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/>
  <xr:revisionPtr revIDLastSave="95" documentId="11_939D4CA1DB1BA290B2987C779BD5AB28AC6580B7" xr6:coauthVersionLast="47" xr6:coauthVersionMax="47" xr10:uidLastSave="{2FDBF680-064A-46E4-BA54-48C0121C87AE}"/>
  <bookViews>
    <workbookView xWindow="-110" yWindow="-110" windowWidth="19420" windowHeight="11500" activeTab="8" xr2:uid="{00000000-000D-0000-FFFF-FFFF00000000}"/>
  </bookViews>
  <sheets>
    <sheet name="Sheet1" sheetId="13" r:id="rId1"/>
    <sheet name="Sheet3" sheetId="15" r:id="rId2"/>
    <sheet name="Raw_data" sheetId="2" r:id="rId3"/>
    <sheet name="Q1" sheetId="3" r:id="rId4"/>
    <sheet name="Q2" sheetId="6" r:id="rId5"/>
    <sheet name="Q3" sheetId="7" r:id="rId6"/>
    <sheet name="Q4" sheetId="8" r:id="rId7"/>
    <sheet name="Q5" sheetId="9" r:id="rId8"/>
    <sheet name="Q.6" sheetId="12" r:id="rId9"/>
  </sheets>
  <definedNames>
    <definedName name="_xlnm._FilterDatabase" localSheetId="2" hidden="1">Raw_data!$A$1:$A$3695</definedName>
    <definedName name="_xlnm._FilterDatabase" localSheetId="0" hidden="1">Sheet1!$F$3:$G$3696</definedName>
  </definedNames>
  <calcPr calcId="191029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9" l="1"/>
  <c r="F2" i="9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4" i="3"/>
  <c r="C5" i="7"/>
  <c r="C6" i="7" l="1"/>
  <c r="C7" i="7"/>
  <c r="C8" i="7"/>
  <c r="C9" i="7"/>
  <c r="C10" i="7"/>
  <c r="C11" i="7"/>
  <c r="C12" i="7"/>
  <c r="C4" i="6" l="1"/>
  <c r="C5" i="6"/>
  <c r="C3" i="6"/>
  <c r="G5" i="13" l="1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G361" i="13"/>
  <c r="G362" i="13"/>
  <c r="G363" i="13"/>
  <c r="G364" i="13"/>
  <c r="G365" i="13"/>
  <c r="G366" i="13"/>
  <c r="G367" i="13"/>
  <c r="G368" i="13"/>
  <c r="G369" i="13"/>
  <c r="G370" i="13"/>
  <c r="G371" i="13"/>
  <c r="G372" i="13"/>
  <c r="G373" i="13"/>
  <c r="G374" i="13"/>
  <c r="G375" i="13"/>
  <c r="G376" i="13"/>
  <c r="G377" i="13"/>
  <c r="G378" i="13"/>
  <c r="G379" i="13"/>
  <c r="G380" i="13"/>
  <c r="G381" i="13"/>
  <c r="G382" i="13"/>
  <c r="G383" i="13"/>
  <c r="G384" i="13"/>
  <c r="G385" i="13"/>
  <c r="G386" i="13"/>
  <c r="G387" i="13"/>
  <c r="G388" i="13"/>
  <c r="G389" i="13"/>
  <c r="G390" i="13"/>
  <c r="G391" i="13"/>
  <c r="G392" i="13"/>
  <c r="G393" i="13"/>
  <c r="G394" i="13"/>
  <c r="G395" i="13"/>
  <c r="G396" i="13"/>
  <c r="G397" i="13"/>
  <c r="G398" i="13"/>
  <c r="G399" i="13"/>
  <c r="G400" i="13"/>
  <c r="G401" i="13"/>
  <c r="G402" i="13"/>
  <c r="G403" i="13"/>
  <c r="G404" i="13"/>
  <c r="G405" i="13"/>
  <c r="G406" i="13"/>
  <c r="G407" i="13"/>
  <c r="G408" i="13"/>
  <c r="G409" i="13"/>
  <c r="G410" i="13"/>
  <c r="G411" i="13"/>
  <c r="G412" i="13"/>
  <c r="G413" i="13"/>
  <c r="G414" i="13"/>
  <c r="G415" i="13"/>
  <c r="G416" i="13"/>
  <c r="G417" i="13"/>
  <c r="G418" i="13"/>
  <c r="G419" i="13"/>
  <c r="G420" i="13"/>
  <c r="G421" i="13"/>
  <c r="G422" i="13"/>
  <c r="G423" i="13"/>
  <c r="G424" i="13"/>
  <c r="G425" i="13"/>
  <c r="G426" i="13"/>
  <c r="G427" i="13"/>
  <c r="G428" i="13"/>
  <c r="G429" i="13"/>
  <c r="G430" i="13"/>
  <c r="G431" i="13"/>
  <c r="G432" i="13"/>
  <c r="G433" i="13"/>
  <c r="G434" i="13"/>
  <c r="G435" i="13"/>
  <c r="G436" i="13"/>
  <c r="G437" i="13"/>
  <c r="G438" i="13"/>
  <c r="G439" i="13"/>
  <c r="G440" i="13"/>
  <c r="G441" i="13"/>
  <c r="G442" i="13"/>
  <c r="G443" i="13"/>
  <c r="G444" i="13"/>
  <c r="G445" i="13"/>
  <c r="G446" i="13"/>
  <c r="G447" i="13"/>
  <c r="G448" i="13"/>
  <c r="G449" i="13"/>
  <c r="G450" i="13"/>
  <c r="G451" i="13"/>
  <c r="G452" i="13"/>
  <c r="G453" i="13"/>
  <c r="G454" i="13"/>
  <c r="G455" i="13"/>
  <c r="G456" i="13"/>
  <c r="G457" i="13"/>
  <c r="G458" i="13"/>
  <c r="G459" i="13"/>
  <c r="G460" i="13"/>
  <c r="G461" i="13"/>
  <c r="G462" i="13"/>
  <c r="G463" i="13"/>
  <c r="G464" i="13"/>
  <c r="G465" i="13"/>
  <c r="G466" i="13"/>
  <c r="G467" i="13"/>
  <c r="G468" i="13"/>
  <c r="G469" i="13"/>
  <c r="G470" i="13"/>
  <c r="G471" i="13"/>
  <c r="G472" i="13"/>
  <c r="G473" i="13"/>
  <c r="G474" i="13"/>
  <c r="G475" i="13"/>
  <c r="G476" i="13"/>
  <c r="G477" i="13"/>
  <c r="G478" i="13"/>
  <c r="G479" i="13"/>
  <c r="G480" i="13"/>
  <c r="G481" i="13"/>
  <c r="G482" i="13"/>
  <c r="G483" i="13"/>
  <c r="G484" i="13"/>
  <c r="G485" i="13"/>
  <c r="G486" i="13"/>
  <c r="G487" i="13"/>
  <c r="G488" i="13"/>
  <c r="G489" i="13"/>
  <c r="G490" i="13"/>
  <c r="G491" i="13"/>
  <c r="G492" i="13"/>
  <c r="G493" i="13"/>
  <c r="G494" i="13"/>
  <c r="G495" i="13"/>
  <c r="G496" i="13"/>
  <c r="G497" i="13"/>
  <c r="G498" i="13"/>
  <c r="G499" i="13"/>
  <c r="G500" i="13"/>
  <c r="G501" i="13"/>
  <c r="G502" i="13"/>
  <c r="G503" i="13"/>
  <c r="G504" i="13"/>
  <c r="G505" i="13"/>
  <c r="G506" i="13"/>
  <c r="G507" i="13"/>
  <c r="G508" i="13"/>
  <c r="G509" i="13"/>
  <c r="G510" i="13"/>
  <c r="G511" i="13"/>
  <c r="G512" i="13"/>
  <c r="G513" i="13"/>
  <c r="G514" i="13"/>
  <c r="G515" i="13"/>
  <c r="G516" i="13"/>
  <c r="G517" i="13"/>
  <c r="G518" i="13"/>
  <c r="G519" i="13"/>
  <c r="G520" i="13"/>
  <c r="G521" i="13"/>
  <c r="G522" i="13"/>
  <c r="G523" i="13"/>
  <c r="G524" i="13"/>
  <c r="G525" i="13"/>
  <c r="G526" i="13"/>
  <c r="G527" i="13"/>
  <c r="G528" i="13"/>
  <c r="G529" i="13"/>
  <c r="G530" i="13"/>
  <c r="G531" i="13"/>
  <c r="G532" i="13"/>
  <c r="G533" i="13"/>
  <c r="G534" i="13"/>
  <c r="G535" i="13"/>
  <c r="G536" i="13"/>
  <c r="G537" i="13"/>
  <c r="G538" i="13"/>
  <c r="G539" i="13"/>
  <c r="G540" i="13"/>
  <c r="G541" i="13"/>
  <c r="G542" i="13"/>
  <c r="G543" i="13"/>
  <c r="G544" i="13"/>
  <c r="G545" i="13"/>
  <c r="G546" i="13"/>
  <c r="G547" i="13"/>
  <c r="G548" i="13"/>
  <c r="G549" i="13"/>
  <c r="G550" i="13"/>
  <c r="G551" i="13"/>
  <c r="G552" i="13"/>
  <c r="G553" i="13"/>
  <c r="G554" i="13"/>
  <c r="G555" i="13"/>
  <c r="G556" i="13"/>
  <c r="G557" i="13"/>
  <c r="G558" i="13"/>
  <c r="G559" i="13"/>
  <c r="G560" i="13"/>
  <c r="G561" i="13"/>
  <c r="G562" i="13"/>
  <c r="G563" i="13"/>
  <c r="G564" i="13"/>
  <c r="G565" i="13"/>
  <c r="G566" i="13"/>
  <c r="G567" i="13"/>
  <c r="G568" i="13"/>
  <c r="G569" i="13"/>
  <c r="G570" i="13"/>
  <c r="G571" i="13"/>
  <c r="G572" i="13"/>
  <c r="G573" i="13"/>
  <c r="G574" i="13"/>
  <c r="G575" i="13"/>
  <c r="G576" i="13"/>
  <c r="G577" i="13"/>
  <c r="G578" i="13"/>
  <c r="G579" i="13"/>
  <c r="G580" i="13"/>
  <c r="G581" i="13"/>
  <c r="G582" i="13"/>
  <c r="G583" i="13"/>
  <c r="G584" i="13"/>
  <c r="G585" i="13"/>
  <c r="G586" i="13"/>
  <c r="G587" i="13"/>
  <c r="G588" i="13"/>
  <c r="G589" i="13"/>
  <c r="G590" i="13"/>
  <c r="G591" i="13"/>
  <c r="G592" i="13"/>
  <c r="G593" i="13"/>
  <c r="G594" i="13"/>
  <c r="G595" i="13"/>
  <c r="G596" i="13"/>
  <c r="G597" i="13"/>
  <c r="G598" i="13"/>
  <c r="G599" i="13"/>
  <c r="G600" i="13"/>
  <c r="G601" i="13"/>
  <c r="G602" i="13"/>
  <c r="G603" i="13"/>
  <c r="G604" i="13"/>
  <c r="G605" i="13"/>
  <c r="G606" i="13"/>
  <c r="G607" i="13"/>
  <c r="G608" i="13"/>
  <c r="G609" i="13"/>
  <c r="G610" i="13"/>
  <c r="G611" i="13"/>
  <c r="G612" i="13"/>
  <c r="G613" i="13"/>
  <c r="G614" i="13"/>
  <c r="G615" i="13"/>
  <c r="G616" i="13"/>
  <c r="G617" i="13"/>
  <c r="G618" i="13"/>
  <c r="G619" i="13"/>
  <c r="G620" i="13"/>
  <c r="G621" i="13"/>
  <c r="G622" i="13"/>
  <c r="G623" i="13"/>
  <c r="G624" i="13"/>
  <c r="G625" i="13"/>
  <c r="G626" i="13"/>
  <c r="G627" i="13"/>
  <c r="G628" i="13"/>
  <c r="G629" i="13"/>
  <c r="G630" i="13"/>
  <c r="G631" i="13"/>
  <c r="G632" i="13"/>
  <c r="G633" i="13"/>
  <c r="G634" i="13"/>
  <c r="G635" i="13"/>
  <c r="G636" i="13"/>
  <c r="G637" i="13"/>
  <c r="G638" i="13"/>
  <c r="G639" i="13"/>
  <c r="G640" i="13"/>
  <c r="G641" i="13"/>
  <c r="G642" i="13"/>
  <c r="G643" i="13"/>
  <c r="G644" i="13"/>
  <c r="G645" i="13"/>
  <c r="G646" i="13"/>
  <c r="G647" i="13"/>
  <c r="G648" i="13"/>
  <c r="G649" i="13"/>
  <c r="G650" i="13"/>
  <c r="G651" i="13"/>
  <c r="G652" i="13"/>
  <c r="G653" i="13"/>
  <c r="G654" i="13"/>
  <c r="G655" i="13"/>
  <c r="G656" i="13"/>
  <c r="G657" i="13"/>
  <c r="G658" i="13"/>
  <c r="G659" i="13"/>
  <c r="G660" i="13"/>
  <c r="G661" i="13"/>
  <c r="G662" i="13"/>
  <c r="G663" i="13"/>
  <c r="G664" i="13"/>
  <c r="G665" i="13"/>
  <c r="G666" i="13"/>
  <c r="G667" i="13"/>
  <c r="G668" i="13"/>
  <c r="G669" i="13"/>
  <c r="G670" i="13"/>
  <c r="G671" i="13"/>
  <c r="G672" i="13"/>
  <c r="G673" i="13"/>
  <c r="G674" i="13"/>
  <c r="G675" i="13"/>
  <c r="G676" i="13"/>
  <c r="G677" i="13"/>
  <c r="G678" i="13"/>
  <c r="G679" i="13"/>
  <c r="G680" i="13"/>
  <c r="G681" i="13"/>
  <c r="G682" i="13"/>
  <c r="G683" i="13"/>
  <c r="G684" i="13"/>
  <c r="G685" i="13"/>
  <c r="G686" i="13"/>
  <c r="G687" i="13"/>
  <c r="G688" i="13"/>
  <c r="G689" i="13"/>
  <c r="G690" i="13"/>
  <c r="G691" i="13"/>
  <c r="G692" i="13"/>
  <c r="G693" i="13"/>
  <c r="G694" i="13"/>
  <c r="G695" i="13"/>
  <c r="G696" i="13"/>
  <c r="G697" i="13"/>
  <c r="G698" i="13"/>
  <c r="G699" i="13"/>
  <c r="G700" i="13"/>
  <c r="G701" i="13"/>
  <c r="G702" i="13"/>
  <c r="G703" i="13"/>
  <c r="G704" i="13"/>
  <c r="G705" i="13"/>
  <c r="G706" i="13"/>
  <c r="G707" i="13"/>
  <c r="G708" i="13"/>
  <c r="G709" i="13"/>
  <c r="G710" i="13"/>
  <c r="G711" i="13"/>
  <c r="G712" i="13"/>
  <c r="G713" i="13"/>
  <c r="G714" i="13"/>
  <c r="G715" i="13"/>
  <c r="G716" i="13"/>
  <c r="G717" i="13"/>
  <c r="G718" i="13"/>
  <c r="G719" i="13"/>
  <c r="G720" i="13"/>
  <c r="G721" i="13"/>
  <c r="G722" i="13"/>
  <c r="G723" i="13"/>
  <c r="G724" i="13"/>
  <c r="G725" i="13"/>
  <c r="G726" i="13"/>
  <c r="G727" i="13"/>
  <c r="G728" i="13"/>
  <c r="G729" i="13"/>
  <c r="G730" i="13"/>
  <c r="G731" i="13"/>
  <c r="G732" i="13"/>
  <c r="G733" i="13"/>
  <c r="G734" i="13"/>
  <c r="G735" i="13"/>
  <c r="G736" i="13"/>
  <c r="G737" i="13"/>
  <c r="G738" i="13"/>
  <c r="G739" i="13"/>
  <c r="G740" i="13"/>
  <c r="G741" i="13"/>
  <c r="G742" i="13"/>
  <c r="G743" i="13"/>
  <c r="G744" i="13"/>
  <c r="G745" i="13"/>
  <c r="G746" i="13"/>
  <c r="G747" i="13"/>
  <c r="G748" i="13"/>
  <c r="G749" i="13"/>
  <c r="G750" i="13"/>
  <c r="G751" i="13"/>
  <c r="G752" i="13"/>
  <c r="G753" i="13"/>
  <c r="G754" i="13"/>
  <c r="G755" i="13"/>
  <c r="G756" i="13"/>
  <c r="G757" i="13"/>
  <c r="G758" i="13"/>
  <c r="G759" i="13"/>
  <c r="G760" i="13"/>
  <c r="G761" i="13"/>
  <c r="G762" i="13"/>
  <c r="G763" i="13"/>
  <c r="G764" i="13"/>
  <c r="G765" i="13"/>
  <c r="G766" i="13"/>
  <c r="G767" i="13"/>
  <c r="G768" i="13"/>
  <c r="G769" i="13"/>
  <c r="G770" i="13"/>
  <c r="G771" i="13"/>
  <c r="G772" i="13"/>
  <c r="G773" i="13"/>
  <c r="G774" i="13"/>
  <c r="G775" i="13"/>
  <c r="G776" i="13"/>
  <c r="G777" i="13"/>
  <c r="G778" i="13"/>
  <c r="G779" i="13"/>
  <c r="G780" i="13"/>
  <c r="G781" i="13"/>
  <c r="G782" i="13"/>
  <c r="G783" i="13"/>
  <c r="G784" i="13"/>
  <c r="G785" i="13"/>
  <c r="G786" i="13"/>
  <c r="G787" i="13"/>
  <c r="G788" i="13"/>
  <c r="G789" i="13"/>
  <c r="G790" i="13"/>
  <c r="G791" i="13"/>
  <c r="G792" i="13"/>
  <c r="G793" i="13"/>
  <c r="G794" i="13"/>
  <c r="G795" i="13"/>
  <c r="G796" i="13"/>
  <c r="G797" i="13"/>
  <c r="G798" i="13"/>
  <c r="G799" i="13"/>
  <c r="G800" i="13"/>
  <c r="G801" i="13"/>
  <c r="G802" i="13"/>
  <c r="G803" i="13"/>
  <c r="G804" i="13"/>
  <c r="G805" i="13"/>
  <c r="G806" i="13"/>
  <c r="G807" i="13"/>
  <c r="G808" i="13"/>
  <c r="G809" i="13"/>
  <c r="G810" i="13"/>
  <c r="G811" i="13"/>
  <c r="G812" i="13"/>
  <c r="G813" i="13"/>
  <c r="G814" i="13"/>
  <c r="G815" i="13"/>
  <c r="G816" i="13"/>
  <c r="G817" i="13"/>
  <c r="G818" i="13"/>
  <c r="G819" i="13"/>
  <c r="G820" i="13"/>
  <c r="G821" i="13"/>
  <c r="G822" i="13"/>
  <c r="G823" i="13"/>
  <c r="G824" i="13"/>
  <c r="G825" i="13"/>
  <c r="G826" i="13"/>
  <c r="G827" i="13"/>
  <c r="G828" i="13"/>
  <c r="G829" i="13"/>
  <c r="G830" i="13"/>
  <c r="G831" i="13"/>
  <c r="G832" i="13"/>
  <c r="G833" i="13"/>
  <c r="G834" i="13"/>
  <c r="G835" i="13"/>
  <c r="G836" i="13"/>
  <c r="G837" i="13"/>
  <c r="G838" i="13"/>
  <c r="G839" i="13"/>
  <c r="G840" i="13"/>
  <c r="G841" i="13"/>
  <c r="G842" i="13"/>
  <c r="G843" i="13"/>
  <c r="G844" i="13"/>
  <c r="G845" i="13"/>
  <c r="G846" i="13"/>
  <c r="G847" i="13"/>
  <c r="G848" i="13"/>
  <c r="G849" i="13"/>
  <c r="G850" i="13"/>
  <c r="G851" i="13"/>
  <c r="G852" i="13"/>
  <c r="G853" i="13"/>
  <c r="G854" i="13"/>
  <c r="G855" i="13"/>
  <c r="G856" i="13"/>
  <c r="G857" i="13"/>
  <c r="G858" i="13"/>
  <c r="G859" i="13"/>
  <c r="G860" i="13"/>
  <c r="G861" i="13"/>
  <c r="G862" i="13"/>
  <c r="G863" i="13"/>
  <c r="G864" i="13"/>
  <c r="G865" i="13"/>
  <c r="G866" i="13"/>
  <c r="G867" i="13"/>
  <c r="G868" i="13"/>
  <c r="G869" i="13"/>
  <c r="G870" i="13"/>
  <c r="G871" i="13"/>
  <c r="G872" i="13"/>
  <c r="G873" i="13"/>
  <c r="G874" i="13"/>
  <c r="G875" i="13"/>
  <c r="G876" i="13"/>
  <c r="G877" i="13"/>
  <c r="G878" i="13"/>
  <c r="G879" i="13"/>
  <c r="G880" i="13"/>
  <c r="G881" i="13"/>
  <c r="G882" i="13"/>
  <c r="G883" i="13"/>
  <c r="G884" i="13"/>
  <c r="G885" i="13"/>
  <c r="G886" i="13"/>
  <c r="G887" i="13"/>
  <c r="G888" i="13"/>
  <c r="G889" i="13"/>
  <c r="G890" i="13"/>
  <c r="G891" i="13"/>
  <c r="G892" i="13"/>
  <c r="G893" i="13"/>
  <c r="G894" i="13"/>
  <c r="G895" i="13"/>
  <c r="G896" i="13"/>
  <c r="G897" i="13"/>
  <c r="G898" i="13"/>
  <c r="G899" i="13"/>
  <c r="G900" i="13"/>
  <c r="G901" i="13"/>
  <c r="G902" i="13"/>
  <c r="G903" i="13"/>
  <c r="G904" i="13"/>
  <c r="G905" i="13"/>
  <c r="G906" i="13"/>
  <c r="G907" i="13"/>
  <c r="G908" i="13"/>
  <c r="G909" i="13"/>
  <c r="G910" i="13"/>
  <c r="G911" i="13"/>
  <c r="G912" i="13"/>
  <c r="G913" i="13"/>
  <c r="G914" i="13"/>
  <c r="G915" i="13"/>
  <c r="G916" i="13"/>
  <c r="G917" i="13"/>
  <c r="G918" i="13"/>
  <c r="G919" i="13"/>
  <c r="G920" i="13"/>
  <c r="G921" i="13"/>
  <c r="G922" i="13"/>
  <c r="G923" i="13"/>
  <c r="G924" i="13"/>
  <c r="G925" i="13"/>
  <c r="G926" i="13"/>
  <c r="G927" i="13"/>
  <c r="G928" i="13"/>
  <c r="G929" i="13"/>
  <c r="G930" i="13"/>
  <c r="G931" i="13"/>
  <c r="G932" i="13"/>
  <c r="G933" i="13"/>
  <c r="G934" i="13"/>
  <c r="G935" i="13"/>
  <c r="G936" i="13"/>
  <c r="G937" i="13"/>
  <c r="G938" i="13"/>
  <c r="G939" i="13"/>
  <c r="G940" i="13"/>
  <c r="G941" i="13"/>
  <c r="G942" i="13"/>
  <c r="G943" i="13"/>
  <c r="G944" i="13"/>
  <c r="G945" i="13"/>
  <c r="G946" i="13"/>
  <c r="G947" i="13"/>
  <c r="G948" i="13"/>
  <c r="G949" i="13"/>
  <c r="G950" i="13"/>
  <c r="G951" i="13"/>
  <c r="G952" i="13"/>
  <c r="G953" i="13"/>
  <c r="G954" i="13"/>
  <c r="G955" i="13"/>
  <c r="G956" i="13"/>
  <c r="G957" i="13"/>
  <c r="G958" i="13"/>
  <c r="G959" i="13"/>
  <c r="G960" i="13"/>
  <c r="G961" i="13"/>
  <c r="G962" i="13"/>
  <c r="G963" i="13"/>
  <c r="G964" i="13"/>
  <c r="G965" i="13"/>
  <c r="G966" i="13"/>
  <c r="G967" i="13"/>
  <c r="G968" i="13"/>
  <c r="G969" i="13"/>
  <c r="G970" i="13"/>
  <c r="G971" i="13"/>
  <c r="G972" i="13"/>
  <c r="G973" i="13"/>
  <c r="G974" i="13"/>
  <c r="G975" i="13"/>
  <c r="G976" i="13"/>
  <c r="G977" i="13"/>
  <c r="G978" i="13"/>
  <c r="G979" i="13"/>
  <c r="G980" i="13"/>
  <c r="G981" i="13"/>
  <c r="G982" i="13"/>
  <c r="G983" i="13"/>
  <c r="G984" i="13"/>
  <c r="G985" i="13"/>
  <c r="G986" i="13"/>
  <c r="G987" i="13"/>
  <c r="G988" i="13"/>
  <c r="G989" i="13"/>
  <c r="G990" i="13"/>
  <c r="G991" i="13"/>
  <c r="G992" i="13"/>
  <c r="G993" i="13"/>
  <c r="G994" i="13"/>
  <c r="G995" i="13"/>
  <c r="G996" i="13"/>
  <c r="G997" i="13"/>
  <c r="G998" i="13"/>
  <c r="G999" i="13"/>
  <c r="G1000" i="13"/>
  <c r="G1001" i="13"/>
  <c r="G1002" i="13"/>
  <c r="G1003" i="13"/>
  <c r="G1004" i="13"/>
  <c r="G1005" i="13"/>
  <c r="G1006" i="13"/>
  <c r="G1007" i="13"/>
  <c r="G1008" i="13"/>
  <c r="G1009" i="13"/>
  <c r="G1010" i="13"/>
  <c r="G1011" i="13"/>
  <c r="G1012" i="13"/>
  <c r="G1013" i="13"/>
  <c r="G1014" i="13"/>
  <c r="G1015" i="13"/>
  <c r="G1016" i="13"/>
  <c r="G1017" i="13"/>
  <c r="G1018" i="13"/>
  <c r="G1019" i="13"/>
  <c r="G1020" i="13"/>
  <c r="G1021" i="13"/>
  <c r="G1022" i="13"/>
  <c r="G1023" i="13"/>
  <c r="G1024" i="13"/>
  <c r="G1025" i="13"/>
  <c r="G1026" i="13"/>
  <c r="G1027" i="13"/>
  <c r="G1028" i="13"/>
  <c r="G1029" i="13"/>
  <c r="G1030" i="13"/>
  <c r="G1031" i="13"/>
  <c r="G1032" i="13"/>
  <c r="G1033" i="13"/>
  <c r="G1034" i="13"/>
  <c r="G1035" i="13"/>
  <c r="G1036" i="13"/>
  <c r="G1037" i="13"/>
  <c r="G1038" i="13"/>
  <c r="G1039" i="13"/>
  <c r="G1040" i="13"/>
  <c r="G1041" i="13"/>
  <c r="G1042" i="13"/>
  <c r="G1043" i="13"/>
  <c r="G1044" i="13"/>
  <c r="G1045" i="13"/>
  <c r="G1046" i="13"/>
  <c r="G1047" i="13"/>
  <c r="G1048" i="13"/>
  <c r="G1049" i="13"/>
  <c r="G1050" i="13"/>
  <c r="G1051" i="13"/>
  <c r="G1052" i="13"/>
  <c r="G1053" i="13"/>
  <c r="G1054" i="13"/>
  <c r="G1055" i="13"/>
  <c r="G1056" i="13"/>
  <c r="G1057" i="13"/>
  <c r="G1058" i="13"/>
  <c r="G1059" i="13"/>
  <c r="G1060" i="13"/>
  <c r="G1061" i="13"/>
  <c r="G1062" i="13"/>
  <c r="G1063" i="13"/>
  <c r="G1064" i="13"/>
  <c r="G1065" i="13"/>
  <c r="G1066" i="13"/>
  <c r="G1067" i="13"/>
  <c r="G1068" i="13"/>
  <c r="G1069" i="13"/>
  <c r="G1070" i="13"/>
  <c r="G1071" i="13"/>
  <c r="G1072" i="13"/>
  <c r="G1073" i="13"/>
  <c r="G1074" i="13"/>
  <c r="G1075" i="13"/>
  <c r="G1076" i="13"/>
  <c r="G1077" i="13"/>
  <c r="G1078" i="13"/>
  <c r="G1079" i="13"/>
  <c r="G1080" i="13"/>
  <c r="G1081" i="13"/>
  <c r="G1082" i="13"/>
  <c r="G1083" i="13"/>
  <c r="G1084" i="13"/>
  <c r="G1085" i="13"/>
  <c r="G1086" i="13"/>
  <c r="G1087" i="13"/>
  <c r="G1088" i="13"/>
  <c r="G1089" i="13"/>
  <c r="G1090" i="13"/>
  <c r="G1091" i="13"/>
  <c r="G1092" i="13"/>
  <c r="G1093" i="13"/>
  <c r="G1094" i="13"/>
  <c r="G1095" i="13"/>
  <c r="G1096" i="13"/>
  <c r="G1097" i="13"/>
  <c r="G1098" i="13"/>
  <c r="G1099" i="13"/>
  <c r="G1100" i="13"/>
  <c r="G1101" i="13"/>
  <c r="G1102" i="13"/>
  <c r="G1103" i="13"/>
  <c r="G1104" i="13"/>
  <c r="G1105" i="13"/>
  <c r="G1106" i="13"/>
  <c r="G1107" i="13"/>
  <c r="G1108" i="13"/>
  <c r="G1109" i="13"/>
  <c r="G1110" i="13"/>
  <c r="G1111" i="13"/>
  <c r="G1112" i="13"/>
  <c r="G1113" i="13"/>
  <c r="G1114" i="13"/>
  <c r="G1115" i="13"/>
  <c r="G1116" i="13"/>
  <c r="G1117" i="13"/>
  <c r="G1118" i="13"/>
  <c r="G1119" i="13"/>
  <c r="G1120" i="13"/>
  <c r="G1121" i="13"/>
  <c r="G1122" i="13"/>
  <c r="G1123" i="13"/>
  <c r="G1124" i="13"/>
  <c r="G1125" i="13"/>
  <c r="G1126" i="13"/>
  <c r="G1127" i="13"/>
  <c r="G1128" i="13"/>
  <c r="G1129" i="13"/>
  <c r="G1130" i="13"/>
  <c r="G1131" i="13"/>
  <c r="G1132" i="13"/>
  <c r="G1133" i="13"/>
  <c r="G1134" i="13"/>
  <c r="G1135" i="13"/>
  <c r="G1136" i="13"/>
  <c r="G1137" i="13"/>
  <c r="G1138" i="13"/>
  <c r="G1139" i="13"/>
  <c r="G1140" i="13"/>
  <c r="G1141" i="13"/>
  <c r="G1142" i="13"/>
  <c r="G1143" i="13"/>
  <c r="G1144" i="13"/>
  <c r="G1145" i="13"/>
  <c r="G1146" i="13"/>
  <c r="G1147" i="13"/>
  <c r="G1148" i="13"/>
  <c r="G1149" i="13"/>
  <c r="G1150" i="13"/>
  <c r="G1151" i="13"/>
  <c r="G1152" i="13"/>
  <c r="G1153" i="13"/>
  <c r="G1154" i="13"/>
  <c r="G1155" i="13"/>
  <c r="G1156" i="13"/>
  <c r="G1157" i="13"/>
  <c r="G1158" i="13"/>
  <c r="G1159" i="13"/>
  <c r="G1160" i="13"/>
  <c r="G1161" i="13"/>
  <c r="G1162" i="13"/>
  <c r="G1163" i="13"/>
  <c r="G1164" i="13"/>
  <c r="G1165" i="13"/>
  <c r="G1166" i="13"/>
  <c r="G1167" i="13"/>
  <c r="G1168" i="13"/>
  <c r="G1169" i="13"/>
  <c r="G1170" i="13"/>
  <c r="G1171" i="13"/>
  <c r="G1172" i="13"/>
  <c r="G1173" i="13"/>
  <c r="G1174" i="13"/>
  <c r="G1175" i="13"/>
  <c r="G1176" i="13"/>
  <c r="G1177" i="13"/>
  <c r="G1178" i="13"/>
  <c r="G1179" i="13"/>
  <c r="G1180" i="13"/>
  <c r="G1181" i="13"/>
  <c r="G1182" i="13"/>
  <c r="G1183" i="13"/>
  <c r="G1184" i="13"/>
  <c r="G1185" i="13"/>
  <c r="G1186" i="13"/>
  <c r="G1187" i="13"/>
  <c r="G1188" i="13"/>
  <c r="G1189" i="13"/>
  <c r="G1190" i="13"/>
  <c r="G1191" i="13"/>
  <c r="G1192" i="13"/>
  <c r="G1193" i="13"/>
  <c r="G1194" i="13"/>
  <c r="G1195" i="13"/>
  <c r="G1196" i="13"/>
  <c r="G1197" i="13"/>
  <c r="G1198" i="13"/>
  <c r="G1199" i="13"/>
  <c r="G1200" i="13"/>
  <c r="G1201" i="13"/>
  <c r="G1202" i="13"/>
  <c r="G1203" i="13"/>
  <c r="G1204" i="13"/>
  <c r="G1205" i="13"/>
  <c r="G1206" i="13"/>
  <c r="G1207" i="13"/>
  <c r="G1208" i="13"/>
  <c r="G1209" i="13"/>
  <c r="G1210" i="13"/>
  <c r="G1211" i="13"/>
  <c r="G1212" i="13"/>
  <c r="G1213" i="13"/>
  <c r="G1214" i="13"/>
  <c r="G1215" i="13"/>
  <c r="G1216" i="13"/>
  <c r="G1217" i="13"/>
  <c r="G1218" i="13"/>
  <c r="G1219" i="13"/>
  <c r="G1220" i="13"/>
  <c r="G1221" i="13"/>
  <c r="G1222" i="13"/>
  <c r="G1223" i="13"/>
  <c r="G1224" i="13"/>
  <c r="G1225" i="13"/>
  <c r="G1226" i="13"/>
  <c r="G1227" i="13"/>
  <c r="G1228" i="13"/>
  <c r="G1229" i="13"/>
  <c r="G1230" i="13"/>
  <c r="G1231" i="13"/>
  <c r="G1232" i="13"/>
  <c r="G1233" i="13"/>
  <c r="G1234" i="13"/>
  <c r="G1235" i="13"/>
  <c r="G1236" i="13"/>
  <c r="G1237" i="13"/>
  <c r="G1238" i="13"/>
  <c r="G1239" i="13"/>
  <c r="G1240" i="13"/>
  <c r="G1241" i="13"/>
  <c r="G1242" i="13"/>
  <c r="G1243" i="13"/>
  <c r="G1244" i="13"/>
  <c r="G1245" i="13"/>
  <c r="G1246" i="13"/>
  <c r="G1247" i="13"/>
  <c r="G1248" i="13"/>
  <c r="G1249" i="13"/>
  <c r="G1250" i="13"/>
  <c r="G1251" i="13"/>
  <c r="G1252" i="13"/>
  <c r="G1253" i="13"/>
  <c r="G1254" i="13"/>
  <c r="G1255" i="13"/>
  <c r="G1256" i="13"/>
  <c r="G1257" i="13"/>
  <c r="G1258" i="13"/>
  <c r="G1259" i="13"/>
  <c r="G1260" i="13"/>
  <c r="G1261" i="13"/>
  <c r="G1262" i="13"/>
  <c r="G1263" i="13"/>
  <c r="G1264" i="13"/>
  <c r="G1265" i="13"/>
  <c r="G1266" i="13"/>
  <c r="G1267" i="13"/>
  <c r="G1268" i="13"/>
  <c r="G1269" i="13"/>
  <c r="G1270" i="13"/>
  <c r="G1271" i="13"/>
  <c r="G1272" i="13"/>
  <c r="G1273" i="13"/>
  <c r="G1274" i="13"/>
  <c r="G1275" i="13"/>
  <c r="G1276" i="13"/>
  <c r="G1277" i="13"/>
  <c r="G1278" i="13"/>
  <c r="G1279" i="13"/>
  <c r="G1280" i="13"/>
  <c r="G1281" i="13"/>
  <c r="G1282" i="13"/>
  <c r="G1283" i="13"/>
  <c r="G1284" i="13"/>
  <c r="G1285" i="13"/>
  <c r="G1286" i="13"/>
  <c r="G1287" i="13"/>
  <c r="G1288" i="13"/>
  <c r="G1289" i="13"/>
  <c r="G1290" i="13"/>
  <c r="G1291" i="13"/>
  <c r="G1292" i="13"/>
  <c r="G1293" i="13"/>
  <c r="G1294" i="13"/>
  <c r="G1295" i="13"/>
  <c r="G1296" i="13"/>
  <c r="G1297" i="13"/>
  <c r="G1298" i="13"/>
  <c r="G1299" i="13"/>
  <c r="G1300" i="13"/>
  <c r="G1301" i="13"/>
  <c r="G1302" i="13"/>
  <c r="G1303" i="13"/>
  <c r="G1304" i="13"/>
  <c r="G1305" i="13"/>
  <c r="G1306" i="13"/>
  <c r="G1307" i="13"/>
  <c r="G1308" i="13"/>
  <c r="G1309" i="13"/>
  <c r="G1310" i="13"/>
  <c r="G1311" i="13"/>
  <c r="G1312" i="13"/>
  <c r="G1313" i="13"/>
  <c r="G1314" i="13"/>
  <c r="G1315" i="13"/>
  <c r="G1316" i="13"/>
  <c r="G1317" i="13"/>
  <c r="G1318" i="13"/>
  <c r="G1319" i="13"/>
  <c r="G1320" i="13"/>
  <c r="G1321" i="13"/>
  <c r="G1322" i="13"/>
  <c r="G1323" i="13"/>
  <c r="G1324" i="13"/>
  <c r="G1325" i="13"/>
  <c r="G1326" i="13"/>
  <c r="G1327" i="13"/>
  <c r="G1328" i="13"/>
  <c r="G1329" i="13"/>
  <c r="G1330" i="13"/>
  <c r="G1331" i="13"/>
  <c r="G1332" i="13"/>
  <c r="G1333" i="13"/>
  <c r="G1334" i="13"/>
  <c r="G1335" i="13"/>
  <c r="G1336" i="13"/>
  <c r="G1337" i="13"/>
  <c r="G1338" i="13"/>
  <c r="G1339" i="13"/>
  <c r="G1340" i="13"/>
  <c r="G1341" i="13"/>
  <c r="G1342" i="13"/>
  <c r="G1343" i="13"/>
  <c r="G1344" i="13"/>
  <c r="G1345" i="13"/>
  <c r="G1346" i="13"/>
  <c r="G1347" i="13"/>
  <c r="G1348" i="13"/>
  <c r="G1349" i="13"/>
  <c r="G1350" i="13"/>
  <c r="G1351" i="13"/>
  <c r="G1352" i="13"/>
  <c r="G1353" i="13"/>
  <c r="G1354" i="13"/>
  <c r="G1355" i="13"/>
  <c r="G1356" i="13"/>
  <c r="G1357" i="13"/>
  <c r="G1358" i="13"/>
  <c r="G1359" i="13"/>
  <c r="G1360" i="13"/>
  <c r="G1361" i="13"/>
  <c r="G1362" i="13"/>
  <c r="G1363" i="13"/>
  <c r="G1364" i="13"/>
  <c r="G1365" i="13"/>
  <c r="G1366" i="13"/>
  <c r="G1367" i="13"/>
  <c r="G1368" i="13"/>
  <c r="G1369" i="13"/>
  <c r="G1370" i="13"/>
  <c r="G1371" i="13"/>
  <c r="G1372" i="13"/>
  <c r="G1373" i="13"/>
  <c r="G1374" i="13"/>
  <c r="G1375" i="13"/>
  <c r="G1376" i="13"/>
  <c r="G1377" i="13"/>
  <c r="G1378" i="13"/>
  <c r="G1379" i="13"/>
  <c r="G1380" i="13"/>
  <c r="G1381" i="13"/>
  <c r="G1382" i="13"/>
  <c r="G1383" i="13"/>
  <c r="G1384" i="13"/>
  <c r="G1385" i="13"/>
  <c r="G1386" i="13"/>
  <c r="G1387" i="13"/>
  <c r="G1388" i="13"/>
  <c r="G1389" i="13"/>
  <c r="G1390" i="13"/>
  <c r="G1391" i="13"/>
  <c r="G1392" i="13"/>
  <c r="G1393" i="13"/>
  <c r="G1394" i="13"/>
  <c r="G1395" i="13"/>
  <c r="G1396" i="13"/>
  <c r="G1397" i="13"/>
  <c r="G1398" i="13"/>
  <c r="G1399" i="13"/>
  <c r="G1400" i="13"/>
  <c r="G1401" i="13"/>
  <c r="G1402" i="13"/>
  <c r="G1403" i="13"/>
  <c r="G1404" i="13"/>
  <c r="G1405" i="13"/>
  <c r="G1406" i="13"/>
  <c r="G1407" i="13"/>
  <c r="G1408" i="13"/>
  <c r="G1409" i="13"/>
  <c r="G1410" i="13"/>
  <c r="G1411" i="13"/>
  <c r="G1412" i="13"/>
  <c r="G1413" i="13"/>
  <c r="G1414" i="13"/>
  <c r="G1415" i="13"/>
  <c r="G1416" i="13"/>
  <c r="G1417" i="13"/>
  <c r="G1418" i="13"/>
  <c r="G1419" i="13"/>
  <c r="G1420" i="13"/>
  <c r="G1421" i="13"/>
  <c r="G1422" i="13"/>
  <c r="G1423" i="13"/>
  <c r="G1424" i="13"/>
  <c r="G1425" i="13"/>
  <c r="G1426" i="13"/>
  <c r="G1427" i="13"/>
  <c r="G1428" i="13"/>
  <c r="G1429" i="13"/>
  <c r="G1430" i="13"/>
  <c r="G1431" i="13"/>
  <c r="G1432" i="13"/>
  <c r="G1433" i="13"/>
  <c r="G1434" i="13"/>
  <c r="G1435" i="13"/>
  <c r="G1436" i="13"/>
  <c r="G1437" i="13"/>
  <c r="G1438" i="13"/>
  <c r="G1439" i="13"/>
  <c r="G1440" i="13"/>
  <c r="G1441" i="13"/>
  <c r="G1442" i="13"/>
  <c r="G1443" i="13"/>
  <c r="G1444" i="13"/>
  <c r="G1445" i="13"/>
  <c r="G1446" i="13"/>
  <c r="G1447" i="13"/>
  <c r="G1448" i="13"/>
  <c r="G1449" i="13"/>
  <c r="G1450" i="13"/>
  <c r="G1451" i="13"/>
  <c r="G1452" i="13"/>
  <c r="G1453" i="13"/>
  <c r="G1454" i="13"/>
  <c r="G1455" i="13"/>
  <c r="G1456" i="13"/>
  <c r="G1457" i="13"/>
  <c r="G1458" i="13"/>
  <c r="G1459" i="13"/>
  <c r="G1460" i="13"/>
  <c r="G1461" i="13"/>
  <c r="G1462" i="13"/>
  <c r="G1463" i="13"/>
  <c r="G1464" i="13"/>
  <c r="G1465" i="13"/>
  <c r="G1466" i="13"/>
  <c r="G1467" i="13"/>
  <c r="G1468" i="13"/>
  <c r="G1469" i="13"/>
  <c r="G1470" i="13"/>
  <c r="G1471" i="13"/>
  <c r="G1472" i="13"/>
  <c r="G1473" i="13"/>
  <c r="G1474" i="13"/>
  <c r="G1475" i="13"/>
  <c r="G1476" i="13"/>
  <c r="G1477" i="13"/>
  <c r="G1478" i="13"/>
  <c r="G1479" i="13"/>
  <c r="G1480" i="13"/>
  <c r="G1481" i="13"/>
  <c r="G1482" i="13"/>
  <c r="G1483" i="13"/>
  <c r="G1484" i="13"/>
  <c r="G1485" i="13"/>
  <c r="G1486" i="13"/>
  <c r="G1487" i="13"/>
  <c r="G1488" i="13"/>
  <c r="G1489" i="13"/>
  <c r="G1490" i="13"/>
  <c r="G1491" i="13"/>
  <c r="G1492" i="13"/>
  <c r="G1493" i="13"/>
  <c r="G1494" i="13"/>
  <c r="G1495" i="13"/>
  <c r="G1496" i="13"/>
  <c r="G1497" i="13"/>
  <c r="G1498" i="13"/>
  <c r="G1499" i="13"/>
  <c r="G1500" i="13"/>
  <c r="G1501" i="13"/>
  <c r="G1502" i="13"/>
  <c r="G1503" i="13"/>
  <c r="G1504" i="13"/>
  <c r="G1505" i="13"/>
  <c r="G1506" i="13"/>
  <c r="G1507" i="13"/>
  <c r="G1508" i="13"/>
  <c r="G1509" i="13"/>
  <c r="G1510" i="13"/>
  <c r="G1511" i="13"/>
  <c r="G1512" i="13"/>
  <c r="G1513" i="13"/>
  <c r="G1514" i="13"/>
  <c r="G1515" i="13"/>
  <c r="G1516" i="13"/>
  <c r="G1517" i="13"/>
  <c r="G1518" i="13"/>
  <c r="G1519" i="13"/>
  <c r="G1520" i="13"/>
  <c r="G1521" i="13"/>
  <c r="G1522" i="13"/>
  <c r="G1523" i="13"/>
  <c r="G1524" i="13"/>
  <c r="G1525" i="13"/>
  <c r="G1526" i="13"/>
  <c r="G1527" i="13"/>
  <c r="G1528" i="13"/>
  <c r="G1529" i="13"/>
  <c r="G1530" i="13"/>
  <c r="G1531" i="13"/>
  <c r="G1532" i="13"/>
  <c r="G1533" i="13"/>
  <c r="G1534" i="13"/>
  <c r="G1535" i="13"/>
  <c r="G1536" i="13"/>
  <c r="G1537" i="13"/>
  <c r="G1538" i="13"/>
  <c r="G1539" i="13"/>
  <c r="G1540" i="13"/>
  <c r="G1541" i="13"/>
  <c r="G1542" i="13"/>
  <c r="G1543" i="13"/>
  <c r="G1544" i="13"/>
  <c r="G1545" i="13"/>
  <c r="G1546" i="13"/>
  <c r="G1547" i="13"/>
  <c r="G1548" i="13"/>
  <c r="G1549" i="13"/>
  <c r="G1550" i="13"/>
  <c r="G1551" i="13"/>
  <c r="G1552" i="13"/>
  <c r="G1553" i="13"/>
  <c r="G1554" i="13"/>
  <c r="G1555" i="13"/>
  <c r="G1556" i="13"/>
  <c r="G1557" i="13"/>
  <c r="G1558" i="13"/>
  <c r="G1559" i="13"/>
  <c r="G1560" i="13"/>
  <c r="G1561" i="13"/>
  <c r="G1562" i="13"/>
  <c r="G1563" i="13"/>
  <c r="G1564" i="13"/>
  <c r="G1565" i="13"/>
  <c r="G1566" i="13"/>
  <c r="G1567" i="13"/>
  <c r="G1568" i="13"/>
  <c r="G1569" i="13"/>
  <c r="G1570" i="13"/>
  <c r="G1571" i="13"/>
  <c r="G1572" i="13"/>
  <c r="G1573" i="13"/>
  <c r="G1574" i="13"/>
  <c r="G1575" i="13"/>
  <c r="G1576" i="13"/>
  <c r="G1577" i="13"/>
  <c r="G1578" i="13"/>
  <c r="G1579" i="13"/>
  <c r="G1580" i="13"/>
  <c r="G1581" i="13"/>
  <c r="G1582" i="13"/>
  <c r="G1583" i="13"/>
  <c r="G1584" i="13"/>
  <c r="G1585" i="13"/>
  <c r="G1586" i="13"/>
  <c r="G1587" i="13"/>
  <c r="G1588" i="13"/>
  <c r="G1589" i="13"/>
  <c r="G1590" i="13"/>
  <c r="G1591" i="13"/>
  <c r="G1592" i="13"/>
  <c r="G1593" i="13"/>
  <c r="G1594" i="13"/>
  <c r="G1595" i="13"/>
  <c r="G1596" i="13"/>
  <c r="G1597" i="13"/>
  <c r="G1598" i="13"/>
  <c r="G1599" i="13"/>
  <c r="G1600" i="13"/>
  <c r="G1601" i="13"/>
  <c r="G1602" i="13"/>
  <c r="G1603" i="13"/>
  <c r="G1604" i="13"/>
  <c r="G1605" i="13"/>
  <c r="G1606" i="13"/>
  <c r="G1607" i="13"/>
  <c r="G1608" i="13"/>
  <c r="G1609" i="13"/>
  <c r="G1610" i="13"/>
  <c r="G1611" i="13"/>
  <c r="G1612" i="13"/>
  <c r="G1613" i="13"/>
  <c r="G1614" i="13"/>
  <c r="G1615" i="13"/>
  <c r="G1616" i="13"/>
  <c r="G1617" i="13"/>
  <c r="G1618" i="13"/>
  <c r="G1619" i="13"/>
  <c r="G1620" i="13"/>
  <c r="G1621" i="13"/>
  <c r="G1622" i="13"/>
  <c r="G1623" i="13"/>
  <c r="G1624" i="13"/>
  <c r="G1625" i="13"/>
  <c r="G1626" i="13"/>
  <c r="G1627" i="13"/>
  <c r="G1628" i="13"/>
  <c r="G1629" i="13"/>
  <c r="G1630" i="13"/>
  <c r="G1631" i="13"/>
  <c r="G1632" i="13"/>
  <c r="G1633" i="13"/>
  <c r="G1634" i="13"/>
  <c r="G1635" i="13"/>
  <c r="G1636" i="13"/>
  <c r="G1637" i="13"/>
  <c r="G1638" i="13"/>
  <c r="G1639" i="13"/>
  <c r="G1640" i="13"/>
  <c r="G1641" i="13"/>
  <c r="G1642" i="13"/>
  <c r="G1643" i="13"/>
  <c r="G1644" i="13"/>
  <c r="G1645" i="13"/>
  <c r="G1646" i="13"/>
  <c r="G1647" i="13"/>
  <c r="G1648" i="13"/>
  <c r="G1649" i="13"/>
  <c r="G1650" i="13"/>
  <c r="G1651" i="13"/>
  <c r="G1652" i="13"/>
  <c r="G1653" i="13"/>
  <c r="G1654" i="13"/>
  <c r="G1655" i="13"/>
  <c r="G1656" i="13"/>
  <c r="G1657" i="13"/>
  <c r="G1658" i="13"/>
  <c r="G1659" i="13"/>
  <c r="G1660" i="13"/>
  <c r="G1661" i="13"/>
  <c r="G1662" i="13"/>
  <c r="G1663" i="13"/>
  <c r="G1664" i="13"/>
  <c r="G1665" i="13"/>
  <c r="G1666" i="13"/>
  <c r="G1667" i="13"/>
  <c r="G1668" i="13"/>
  <c r="G1669" i="13"/>
  <c r="G1670" i="13"/>
  <c r="G1671" i="13"/>
  <c r="G1672" i="13"/>
  <c r="G1673" i="13"/>
  <c r="G1674" i="13"/>
  <c r="G1675" i="13"/>
  <c r="G1676" i="13"/>
  <c r="G1677" i="13"/>
  <c r="G1678" i="13"/>
  <c r="G1679" i="13"/>
  <c r="G1680" i="13"/>
  <c r="G1681" i="13"/>
  <c r="G1682" i="13"/>
  <c r="G1683" i="13"/>
  <c r="G1684" i="13"/>
  <c r="G1685" i="13"/>
  <c r="G1686" i="13"/>
  <c r="G1687" i="13"/>
  <c r="G1688" i="13"/>
  <c r="G1689" i="13"/>
  <c r="G1690" i="13"/>
  <c r="G1691" i="13"/>
  <c r="G1692" i="13"/>
  <c r="G1693" i="13"/>
  <c r="G1694" i="13"/>
  <c r="G1695" i="13"/>
  <c r="G1696" i="13"/>
  <c r="G1697" i="13"/>
  <c r="G1698" i="13"/>
  <c r="G1699" i="13"/>
  <c r="G1700" i="13"/>
  <c r="G1701" i="13"/>
  <c r="G1702" i="13"/>
  <c r="G1703" i="13"/>
  <c r="G1704" i="13"/>
  <c r="G1705" i="13"/>
  <c r="G1706" i="13"/>
  <c r="G1707" i="13"/>
  <c r="G1708" i="13"/>
  <c r="G1709" i="13"/>
  <c r="G1710" i="13"/>
  <c r="G1711" i="13"/>
  <c r="G1712" i="13"/>
  <c r="G1713" i="13"/>
  <c r="G1714" i="13"/>
  <c r="G1715" i="13"/>
  <c r="G1716" i="13"/>
  <c r="G1717" i="13"/>
  <c r="G1718" i="13"/>
  <c r="G1719" i="13"/>
  <c r="G1720" i="13"/>
  <c r="G1721" i="13"/>
  <c r="G1722" i="13"/>
  <c r="G1723" i="13"/>
  <c r="G1724" i="13"/>
  <c r="G1725" i="13"/>
  <c r="G1726" i="13"/>
  <c r="G1727" i="13"/>
  <c r="G1728" i="13"/>
  <c r="G1729" i="13"/>
  <c r="G1730" i="13"/>
  <c r="G1731" i="13"/>
  <c r="G1732" i="13"/>
  <c r="G1733" i="13"/>
  <c r="G1734" i="13"/>
  <c r="G1735" i="13"/>
  <c r="G1736" i="13"/>
  <c r="G1737" i="13"/>
  <c r="G1738" i="13"/>
  <c r="G1739" i="13"/>
  <c r="G1740" i="13"/>
  <c r="G1741" i="13"/>
  <c r="G1742" i="13"/>
  <c r="G1743" i="13"/>
  <c r="G1744" i="13"/>
  <c r="G1745" i="13"/>
  <c r="G1746" i="13"/>
  <c r="G1747" i="13"/>
  <c r="G1748" i="13"/>
  <c r="G1749" i="13"/>
  <c r="G1750" i="13"/>
  <c r="G1751" i="13"/>
  <c r="G1752" i="13"/>
  <c r="G1753" i="13"/>
  <c r="G1754" i="13"/>
  <c r="G1755" i="13"/>
  <c r="G1756" i="13"/>
  <c r="G1757" i="13"/>
  <c r="G1758" i="13"/>
  <c r="G1759" i="13"/>
  <c r="G1760" i="13"/>
  <c r="G1761" i="13"/>
  <c r="G1762" i="13"/>
  <c r="G1763" i="13"/>
  <c r="G1764" i="13"/>
  <c r="G1765" i="13"/>
  <c r="G1766" i="13"/>
  <c r="G1767" i="13"/>
  <c r="G1768" i="13"/>
  <c r="G1769" i="13"/>
  <c r="G1770" i="13"/>
  <c r="G1771" i="13"/>
  <c r="G1772" i="13"/>
  <c r="G1773" i="13"/>
  <c r="G1774" i="13"/>
  <c r="G1775" i="13"/>
  <c r="G1776" i="13"/>
  <c r="G1777" i="13"/>
  <c r="G1778" i="13"/>
  <c r="G1779" i="13"/>
  <c r="G1780" i="13"/>
  <c r="G1781" i="13"/>
  <c r="G1782" i="13"/>
  <c r="G1783" i="13"/>
  <c r="G1784" i="13"/>
  <c r="G1785" i="13"/>
  <c r="G1786" i="13"/>
  <c r="G1787" i="13"/>
  <c r="G1788" i="13"/>
  <c r="G1789" i="13"/>
  <c r="G1790" i="13"/>
  <c r="G1791" i="13"/>
  <c r="G1792" i="13"/>
  <c r="G1793" i="13"/>
  <c r="G1794" i="13"/>
  <c r="G1795" i="13"/>
  <c r="G1796" i="13"/>
  <c r="G1797" i="13"/>
  <c r="G1798" i="13"/>
  <c r="G1799" i="13"/>
  <c r="G1800" i="13"/>
  <c r="G1801" i="13"/>
  <c r="G1802" i="13"/>
  <c r="G1803" i="13"/>
  <c r="G1804" i="13"/>
  <c r="G1805" i="13"/>
  <c r="G1806" i="13"/>
  <c r="G1807" i="13"/>
  <c r="G1808" i="13"/>
  <c r="G1809" i="13"/>
  <c r="G1810" i="13"/>
  <c r="G1811" i="13"/>
  <c r="G1812" i="13"/>
  <c r="G1813" i="13"/>
  <c r="G1814" i="13"/>
  <c r="G1815" i="13"/>
  <c r="G1816" i="13"/>
  <c r="G1817" i="13"/>
  <c r="G1818" i="13"/>
  <c r="G1819" i="13"/>
  <c r="G1820" i="13"/>
  <c r="G1821" i="13"/>
  <c r="G1822" i="13"/>
  <c r="G1823" i="13"/>
  <c r="G1824" i="13"/>
  <c r="G1825" i="13"/>
  <c r="G1826" i="13"/>
  <c r="G1827" i="13"/>
  <c r="G1828" i="13"/>
  <c r="G1829" i="13"/>
  <c r="G1830" i="13"/>
  <c r="G1831" i="13"/>
  <c r="G1832" i="13"/>
  <c r="G1833" i="13"/>
  <c r="G1834" i="13"/>
  <c r="G1835" i="13"/>
  <c r="G1836" i="13"/>
  <c r="G1837" i="13"/>
  <c r="G1838" i="13"/>
  <c r="G1839" i="13"/>
  <c r="G1840" i="13"/>
  <c r="G1841" i="13"/>
  <c r="G1842" i="13"/>
  <c r="G1843" i="13"/>
  <c r="G1844" i="13"/>
  <c r="G1845" i="13"/>
  <c r="G1846" i="13"/>
  <c r="G1847" i="13"/>
  <c r="G1848" i="13"/>
  <c r="G1849" i="13"/>
  <c r="G1850" i="13"/>
  <c r="G1851" i="13"/>
  <c r="G1852" i="13"/>
  <c r="G1853" i="13"/>
  <c r="G1854" i="13"/>
  <c r="G1855" i="13"/>
  <c r="G1856" i="13"/>
  <c r="G1857" i="13"/>
  <c r="G1858" i="13"/>
  <c r="G1859" i="13"/>
  <c r="G1860" i="13"/>
  <c r="G1861" i="13"/>
  <c r="G1862" i="13"/>
  <c r="G1863" i="13"/>
  <c r="G1864" i="13"/>
  <c r="G1865" i="13"/>
  <c r="G1866" i="13"/>
  <c r="G1867" i="13"/>
  <c r="G1868" i="13"/>
  <c r="G1869" i="13"/>
  <c r="G1870" i="13"/>
  <c r="G1871" i="13"/>
  <c r="G1872" i="13"/>
  <c r="G1873" i="13"/>
  <c r="G1874" i="13"/>
  <c r="G1875" i="13"/>
  <c r="G1876" i="13"/>
  <c r="G1877" i="13"/>
  <c r="G1878" i="13"/>
  <c r="G1879" i="13"/>
  <c r="G1880" i="13"/>
  <c r="G1881" i="13"/>
  <c r="G1882" i="13"/>
  <c r="G1883" i="13"/>
  <c r="G1884" i="13"/>
  <c r="G1885" i="13"/>
  <c r="G1886" i="13"/>
  <c r="G1887" i="13"/>
  <c r="G1888" i="13"/>
  <c r="G1889" i="13"/>
  <c r="G1890" i="13"/>
  <c r="G1891" i="13"/>
  <c r="G1892" i="13"/>
  <c r="G1893" i="13"/>
  <c r="G1894" i="13"/>
  <c r="G1895" i="13"/>
  <c r="G1896" i="13"/>
  <c r="G1897" i="13"/>
  <c r="G1898" i="13"/>
  <c r="G1899" i="13"/>
  <c r="G1900" i="13"/>
  <c r="G1901" i="13"/>
  <c r="G1902" i="13"/>
  <c r="G1903" i="13"/>
  <c r="G1904" i="13"/>
  <c r="G1905" i="13"/>
  <c r="G1906" i="13"/>
  <c r="G1907" i="13"/>
  <c r="G1908" i="13"/>
  <c r="G1909" i="13"/>
  <c r="G1910" i="13"/>
  <c r="G1911" i="13"/>
  <c r="G1912" i="13"/>
  <c r="G1913" i="13"/>
  <c r="G1914" i="13"/>
  <c r="G1915" i="13"/>
  <c r="G1916" i="13"/>
  <c r="G1917" i="13"/>
  <c r="G1918" i="13"/>
  <c r="G1919" i="13"/>
  <c r="G1920" i="13"/>
  <c r="G1921" i="13"/>
  <c r="G1922" i="13"/>
  <c r="G1923" i="13"/>
  <c r="G1924" i="13"/>
  <c r="G1925" i="13"/>
  <c r="G1926" i="13"/>
  <c r="G1927" i="13"/>
  <c r="G1928" i="13"/>
  <c r="G1929" i="13"/>
  <c r="G1930" i="13"/>
  <c r="G1931" i="13"/>
  <c r="G1932" i="13"/>
  <c r="G1933" i="13"/>
  <c r="G1934" i="13"/>
  <c r="G1935" i="13"/>
  <c r="G1936" i="13"/>
  <c r="G1937" i="13"/>
  <c r="G1938" i="13"/>
  <c r="G1939" i="13"/>
  <c r="G1940" i="13"/>
  <c r="G1941" i="13"/>
  <c r="G1942" i="13"/>
  <c r="G1943" i="13"/>
  <c r="G1944" i="13"/>
  <c r="G1945" i="13"/>
  <c r="G1946" i="13"/>
  <c r="G1947" i="13"/>
  <c r="G1948" i="13"/>
  <c r="G1949" i="13"/>
  <c r="G1950" i="13"/>
  <c r="G1951" i="13"/>
  <c r="G1952" i="13"/>
  <c r="G1953" i="13"/>
  <c r="G1954" i="13"/>
  <c r="G1955" i="13"/>
  <c r="G1956" i="13"/>
  <c r="G1957" i="13"/>
  <c r="G1958" i="13"/>
  <c r="G1959" i="13"/>
  <c r="G1960" i="13"/>
  <c r="G1961" i="13"/>
  <c r="G1962" i="13"/>
  <c r="G1963" i="13"/>
  <c r="G1964" i="13"/>
  <c r="G1965" i="13"/>
  <c r="G1966" i="13"/>
  <c r="G1967" i="13"/>
  <c r="G1968" i="13"/>
  <c r="G1969" i="13"/>
  <c r="G1970" i="13"/>
  <c r="G1971" i="13"/>
  <c r="G1972" i="13"/>
  <c r="G1973" i="13"/>
  <c r="G1974" i="13"/>
  <c r="G1975" i="13"/>
  <c r="G1976" i="13"/>
  <c r="G1977" i="13"/>
  <c r="G1978" i="13"/>
  <c r="G1979" i="13"/>
  <c r="G1980" i="13"/>
  <c r="G1981" i="13"/>
  <c r="G1982" i="13"/>
  <c r="G1983" i="13"/>
  <c r="G1984" i="13"/>
  <c r="G1985" i="13"/>
  <c r="G1986" i="13"/>
  <c r="G1987" i="13"/>
  <c r="G1988" i="13"/>
  <c r="G1989" i="13"/>
  <c r="G1990" i="13"/>
  <c r="G1991" i="13"/>
  <c r="G1992" i="13"/>
  <c r="G1993" i="13"/>
  <c r="G1994" i="13"/>
  <c r="G1995" i="13"/>
  <c r="G1996" i="13"/>
  <c r="G1997" i="13"/>
  <c r="G1998" i="13"/>
  <c r="G1999" i="13"/>
  <c r="G2000" i="13"/>
  <c r="G2001" i="13"/>
  <c r="G2002" i="13"/>
  <c r="G2003" i="13"/>
  <c r="G2004" i="13"/>
  <c r="G2005" i="13"/>
  <c r="G2006" i="13"/>
  <c r="G2007" i="13"/>
  <c r="G2008" i="13"/>
  <c r="G2009" i="13"/>
  <c r="G2010" i="13"/>
  <c r="G2011" i="13"/>
  <c r="G2012" i="13"/>
  <c r="G2013" i="13"/>
  <c r="G2014" i="13"/>
  <c r="G2015" i="13"/>
  <c r="G2016" i="13"/>
  <c r="G2017" i="13"/>
  <c r="G2018" i="13"/>
  <c r="G2019" i="13"/>
  <c r="G2020" i="13"/>
  <c r="G2021" i="13"/>
  <c r="G2022" i="13"/>
  <c r="G2023" i="13"/>
  <c r="G2024" i="13"/>
  <c r="G2025" i="13"/>
  <c r="G2026" i="13"/>
  <c r="G2027" i="13"/>
  <c r="G2028" i="13"/>
  <c r="G2029" i="13"/>
  <c r="G2030" i="13"/>
  <c r="G2031" i="13"/>
  <c r="G2032" i="13"/>
  <c r="G2033" i="13"/>
  <c r="G2034" i="13"/>
  <c r="G2035" i="13"/>
  <c r="G2036" i="13"/>
  <c r="G2037" i="13"/>
  <c r="G2038" i="13"/>
  <c r="G2039" i="13"/>
  <c r="G2040" i="13"/>
  <c r="G2041" i="13"/>
  <c r="G2042" i="13"/>
  <c r="G2043" i="13"/>
  <c r="G2044" i="13"/>
  <c r="G2045" i="13"/>
  <c r="G2046" i="13"/>
  <c r="G2047" i="13"/>
  <c r="G2048" i="13"/>
  <c r="G2049" i="13"/>
  <c r="G2050" i="13"/>
  <c r="G2051" i="13"/>
  <c r="G2052" i="13"/>
  <c r="G2053" i="13"/>
  <c r="G2054" i="13"/>
  <c r="G2055" i="13"/>
  <c r="G2056" i="13"/>
  <c r="G2057" i="13"/>
  <c r="G2058" i="13"/>
  <c r="G2059" i="13"/>
  <c r="G2060" i="13"/>
  <c r="G2061" i="13"/>
  <c r="G2062" i="13"/>
  <c r="G2063" i="13"/>
  <c r="G2064" i="13"/>
  <c r="G2065" i="13"/>
  <c r="G2066" i="13"/>
  <c r="G2067" i="13"/>
  <c r="G2068" i="13"/>
  <c r="G2069" i="13"/>
  <c r="G2070" i="13"/>
  <c r="G2071" i="13"/>
  <c r="G2072" i="13"/>
  <c r="G2073" i="13"/>
  <c r="G2074" i="13"/>
  <c r="G2075" i="13"/>
  <c r="G2076" i="13"/>
  <c r="G2077" i="13"/>
  <c r="G2078" i="13"/>
  <c r="G2079" i="13"/>
  <c r="G2080" i="13"/>
  <c r="G2081" i="13"/>
  <c r="G2082" i="13"/>
  <c r="G2083" i="13"/>
  <c r="G2084" i="13"/>
  <c r="G2085" i="13"/>
  <c r="G2086" i="13"/>
  <c r="G2087" i="13"/>
  <c r="G2088" i="13"/>
  <c r="G2089" i="13"/>
  <c r="G2090" i="13"/>
  <c r="G2091" i="13"/>
  <c r="G2092" i="13"/>
  <c r="G2093" i="13"/>
  <c r="G2094" i="13"/>
  <c r="G2095" i="13"/>
  <c r="G2096" i="13"/>
  <c r="G2097" i="13"/>
  <c r="G2098" i="13"/>
  <c r="G2099" i="13"/>
  <c r="G2100" i="13"/>
  <c r="G2101" i="13"/>
  <c r="G2102" i="13"/>
  <c r="G2103" i="13"/>
  <c r="G2104" i="13"/>
  <c r="G2105" i="13"/>
  <c r="G2106" i="13"/>
  <c r="G2107" i="13"/>
  <c r="G2108" i="13"/>
  <c r="G2109" i="13"/>
  <c r="G2110" i="13"/>
  <c r="G2111" i="13"/>
  <c r="G2112" i="13"/>
  <c r="G2113" i="13"/>
  <c r="G2114" i="13"/>
  <c r="G2115" i="13"/>
  <c r="G2116" i="13"/>
  <c r="G2117" i="13"/>
  <c r="G2118" i="13"/>
  <c r="G2119" i="13"/>
  <c r="G2120" i="13"/>
  <c r="G2121" i="13"/>
  <c r="G2122" i="13"/>
  <c r="G2123" i="13"/>
  <c r="G2124" i="13"/>
  <c r="G2125" i="13"/>
  <c r="G2126" i="13"/>
  <c r="G2127" i="13"/>
  <c r="G2128" i="13"/>
  <c r="G2129" i="13"/>
  <c r="G2130" i="13"/>
  <c r="G2131" i="13"/>
  <c r="G2132" i="13"/>
  <c r="G2133" i="13"/>
  <c r="G2134" i="13"/>
  <c r="G2135" i="13"/>
  <c r="G2136" i="13"/>
  <c r="G2137" i="13"/>
  <c r="G2138" i="13"/>
  <c r="G2139" i="13"/>
  <c r="G2140" i="13"/>
  <c r="G2141" i="13"/>
  <c r="G2142" i="13"/>
  <c r="G2143" i="13"/>
  <c r="G2144" i="13"/>
  <c r="G2145" i="13"/>
  <c r="G2146" i="13"/>
  <c r="G2147" i="13"/>
  <c r="G2148" i="13"/>
  <c r="G2149" i="13"/>
  <c r="G2150" i="13"/>
  <c r="G2151" i="13"/>
  <c r="G2152" i="13"/>
  <c r="G2153" i="13"/>
  <c r="G2154" i="13"/>
  <c r="G2155" i="13"/>
  <c r="G2156" i="13"/>
  <c r="G2157" i="13"/>
  <c r="G2158" i="13"/>
  <c r="G2159" i="13"/>
  <c r="G2160" i="13"/>
  <c r="G2161" i="13"/>
  <c r="G2162" i="13"/>
  <c r="G2163" i="13"/>
  <c r="G2164" i="13"/>
  <c r="G2165" i="13"/>
  <c r="G2166" i="13"/>
  <c r="G2167" i="13"/>
  <c r="G2168" i="13"/>
  <c r="G2169" i="13"/>
  <c r="G2170" i="13"/>
  <c r="G2171" i="13"/>
  <c r="G2172" i="13"/>
  <c r="G2173" i="13"/>
  <c r="G2174" i="13"/>
  <c r="G2175" i="13"/>
  <c r="G2176" i="13"/>
  <c r="G2177" i="13"/>
  <c r="G2178" i="13"/>
  <c r="G2179" i="13"/>
  <c r="G2180" i="13"/>
  <c r="G2181" i="13"/>
  <c r="G2182" i="13"/>
  <c r="G2183" i="13"/>
  <c r="G2184" i="13"/>
  <c r="G2185" i="13"/>
  <c r="G2186" i="13"/>
  <c r="G2187" i="13"/>
  <c r="G2188" i="13"/>
  <c r="G2189" i="13"/>
  <c r="G2190" i="13"/>
  <c r="G2191" i="13"/>
  <c r="G2192" i="13"/>
  <c r="G2193" i="13"/>
  <c r="G2194" i="13"/>
  <c r="G2195" i="13"/>
  <c r="G2196" i="13"/>
  <c r="G2197" i="13"/>
  <c r="G2198" i="13"/>
  <c r="G2199" i="13"/>
  <c r="G2200" i="13"/>
  <c r="G2201" i="13"/>
  <c r="G2202" i="13"/>
  <c r="G2203" i="13"/>
  <c r="G2204" i="13"/>
  <c r="G2205" i="13"/>
  <c r="G2206" i="13"/>
  <c r="G2207" i="13"/>
  <c r="G2208" i="13"/>
  <c r="G2209" i="13"/>
  <c r="G2210" i="13"/>
  <c r="G2211" i="13"/>
  <c r="G2212" i="13"/>
  <c r="G2213" i="13"/>
  <c r="G2214" i="13"/>
  <c r="G2215" i="13"/>
  <c r="G2216" i="13"/>
  <c r="G2217" i="13"/>
  <c r="G2218" i="13"/>
  <c r="G2219" i="13"/>
  <c r="G2220" i="13"/>
  <c r="G2221" i="13"/>
  <c r="G2222" i="13"/>
  <c r="G2223" i="13"/>
  <c r="G2224" i="13"/>
  <c r="G2225" i="13"/>
  <c r="G2226" i="13"/>
  <c r="G2227" i="13"/>
  <c r="G2228" i="13"/>
  <c r="G2229" i="13"/>
  <c r="G2230" i="13"/>
  <c r="G2231" i="13"/>
  <c r="G2232" i="13"/>
  <c r="G2233" i="13"/>
  <c r="G2234" i="13"/>
  <c r="G2235" i="13"/>
  <c r="G2236" i="13"/>
  <c r="G2237" i="13"/>
  <c r="G2238" i="13"/>
  <c r="G2239" i="13"/>
  <c r="G2240" i="13"/>
  <c r="G2241" i="13"/>
  <c r="G2242" i="13"/>
  <c r="G2243" i="13"/>
  <c r="G2244" i="13"/>
  <c r="G2245" i="13"/>
  <c r="G2246" i="13"/>
  <c r="G2247" i="13"/>
  <c r="G2248" i="13"/>
  <c r="G2249" i="13"/>
  <c r="G2250" i="13"/>
  <c r="G2251" i="13"/>
  <c r="G2252" i="13"/>
  <c r="G2253" i="13"/>
  <c r="G2254" i="13"/>
  <c r="G2255" i="13"/>
  <c r="G2256" i="13"/>
  <c r="G2257" i="13"/>
  <c r="G2258" i="13"/>
  <c r="G2259" i="13"/>
  <c r="G2260" i="13"/>
  <c r="G2261" i="13"/>
  <c r="G2262" i="13"/>
  <c r="G2263" i="13"/>
  <c r="G2264" i="13"/>
  <c r="G2265" i="13"/>
  <c r="G2266" i="13"/>
  <c r="G2267" i="13"/>
  <c r="G2268" i="13"/>
  <c r="G2269" i="13"/>
  <c r="G2270" i="13"/>
  <c r="G2271" i="13"/>
  <c r="G2272" i="13"/>
  <c r="G2273" i="13"/>
  <c r="G2274" i="13"/>
  <c r="G2275" i="13"/>
  <c r="G2276" i="13"/>
  <c r="G2277" i="13"/>
  <c r="G2278" i="13"/>
  <c r="G2279" i="13"/>
  <c r="G2280" i="13"/>
  <c r="G2281" i="13"/>
  <c r="G2282" i="13"/>
  <c r="G2283" i="13"/>
  <c r="G2284" i="13"/>
  <c r="G2285" i="13"/>
  <c r="G2286" i="13"/>
  <c r="G2287" i="13"/>
  <c r="G2288" i="13"/>
  <c r="G2289" i="13"/>
  <c r="G2290" i="13"/>
  <c r="G2291" i="13"/>
  <c r="G2292" i="13"/>
  <c r="G2293" i="13"/>
  <c r="G2294" i="13"/>
  <c r="G2295" i="13"/>
  <c r="G2296" i="13"/>
  <c r="G2297" i="13"/>
  <c r="G2298" i="13"/>
  <c r="G2299" i="13"/>
  <c r="G2300" i="13"/>
  <c r="G2301" i="13"/>
  <c r="G2302" i="13"/>
  <c r="G2303" i="13"/>
  <c r="G2304" i="13"/>
  <c r="G2305" i="13"/>
  <c r="G2306" i="13"/>
  <c r="G2307" i="13"/>
  <c r="G2308" i="13"/>
  <c r="G2309" i="13"/>
  <c r="G2310" i="13"/>
  <c r="G2311" i="13"/>
  <c r="G2312" i="13"/>
  <c r="G2313" i="13"/>
  <c r="G2314" i="13"/>
  <c r="G2315" i="13"/>
  <c r="G2316" i="13"/>
  <c r="G2317" i="13"/>
  <c r="G2318" i="13"/>
  <c r="G2319" i="13"/>
  <c r="G2320" i="13"/>
  <c r="G2321" i="13"/>
  <c r="G2322" i="13"/>
  <c r="G2323" i="13"/>
  <c r="G2324" i="13"/>
  <c r="G2325" i="13"/>
  <c r="G2326" i="13"/>
  <c r="G2327" i="13"/>
  <c r="G2328" i="13"/>
  <c r="G2329" i="13"/>
  <c r="G2330" i="13"/>
  <c r="G2331" i="13"/>
  <c r="G2332" i="13"/>
  <c r="G2333" i="13"/>
  <c r="G2334" i="13"/>
  <c r="G2335" i="13"/>
  <c r="G2336" i="13"/>
  <c r="G2337" i="13"/>
  <c r="G2338" i="13"/>
  <c r="G2339" i="13"/>
  <c r="G2340" i="13"/>
  <c r="G2341" i="13"/>
  <c r="G2342" i="13"/>
  <c r="G2343" i="13"/>
  <c r="G2344" i="13"/>
  <c r="G2345" i="13"/>
  <c r="G2346" i="13"/>
  <c r="G2347" i="13"/>
  <c r="G2348" i="13"/>
  <c r="G2349" i="13"/>
  <c r="G2350" i="13"/>
  <c r="G2351" i="13"/>
  <c r="G2352" i="13"/>
  <c r="G2353" i="13"/>
  <c r="G2354" i="13"/>
  <c r="G2355" i="13"/>
  <c r="G2356" i="13"/>
  <c r="G2357" i="13"/>
  <c r="G2358" i="13"/>
  <c r="G2359" i="13"/>
  <c r="G2360" i="13"/>
  <c r="G2361" i="13"/>
  <c r="G2362" i="13"/>
  <c r="G2363" i="13"/>
  <c r="G2364" i="13"/>
  <c r="G2365" i="13"/>
  <c r="G2366" i="13"/>
  <c r="G2367" i="13"/>
  <c r="G2368" i="13"/>
  <c r="G2369" i="13"/>
  <c r="G2370" i="13"/>
  <c r="G2371" i="13"/>
  <c r="G2372" i="13"/>
  <c r="G2373" i="13"/>
  <c r="G2374" i="13"/>
  <c r="G2375" i="13"/>
  <c r="G2376" i="13"/>
  <c r="G2377" i="13"/>
  <c r="G2378" i="13"/>
  <c r="G2379" i="13"/>
  <c r="G2380" i="13"/>
  <c r="G2381" i="13"/>
  <c r="G2382" i="13"/>
  <c r="G2383" i="13"/>
  <c r="G2384" i="13"/>
  <c r="G2385" i="13"/>
  <c r="G2386" i="13"/>
  <c r="G2387" i="13"/>
  <c r="G2388" i="13"/>
  <c r="G2389" i="13"/>
  <c r="G2390" i="13"/>
  <c r="G2391" i="13"/>
  <c r="G2392" i="13"/>
  <c r="G2393" i="13"/>
  <c r="G2394" i="13"/>
  <c r="G2395" i="13"/>
  <c r="G2396" i="13"/>
  <c r="G2397" i="13"/>
  <c r="G2398" i="13"/>
  <c r="G2399" i="13"/>
  <c r="G2400" i="13"/>
  <c r="G2401" i="13"/>
  <c r="G2402" i="13"/>
  <c r="G2403" i="13"/>
  <c r="G2404" i="13"/>
  <c r="G2405" i="13"/>
  <c r="G2406" i="13"/>
  <c r="G2407" i="13"/>
  <c r="G2408" i="13"/>
  <c r="G2409" i="13"/>
  <c r="G2410" i="13"/>
  <c r="G2411" i="13"/>
  <c r="G2412" i="13"/>
  <c r="G2413" i="13"/>
  <c r="G2414" i="13"/>
  <c r="G2415" i="13"/>
  <c r="G2416" i="13"/>
  <c r="G2417" i="13"/>
  <c r="G2418" i="13"/>
  <c r="G2419" i="13"/>
  <c r="G2420" i="13"/>
  <c r="G2421" i="13"/>
  <c r="G2422" i="13"/>
  <c r="G2423" i="13"/>
  <c r="G2424" i="13"/>
  <c r="G2425" i="13"/>
  <c r="G2426" i="13"/>
  <c r="G2427" i="13"/>
  <c r="G2428" i="13"/>
  <c r="G2429" i="13"/>
  <c r="G2430" i="13"/>
  <c r="G2431" i="13"/>
  <c r="G2432" i="13"/>
  <c r="G2433" i="13"/>
  <c r="G2434" i="13"/>
  <c r="G2435" i="13"/>
  <c r="G2436" i="13"/>
  <c r="G2437" i="13"/>
  <c r="G2438" i="13"/>
  <c r="G2439" i="13"/>
  <c r="G2440" i="13"/>
  <c r="G2441" i="13"/>
  <c r="G2442" i="13"/>
  <c r="G2443" i="13"/>
  <c r="G2444" i="13"/>
  <c r="G2445" i="13"/>
  <c r="G2446" i="13"/>
  <c r="G2447" i="13"/>
  <c r="G2448" i="13"/>
  <c r="G2449" i="13"/>
  <c r="G2450" i="13"/>
  <c r="G2451" i="13"/>
  <c r="G2452" i="13"/>
  <c r="G2453" i="13"/>
  <c r="G2454" i="13"/>
  <c r="G2455" i="13"/>
  <c r="G2456" i="13"/>
  <c r="G2457" i="13"/>
  <c r="G2458" i="13"/>
  <c r="G2459" i="13"/>
  <c r="G2460" i="13"/>
  <c r="G2461" i="13"/>
  <c r="G2462" i="13"/>
  <c r="G2463" i="13"/>
  <c r="G2464" i="13"/>
  <c r="G2465" i="13"/>
  <c r="G2466" i="13"/>
  <c r="G2467" i="13"/>
  <c r="G2468" i="13"/>
  <c r="G2469" i="13"/>
  <c r="G2470" i="13"/>
  <c r="G2471" i="13"/>
  <c r="G2472" i="13"/>
  <c r="G2473" i="13"/>
  <c r="G2474" i="13"/>
  <c r="G2475" i="13"/>
  <c r="G2476" i="13"/>
  <c r="G2477" i="13"/>
  <c r="G2478" i="13"/>
  <c r="G2479" i="13"/>
  <c r="G2480" i="13"/>
  <c r="G2481" i="13"/>
  <c r="G2482" i="13"/>
  <c r="G2483" i="13"/>
  <c r="G2484" i="13"/>
  <c r="G2485" i="13"/>
  <c r="G2486" i="13"/>
  <c r="G2487" i="13"/>
  <c r="G2488" i="13"/>
  <c r="G2489" i="13"/>
  <c r="G2490" i="13"/>
  <c r="G2491" i="13"/>
  <c r="G2492" i="13"/>
  <c r="G2493" i="13"/>
  <c r="G2494" i="13"/>
  <c r="G2495" i="13"/>
  <c r="G2496" i="13"/>
  <c r="G2497" i="13"/>
  <c r="G2498" i="13"/>
  <c r="G2499" i="13"/>
  <c r="G2500" i="13"/>
  <c r="G2501" i="13"/>
  <c r="G2502" i="13"/>
  <c r="G2503" i="13"/>
  <c r="G2504" i="13"/>
  <c r="G2505" i="13"/>
  <c r="G2506" i="13"/>
  <c r="G2507" i="13"/>
  <c r="G2508" i="13"/>
  <c r="G2509" i="13"/>
  <c r="G2510" i="13"/>
  <c r="G2511" i="13"/>
  <c r="G2512" i="13"/>
  <c r="G2513" i="13"/>
  <c r="G2514" i="13"/>
  <c r="G2515" i="13"/>
  <c r="G2516" i="13"/>
  <c r="G2517" i="13"/>
  <c r="G2518" i="13"/>
  <c r="G2519" i="13"/>
  <c r="G2520" i="13"/>
  <c r="G2521" i="13"/>
  <c r="G2522" i="13"/>
  <c r="G2523" i="13"/>
  <c r="G2524" i="13"/>
  <c r="G2525" i="13"/>
  <c r="G2526" i="13"/>
  <c r="G2527" i="13"/>
  <c r="G2528" i="13"/>
  <c r="G2529" i="13"/>
  <c r="G2530" i="13"/>
  <c r="G2531" i="13"/>
  <c r="G2532" i="13"/>
  <c r="G2533" i="13"/>
  <c r="G2534" i="13"/>
  <c r="G2535" i="13"/>
  <c r="G2536" i="13"/>
  <c r="G2537" i="13"/>
  <c r="G2538" i="13"/>
  <c r="G2539" i="13"/>
  <c r="G2540" i="13"/>
  <c r="G2541" i="13"/>
  <c r="G2542" i="13"/>
  <c r="G2543" i="13"/>
  <c r="G2544" i="13"/>
  <c r="G2545" i="13"/>
  <c r="G2546" i="13"/>
  <c r="G2547" i="13"/>
  <c r="G2548" i="13"/>
  <c r="G2549" i="13"/>
  <c r="G2550" i="13"/>
  <c r="G2551" i="13"/>
  <c r="G2552" i="13"/>
  <c r="G2553" i="13"/>
  <c r="G2554" i="13"/>
  <c r="G2555" i="13"/>
  <c r="G2556" i="13"/>
  <c r="G2557" i="13"/>
  <c r="G2558" i="13"/>
  <c r="G2559" i="13"/>
  <c r="G2560" i="13"/>
  <c r="G2561" i="13"/>
  <c r="G2562" i="13"/>
  <c r="G2563" i="13"/>
  <c r="G2564" i="13"/>
  <c r="G2565" i="13"/>
  <c r="G2566" i="13"/>
  <c r="G2567" i="13"/>
  <c r="G2568" i="13"/>
  <c r="G2569" i="13"/>
  <c r="G2570" i="13"/>
  <c r="G2571" i="13"/>
  <c r="G2572" i="13"/>
  <c r="G2573" i="13"/>
  <c r="G2574" i="13"/>
  <c r="G2575" i="13"/>
  <c r="G2576" i="13"/>
  <c r="G2577" i="13"/>
  <c r="G2578" i="13"/>
  <c r="G2579" i="13"/>
  <c r="G2580" i="13"/>
  <c r="G2581" i="13"/>
  <c r="G2582" i="13"/>
  <c r="G2583" i="13"/>
  <c r="G2584" i="13"/>
  <c r="G2585" i="13"/>
  <c r="G2586" i="13"/>
  <c r="G2587" i="13"/>
  <c r="G2588" i="13"/>
  <c r="G2589" i="13"/>
  <c r="G2590" i="13"/>
  <c r="G2591" i="13"/>
  <c r="G2592" i="13"/>
  <c r="G2593" i="13"/>
  <c r="G2594" i="13"/>
  <c r="G2595" i="13"/>
  <c r="G2596" i="13"/>
  <c r="G2597" i="13"/>
  <c r="G2598" i="13"/>
  <c r="G2599" i="13"/>
  <c r="G2600" i="13"/>
  <c r="G2601" i="13"/>
  <c r="G2602" i="13"/>
  <c r="G2603" i="13"/>
  <c r="G2604" i="13"/>
  <c r="G2605" i="13"/>
  <c r="G2606" i="13"/>
  <c r="G2607" i="13"/>
  <c r="G2608" i="13"/>
  <c r="G2609" i="13"/>
  <c r="G2610" i="13"/>
  <c r="G2611" i="13"/>
  <c r="G2612" i="13"/>
  <c r="G2613" i="13"/>
  <c r="G2614" i="13"/>
  <c r="G2615" i="13"/>
  <c r="G2616" i="13"/>
  <c r="G2617" i="13"/>
  <c r="G2618" i="13"/>
  <c r="G2619" i="13"/>
  <c r="G2620" i="13"/>
  <c r="G2621" i="13"/>
  <c r="G2622" i="13"/>
  <c r="G2623" i="13"/>
  <c r="G2624" i="13"/>
  <c r="G2625" i="13"/>
  <c r="G2626" i="13"/>
  <c r="G2627" i="13"/>
  <c r="G2628" i="13"/>
  <c r="G2629" i="13"/>
  <c r="G2630" i="13"/>
  <c r="G2631" i="13"/>
  <c r="G2632" i="13"/>
  <c r="G2633" i="13"/>
  <c r="G2634" i="13"/>
  <c r="G2635" i="13"/>
  <c r="G2636" i="13"/>
  <c r="G2637" i="13"/>
  <c r="G2638" i="13"/>
  <c r="G2639" i="13"/>
  <c r="G2640" i="13"/>
  <c r="G2641" i="13"/>
  <c r="G2642" i="13"/>
  <c r="G2643" i="13"/>
  <c r="G2644" i="13"/>
  <c r="G2645" i="13"/>
  <c r="G2646" i="13"/>
  <c r="G2647" i="13"/>
  <c r="G2648" i="13"/>
  <c r="G2649" i="13"/>
  <c r="G2650" i="13"/>
  <c r="G2651" i="13"/>
  <c r="G2652" i="13"/>
  <c r="G2653" i="13"/>
  <c r="G2654" i="13"/>
  <c r="G2655" i="13"/>
  <c r="G2656" i="13"/>
  <c r="G2657" i="13"/>
  <c r="G2658" i="13"/>
  <c r="G2659" i="13"/>
  <c r="G2660" i="13"/>
  <c r="G2661" i="13"/>
  <c r="G2662" i="13"/>
  <c r="G2663" i="13"/>
  <c r="G2664" i="13"/>
  <c r="G2665" i="13"/>
  <c r="G2666" i="13"/>
  <c r="G2667" i="13"/>
  <c r="G2668" i="13"/>
  <c r="G2669" i="13"/>
  <c r="G2670" i="13"/>
  <c r="G2671" i="13"/>
  <c r="G2672" i="13"/>
  <c r="G2673" i="13"/>
  <c r="G2674" i="13"/>
  <c r="G2675" i="13"/>
  <c r="G2676" i="13"/>
  <c r="G2677" i="13"/>
  <c r="G2678" i="13"/>
  <c r="G2679" i="13"/>
  <c r="G2680" i="13"/>
  <c r="G2681" i="13"/>
  <c r="G2682" i="13"/>
  <c r="G2683" i="13"/>
  <c r="G2684" i="13"/>
  <c r="G2685" i="13"/>
  <c r="G2686" i="13"/>
  <c r="G2687" i="13"/>
  <c r="G2688" i="13"/>
  <c r="G2689" i="13"/>
  <c r="G2690" i="13"/>
  <c r="G2691" i="13"/>
  <c r="G2692" i="13"/>
  <c r="G2693" i="13"/>
  <c r="G2694" i="13"/>
  <c r="G2695" i="13"/>
  <c r="G2696" i="13"/>
  <c r="G2697" i="13"/>
  <c r="G2698" i="13"/>
  <c r="G2699" i="13"/>
  <c r="G2700" i="13"/>
  <c r="G2701" i="13"/>
  <c r="G2702" i="13"/>
  <c r="G2703" i="13"/>
  <c r="G2704" i="13"/>
  <c r="G2705" i="13"/>
  <c r="G2706" i="13"/>
  <c r="G2707" i="13"/>
  <c r="G2708" i="13"/>
  <c r="G2709" i="13"/>
  <c r="G2710" i="13"/>
  <c r="G2711" i="13"/>
  <c r="G2712" i="13"/>
  <c r="G2713" i="13"/>
  <c r="G2714" i="13"/>
  <c r="G2715" i="13"/>
  <c r="G2716" i="13"/>
  <c r="G2717" i="13"/>
  <c r="G2718" i="13"/>
  <c r="G2719" i="13"/>
  <c r="G2720" i="13"/>
  <c r="G2721" i="13"/>
  <c r="G2722" i="13"/>
  <c r="G2723" i="13"/>
  <c r="G2724" i="13"/>
  <c r="G2725" i="13"/>
  <c r="G2726" i="13"/>
  <c r="G2727" i="13"/>
  <c r="G2728" i="13"/>
  <c r="G2729" i="13"/>
  <c r="G2730" i="13"/>
  <c r="G2731" i="13"/>
  <c r="G2732" i="13"/>
  <c r="G2733" i="13"/>
  <c r="G2734" i="13"/>
  <c r="G2735" i="13"/>
  <c r="G2736" i="13"/>
  <c r="G2737" i="13"/>
  <c r="G2738" i="13"/>
  <c r="G2739" i="13"/>
  <c r="G2740" i="13"/>
  <c r="G2741" i="13"/>
  <c r="G2742" i="13"/>
  <c r="G2743" i="13"/>
  <c r="G2744" i="13"/>
  <c r="G2745" i="13"/>
  <c r="G2746" i="13"/>
  <c r="G2747" i="13"/>
  <c r="G2748" i="13"/>
  <c r="G2749" i="13"/>
  <c r="G2750" i="13"/>
  <c r="G2751" i="13"/>
  <c r="G2752" i="13"/>
  <c r="G2753" i="13"/>
  <c r="G2754" i="13"/>
  <c r="G2755" i="13"/>
  <c r="G2756" i="13"/>
  <c r="G2757" i="13"/>
  <c r="G2758" i="13"/>
  <c r="G2759" i="13"/>
  <c r="G2760" i="13"/>
  <c r="G2761" i="13"/>
  <c r="G2762" i="13"/>
  <c r="G2763" i="13"/>
  <c r="G2764" i="13"/>
  <c r="G2765" i="13"/>
  <c r="G2766" i="13"/>
  <c r="G2767" i="13"/>
  <c r="G2768" i="13"/>
  <c r="G2769" i="13"/>
  <c r="G2770" i="13"/>
  <c r="G2771" i="13"/>
  <c r="G2772" i="13"/>
  <c r="G2773" i="13"/>
  <c r="G2774" i="13"/>
  <c r="G2775" i="13"/>
  <c r="G2776" i="13"/>
  <c r="G2777" i="13"/>
  <c r="G2778" i="13"/>
  <c r="G2779" i="13"/>
  <c r="G2780" i="13"/>
  <c r="G2781" i="13"/>
  <c r="G2782" i="13"/>
  <c r="G2783" i="13"/>
  <c r="G2784" i="13"/>
  <c r="G2785" i="13"/>
  <c r="G2786" i="13"/>
  <c r="G2787" i="13"/>
  <c r="G2788" i="13"/>
  <c r="G2789" i="13"/>
  <c r="G2790" i="13"/>
  <c r="G2791" i="13"/>
  <c r="G2792" i="13"/>
  <c r="G2793" i="13"/>
  <c r="G2794" i="13"/>
  <c r="G2795" i="13"/>
  <c r="G2796" i="13"/>
  <c r="G2797" i="13"/>
  <c r="G2798" i="13"/>
  <c r="G2799" i="13"/>
  <c r="G2800" i="13"/>
  <c r="G2801" i="13"/>
  <c r="G2802" i="13"/>
  <c r="G2803" i="13"/>
  <c r="G2804" i="13"/>
  <c r="G2805" i="13"/>
  <c r="G2806" i="13"/>
  <c r="G2807" i="13"/>
  <c r="G2808" i="13"/>
  <c r="G2809" i="13"/>
  <c r="G2810" i="13"/>
  <c r="G2811" i="13"/>
  <c r="G2812" i="13"/>
  <c r="G2813" i="13"/>
  <c r="G2814" i="13"/>
  <c r="G2815" i="13"/>
  <c r="G2816" i="13"/>
  <c r="G2817" i="13"/>
  <c r="G2818" i="13"/>
  <c r="G2819" i="13"/>
  <c r="G2820" i="13"/>
  <c r="G2821" i="13"/>
  <c r="G2822" i="13"/>
  <c r="G2823" i="13"/>
  <c r="G2824" i="13"/>
  <c r="G2825" i="13"/>
  <c r="G2826" i="13"/>
  <c r="G2827" i="13"/>
  <c r="G2828" i="13"/>
  <c r="G2829" i="13"/>
  <c r="G2830" i="13"/>
  <c r="G2831" i="13"/>
  <c r="G2832" i="13"/>
  <c r="G2833" i="13"/>
  <c r="G2834" i="13"/>
  <c r="G2835" i="13"/>
  <c r="G2836" i="13"/>
  <c r="G2837" i="13"/>
  <c r="G2838" i="13"/>
  <c r="G2839" i="13"/>
  <c r="G2840" i="13"/>
  <c r="G2841" i="13"/>
  <c r="G2842" i="13"/>
  <c r="G2843" i="13"/>
  <c r="G2844" i="13"/>
  <c r="G2845" i="13"/>
  <c r="G2846" i="13"/>
  <c r="G2847" i="13"/>
  <c r="G2848" i="13"/>
  <c r="G2849" i="13"/>
  <c r="G2850" i="13"/>
  <c r="G2851" i="13"/>
  <c r="G2852" i="13"/>
  <c r="G2853" i="13"/>
  <c r="G2854" i="13"/>
  <c r="G2855" i="13"/>
  <c r="G2856" i="13"/>
  <c r="G2857" i="13"/>
  <c r="G2858" i="13"/>
  <c r="G2859" i="13"/>
  <c r="G2860" i="13"/>
  <c r="G2861" i="13"/>
  <c r="G2862" i="13"/>
  <c r="G2863" i="13"/>
  <c r="G2864" i="13"/>
  <c r="G2865" i="13"/>
  <c r="G2866" i="13"/>
  <c r="G2867" i="13"/>
  <c r="G2868" i="13"/>
  <c r="G2869" i="13"/>
  <c r="G2870" i="13"/>
  <c r="G2871" i="13"/>
  <c r="G2872" i="13"/>
  <c r="G2873" i="13"/>
  <c r="G2874" i="13"/>
  <c r="G2875" i="13"/>
  <c r="G2876" i="13"/>
  <c r="G2877" i="13"/>
  <c r="G2878" i="13"/>
  <c r="G2879" i="13"/>
  <c r="G2880" i="13"/>
  <c r="G2881" i="13"/>
  <c r="G2882" i="13"/>
  <c r="G2883" i="13"/>
  <c r="G2884" i="13"/>
  <c r="G2885" i="13"/>
  <c r="G2886" i="13"/>
  <c r="G2887" i="13"/>
  <c r="G2888" i="13"/>
  <c r="G2889" i="13"/>
  <c r="G2890" i="13"/>
  <c r="G2891" i="13"/>
  <c r="G2892" i="13"/>
  <c r="G2893" i="13"/>
  <c r="G2894" i="13"/>
  <c r="G2895" i="13"/>
  <c r="G2896" i="13"/>
  <c r="G2897" i="13"/>
  <c r="G2898" i="13"/>
  <c r="G2899" i="13"/>
  <c r="G2900" i="13"/>
  <c r="G2901" i="13"/>
  <c r="G2902" i="13"/>
  <c r="G2903" i="13"/>
  <c r="G2904" i="13"/>
  <c r="G2905" i="13"/>
  <c r="G2906" i="13"/>
  <c r="G2907" i="13"/>
  <c r="G2908" i="13"/>
  <c r="G2909" i="13"/>
  <c r="G2910" i="13"/>
  <c r="G2911" i="13"/>
  <c r="G2912" i="13"/>
  <c r="G2913" i="13"/>
  <c r="G2914" i="13"/>
  <c r="G2915" i="13"/>
  <c r="G2916" i="13"/>
  <c r="G2917" i="13"/>
  <c r="G2918" i="13"/>
  <c r="G2919" i="13"/>
  <c r="G2920" i="13"/>
  <c r="G2921" i="13"/>
  <c r="G2922" i="13"/>
  <c r="G2923" i="13"/>
  <c r="G2924" i="13"/>
  <c r="G2925" i="13"/>
  <c r="G2926" i="13"/>
  <c r="G2927" i="13"/>
  <c r="G2928" i="13"/>
  <c r="G2929" i="13"/>
  <c r="G2930" i="13"/>
  <c r="G2931" i="13"/>
  <c r="G2932" i="13"/>
  <c r="G2933" i="13"/>
  <c r="G2934" i="13"/>
  <c r="G2935" i="13"/>
  <c r="G2936" i="13"/>
  <c r="G2937" i="13"/>
  <c r="G2938" i="13"/>
  <c r="G2939" i="13"/>
  <c r="G2940" i="13"/>
  <c r="G2941" i="13"/>
  <c r="G2942" i="13"/>
  <c r="G2943" i="13"/>
  <c r="G2944" i="13"/>
  <c r="G2945" i="13"/>
  <c r="G2946" i="13"/>
  <c r="G2947" i="13"/>
  <c r="G2948" i="13"/>
  <c r="G2949" i="13"/>
  <c r="G2950" i="13"/>
  <c r="G2951" i="13"/>
  <c r="G2952" i="13"/>
  <c r="G2953" i="13"/>
  <c r="G2954" i="13"/>
  <c r="G2955" i="13"/>
  <c r="G2956" i="13"/>
  <c r="G2957" i="13"/>
  <c r="G2958" i="13"/>
  <c r="G2959" i="13"/>
  <c r="G2960" i="13"/>
  <c r="G2961" i="13"/>
  <c r="G2962" i="13"/>
  <c r="G2963" i="13"/>
  <c r="G2964" i="13"/>
  <c r="G2965" i="13"/>
  <c r="G2966" i="13"/>
  <c r="G2967" i="13"/>
  <c r="G2968" i="13"/>
  <c r="G2969" i="13"/>
  <c r="G2970" i="13"/>
  <c r="G2971" i="13"/>
  <c r="G2972" i="13"/>
  <c r="G2973" i="13"/>
  <c r="G2974" i="13"/>
  <c r="G2975" i="13"/>
  <c r="G2976" i="13"/>
  <c r="G2977" i="13"/>
  <c r="G2978" i="13"/>
  <c r="G2979" i="13"/>
  <c r="G2980" i="13"/>
  <c r="G2981" i="13"/>
  <c r="G2982" i="13"/>
  <c r="G2983" i="13"/>
  <c r="G2984" i="13"/>
  <c r="G2985" i="13"/>
  <c r="G2986" i="13"/>
  <c r="G2987" i="13"/>
  <c r="G2988" i="13"/>
  <c r="G2989" i="13"/>
  <c r="G2990" i="13"/>
  <c r="G2991" i="13"/>
  <c r="G2992" i="13"/>
  <c r="G2993" i="13"/>
  <c r="G2994" i="13"/>
  <c r="G2995" i="13"/>
  <c r="G2996" i="13"/>
  <c r="G2997" i="13"/>
  <c r="G2998" i="13"/>
  <c r="G2999" i="13"/>
  <c r="G3000" i="13"/>
  <c r="G3001" i="13"/>
  <c r="G3002" i="13"/>
  <c r="G3003" i="13"/>
  <c r="G3004" i="13"/>
  <c r="G3005" i="13"/>
  <c r="G3006" i="13"/>
  <c r="G3007" i="13"/>
  <c r="G3008" i="13"/>
  <c r="G3009" i="13"/>
  <c r="G3010" i="13"/>
  <c r="G3011" i="13"/>
  <c r="G3012" i="13"/>
  <c r="G3013" i="13"/>
  <c r="G3014" i="13"/>
  <c r="G3015" i="13"/>
  <c r="G3016" i="13"/>
  <c r="G3017" i="13"/>
  <c r="G3018" i="13"/>
  <c r="G3019" i="13"/>
  <c r="G3020" i="13"/>
  <c r="G3021" i="13"/>
  <c r="G3022" i="13"/>
  <c r="G3023" i="13"/>
  <c r="G3024" i="13"/>
  <c r="G3025" i="13"/>
  <c r="G3026" i="13"/>
  <c r="G3027" i="13"/>
  <c r="G3028" i="13"/>
  <c r="G3029" i="13"/>
  <c r="G3030" i="13"/>
  <c r="G3031" i="13"/>
  <c r="G3032" i="13"/>
  <c r="G3033" i="13"/>
  <c r="G3034" i="13"/>
  <c r="G3035" i="13"/>
  <c r="G3036" i="13"/>
  <c r="G3037" i="13"/>
  <c r="G3038" i="13"/>
  <c r="G3039" i="13"/>
  <c r="G3040" i="13"/>
  <c r="G3041" i="13"/>
  <c r="G3042" i="13"/>
  <c r="G3043" i="13"/>
  <c r="G3044" i="13"/>
  <c r="G3045" i="13"/>
  <c r="G3046" i="13"/>
  <c r="G3047" i="13"/>
  <c r="G3048" i="13"/>
  <c r="G3049" i="13"/>
  <c r="G3050" i="13"/>
  <c r="G3051" i="13"/>
  <c r="G3052" i="13"/>
  <c r="G3053" i="13"/>
  <c r="G3054" i="13"/>
  <c r="G3055" i="13"/>
  <c r="G3056" i="13"/>
  <c r="G3057" i="13"/>
  <c r="G3058" i="13"/>
  <c r="G3059" i="13"/>
  <c r="G3060" i="13"/>
  <c r="G3061" i="13"/>
  <c r="G3062" i="13"/>
  <c r="G3063" i="13"/>
  <c r="G3064" i="13"/>
  <c r="G3065" i="13"/>
  <c r="G3066" i="13"/>
  <c r="G3067" i="13"/>
  <c r="G3068" i="13"/>
  <c r="G3069" i="13"/>
  <c r="G3070" i="13"/>
  <c r="G3071" i="13"/>
  <c r="G3072" i="13"/>
  <c r="G3073" i="13"/>
  <c r="G3074" i="13"/>
  <c r="G3075" i="13"/>
  <c r="G3076" i="13"/>
  <c r="G3077" i="13"/>
  <c r="G3078" i="13"/>
  <c r="G3079" i="13"/>
  <c r="G3080" i="13"/>
  <c r="G3081" i="13"/>
  <c r="G3082" i="13"/>
  <c r="G3083" i="13"/>
  <c r="G3084" i="13"/>
  <c r="G3085" i="13"/>
  <c r="G3086" i="13"/>
  <c r="G3087" i="13"/>
  <c r="G3088" i="13"/>
  <c r="G3089" i="13"/>
  <c r="G3090" i="13"/>
  <c r="G3091" i="13"/>
  <c r="G3092" i="13"/>
  <c r="G3093" i="13"/>
  <c r="G3094" i="13"/>
  <c r="G3095" i="13"/>
  <c r="G3096" i="13"/>
  <c r="G3097" i="13"/>
  <c r="G3098" i="13"/>
  <c r="G3099" i="13"/>
  <c r="G3100" i="13"/>
  <c r="G3101" i="13"/>
  <c r="G3102" i="13"/>
  <c r="G3103" i="13"/>
  <c r="G3104" i="13"/>
  <c r="G3105" i="13"/>
  <c r="G3106" i="13"/>
  <c r="G3107" i="13"/>
  <c r="G3108" i="13"/>
  <c r="G3109" i="13"/>
  <c r="G3110" i="13"/>
  <c r="G3111" i="13"/>
  <c r="G3112" i="13"/>
  <c r="G3113" i="13"/>
  <c r="G3114" i="13"/>
  <c r="G3115" i="13"/>
  <c r="G3116" i="13"/>
  <c r="G3117" i="13"/>
  <c r="G3118" i="13"/>
  <c r="G3119" i="13"/>
  <c r="G3120" i="13"/>
  <c r="G3121" i="13"/>
  <c r="G3122" i="13"/>
  <c r="G3123" i="13"/>
  <c r="G3124" i="13"/>
  <c r="G3125" i="13"/>
  <c r="G3126" i="13"/>
  <c r="G3127" i="13"/>
  <c r="G3128" i="13"/>
  <c r="G3129" i="13"/>
  <c r="G3130" i="13"/>
  <c r="G3131" i="13"/>
  <c r="G3132" i="13"/>
  <c r="G3133" i="13"/>
  <c r="G3134" i="13"/>
  <c r="G3135" i="13"/>
  <c r="G3136" i="13"/>
  <c r="G3137" i="13"/>
  <c r="G3138" i="13"/>
  <c r="G3139" i="13"/>
  <c r="G3140" i="13"/>
  <c r="G3141" i="13"/>
  <c r="G3142" i="13"/>
  <c r="G3143" i="13"/>
  <c r="G3144" i="13"/>
  <c r="G3145" i="13"/>
  <c r="G3146" i="13"/>
  <c r="G3147" i="13"/>
  <c r="G3148" i="13"/>
  <c r="G3149" i="13"/>
  <c r="G3150" i="13"/>
  <c r="G3151" i="13"/>
  <c r="G3152" i="13"/>
  <c r="G3153" i="13"/>
  <c r="G3154" i="13"/>
  <c r="G3155" i="13"/>
  <c r="G3156" i="13"/>
  <c r="G3157" i="13"/>
  <c r="G3158" i="13"/>
  <c r="G3159" i="13"/>
  <c r="G3160" i="13"/>
  <c r="G3161" i="13"/>
  <c r="G3162" i="13"/>
  <c r="G3163" i="13"/>
  <c r="G3164" i="13"/>
  <c r="G3165" i="13"/>
  <c r="G3166" i="13"/>
  <c r="G3167" i="13"/>
  <c r="G3168" i="13"/>
  <c r="G3169" i="13"/>
  <c r="G3170" i="13"/>
  <c r="G3171" i="13"/>
  <c r="G3172" i="13"/>
  <c r="G3173" i="13"/>
  <c r="G3174" i="13"/>
  <c r="G3175" i="13"/>
  <c r="G3176" i="13"/>
  <c r="G3177" i="13"/>
  <c r="G3178" i="13"/>
  <c r="G3179" i="13"/>
  <c r="G3180" i="13"/>
  <c r="G3181" i="13"/>
  <c r="G3182" i="13"/>
  <c r="G3183" i="13"/>
  <c r="G3184" i="13"/>
  <c r="G3185" i="13"/>
  <c r="G3186" i="13"/>
  <c r="G3187" i="13"/>
  <c r="G3188" i="13"/>
  <c r="G3189" i="13"/>
  <c r="G3190" i="13"/>
  <c r="G3191" i="13"/>
  <c r="G3192" i="13"/>
  <c r="G3193" i="13"/>
  <c r="G3194" i="13"/>
  <c r="G3195" i="13"/>
  <c r="G3196" i="13"/>
  <c r="G3197" i="13"/>
  <c r="G3198" i="13"/>
  <c r="G3199" i="13"/>
  <c r="G3200" i="13"/>
  <c r="G3201" i="13"/>
  <c r="G3202" i="13"/>
  <c r="G3203" i="13"/>
  <c r="G3204" i="13"/>
  <c r="G3205" i="13"/>
  <c r="G3206" i="13"/>
  <c r="G3207" i="13"/>
  <c r="G3208" i="13"/>
  <c r="G3209" i="13"/>
  <c r="G3210" i="13"/>
  <c r="G3211" i="13"/>
  <c r="G3212" i="13"/>
  <c r="G3213" i="13"/>
  <c r="G3214" i="13"/>
  <c r="G3215" i="13"/>
  <c r="G3216" i="13"/>
  <c r="G3217" i="13"/>
  <c r="G3218" i="13"/>
  <c r="G3219" i="13"/>
  <c r="G3220" i="13"/>
  <c r="G3221" i="13"/>
  <c r="G3222" i="13"/>
  <c r="G3223" i="13"/>
  <c r="G3224" i="13"/>
  <c r="G3225" i="13"/>
  <c r="G3226" i="13"/>
  <c r="G3227" i="13"/>
  <c r="G3228" i="13"/>
  <c r="G3229" i="13"/>
  <c r="G3230" i="13"/>
  <c r="G3231" i="13"/>
  <c r="G3232" i="13"/>
  <c r="G3233" i="13"/>
  <c r="G3234" i="13"/>
  <c r="G3235" i="13"/>
  <c r="G3236" i="13"/>
  <c r="G3237" i="13"/>
  <c r="G3238" i="13"/>
  <c r="G3239" i="13"/>
  <c r="G3240" i="13"/>
  <c r="G3241" i="13"/>
  <c r="G3242" i="13"/>
  <c r="G3243" i="13"/>
  <c r="G3244" i="13"/>
  <c r="G3245" i="13"/>
  <c r="G3246" i="13"/>
  <c r="G3247" i="13"/>
  <c r="G3248" i="13"/>
  <c r="G3249" i="13"/>
  <c r="G3250" i="13"/>
  <c r="G3251" i="13"/>
  <c r="G3252" i="13"/>
  <c r="G3253" i="13"/>
  <c r="G3254" i="13"/>
  <c r="G3255" i="13"/>
  <c r="G3256" i="13"/>
  <c r="G3257" i="13"/>
  <c r="G3258" i="13"/>
  <c r="G3259" i="13"/>
  <c r="G3260" i="13"/>
  <c r="G3261" i="13"/>
  <c r="G3262" i="13"/>
  <c r="G3263" i="13"/>
  <c r="G3264" i="13"/>
  <c r="G3265" i="13"/>
  <c r="G3266" i="13"/>
  <c r="G3267" i="13"/>
  <c r="G3268" i="13"/>
  <c r="G3269" i="13"/>
  <c r="G3270" i="13"/>
  <c r="G3271" i="13"/>
  <c r="G3272" i="13"/>
  <c r="G3273" i="13"/>
  <c r="G3274" i="13"/>
  <c r="G3275" i="13"/>
  <c r="G3276" i="13"/>
  <c r="G3277" i="13"/>
  <c r="G3278" i="13"/>
  <c r="G3279" i="13"/>
  <c r="G3280" i="13"/>
  <c r="G3281" i="13"/>
  <c r="G3282" i="13"/>
  <c r="G3283" i="13"/>
  <c r="G3284" i="13"/>
  <c r="G3285" i="13"/>
  <c r="G3286" i="13"/>
  <c r="G3287" i="13"/>
  <c r="G3288" i="13"/>
  <c r="G3289" i="13"/>
  <c r="G3290" i="13"/>
  <c r="G3291" i="13"/>
  <c r="G3292" i="13"/>
  <c r="G3293" i="13"/>
  <c r="G3294" i="13"/>
  <c r="G3295" i="13"/>
  <c r="G3296" i="13"/>
  <c r="G3297" i="13"/>
  <c r="G3298" i="13"/>
  <c r="G3299" i="13"/>
  <c r="G3300" i="13"/>
  <c r="G3301" i="13"/>
  <c r="G3302" i="13"/>
  <c r="G3303" i="13"/>
  <c r="G3304" i="13"/>
  <c r="G3305" i="13"/>
  <c r="G3306" i="13"/>
  <c r="G3307" i="13"/>
  <c r="G3308" i="13"/>
  <c r="G3309" i="13"/>
  <c r="G3310" i="13"/>
  <c r="G3311" i="13"/>
  <c r="G3312" i="13"/>
  <c r="G3313" i="13"/>
  <c r="G3314" i="13"/>
  <c r="G3315" i="13"/>
  <c r="G3316" i="13"/>
  <c r="G3317" i="13"/>
  <c r="G3318" i="13"/>
  <c r="G3319" i="13"/>
  <c r="G3320" i="13"/>
  <c r="G3321" i="13"/>
  <c r="G3322" i="13"/>
  <c r="G3323" i="13"/>
  <c r="G3324" i="13"/>
  <c r="G3325" i="13"/>
  <c r="G3326" i="13"/>
  <c r="G3327" i="13"/>
  <c r="G3328" i="13"/>
  <c r="G3329" i="13"/>
  <c r="G3330" i="13"/>
  <c r="G3331" i="13"/>
  <c r="G3332" i="13"/>
  <c r="G3333" i="13"/>
  <c r="G3334" i="13"/>
  <c r="G3335" i="13"/>
  <c r="G3336" i="13"/>
  <c r="G3337" i="13"/>
  <c r="G3338" i="13"/>
  <c r="G3339" i="13"/>
  <c r="G3340" i="13"/>
  <c r="G3341" i="13"/>
  <c r="G3342" i="13"/>
  <c r="G3343" i="13"/>
  <c r="G3344" i="13"/>
  <c r="G3345" i="13"/>
  <c r="G3346" i="13"/>
  <c r="G3347" i="13"/>
  <c r="G3348" i="13"/>
  <c r="G3349" i="13"/>
  <c r="G3350" i="13"/>
  <c r="G3351" i="13"/>
  <c r="G3352" i="13"/>
  <c r="G3353" i="13"/>
  <c r="G3354" i="13"/>
  <c r="G3355" i="13"/>
  <c r="G3356" i="13"/>
  <c r="G3357" i="13"/>
  <c r="G3358" i="13"/>
  <c r="G3359" i="13"/>
  <c r="G3360" i="13"/>
  <c r="G3361" i="13"/>
  <c r="G3362" i="13"/>
  <c r="G3363" i="13"/>
  <c r="G3364" i="13"/>
  <c r="G3365" i="13"/>
  <c r="G3366" i="13"/>
  <c r="G3367" i="13"/>
  <c r="G3368" i="13"/>
  <c r="G3369" i="13"/>
  <c r="G3370" i="13"/>
  <c r="G3371" i="13"/>
  <c r="G3372" i="13"/>
  <c r="G3373" i="13"/>
  <c r="G3374" i="13"/>
  <c r="G3375" i="13"/>
  <c r="G3376" i="13"/>
  <c r="G3377" i="13"/>
  <c r="G3378" i="13"/>
  <c r="G3379" i="13"/>
  <c r="G3380" i="13"/>
  <c r="G3381" i="13"/>
  <c r="G3382" i="13"/>
  <c r="G3383" i="13"/>
  <c r="G3384" i="13"/>
  <c r="G3385" i="13"/>
  <c r="G3386" i="13"/>
  <c r="G3387" i="13"/>
  <c r="G3388" i="13"/>
  <c r="G3389" i="13"/>
  <c r="G3390" i="13"/>
  <c r="G3391" i="13"/>
  <c r="G3392" i="13"/>
  <c r="G3393" i="13"/>
  <c r="G3394" i="13"/>
  <c r="G3395" i="13"/>
  <c r="G3396" i="13"/>
  <c r="G3397" i="13"/>
  <c r="G3398" i="13"/>
  <c r="G3399" i="13"/>
  <c r="G3400" i="13"/>
  <c r="G3401" i="13"/>
  <c r="G3402" i="13"/>
  <c r="G3403" i="13"/>
  <c r="G3404" i="13"/>
  <c r="G3405" i="13"/>
  <c r="G3406" i="13"/>
  <c r="G3407" i="13"/>
  <c r="G3408" i="13"/>
  <c r="G3409" i="13"/>
  <c r="G3410" i="13"/>
  <c r="G3411" i="13"/>
  <c r="G3412" i="13"/>
  <c r="G3413" i="13"/>
  <c r="G3414" i="13"/>
  <c r="G3415" i="13"/>
  <c r="G3416" i="13"/>
  <c r="G3417" i="13"/>
  <c r="G3418" i="13"/>
  <c r="G3419" i="13"/>
  <c r="G3420" i="13"/>
  <c r="G3421" i="13"/>
  <c r="G3422" i="13"/>
  <c r="G3423" i="13"/>
  <c r="G3424" i="13"/>
  <c r="G3425" i="13"/>
  <c r="G3426" i="13"/>
  <c r="G3427" i="13"/>
  <c r="G3428" i="13"/>
  <c r="G3429" i="13"/>
  <c r="G3430" i="13"/>
  <c r="G3431" i="13"/>
  <c r="G3432" i="13"/>
  <c r="G3433" i="13"/>
  <c r="G3434" i="13"/>
  <c r="G3435" i="13"/>
  <c r="G3436" i="13"/>
  <c r="G3437" i="13"/>
  <c r="G3438" i="13"/>
  <c r="G3439" i="13"/>
  <c r="G3440" i="13"/>
  <c r="G3441" i="13"/>
  <c r="G3442" i="13"/>
  <c r="G3443" i="13"/>
  <c r="G3444" i="13"/>
  <c r="G3445" i="13"/>
  <c r="G3446" i="13"/>
  <c r="G3447" i="13"/>
  <c r="G3448" i="13"/>
  <c r="G3449" i="13"/>
  <c r="G3450" i="13"/>
  <c r="G3451" i="13"/>
  <c r="G3452" i="13"/>
  <c r="G3453" i="13"/>
  <c r="G3454" i="13"/>
  <c r="G3455" i="13"/>
  <c r="G3456" i="13"/>
  <c r="G3457" i="13"/>
  <c r="G3458" i="13"/>
  <c r="G3459" i="13"/>
  <c r="G3460" i="13"/>
  <c r="G3461" i="13"/>
  <c r="G3462" i="13"/>
  <c r="G3463" i="13"/>
  <c r="G3464" i="13"/>
  <c r="G3465" i="13"/>
  <c r="G3466" i="13"/>
  <c r="G3467" i="13"/>
  <c r="G3468" i="13"/>
  <c r="G3469" i="13"/>
  <c r="G3470" i="13"/>
  <c r="G3471" i="13"/>
  <c r="G3472" i="13"/>
  <c r="G3473" i="13"/>
  <c r="G3474" i="13"/>
  <c r="G3475" i="13"/>
  <c r="G3476" i="13"/>
  <c r="G3477" i="13"/>
  <c r="G3478" i="13"/>
  <c r="G3479" i="13"/>
  <c r="G3480" i="13"/>
  <c r="G3481" i="13"/>
  <c r="G3482" i="13"/>
  <c r="G3483" i="13"/>
  <c r="G3484" i="13"/>
  <c r="G3485" i="13"/>
  <c r="G3486" i="13"/>
  <c r="G3487" i="13"/>
  <c r="G3488" i="13"/>
  <c r="G3489" i="13"/>
  <c r="G3490" i="13"/>
  <c r="G3491" i="13"/>
  <c r="G3492" i="13"/>
  <c r="G3493" i="13"/>
  <c r="G3494" i="13"/>
  <c r="G3495" i="13"/>
  <c r="G3496" i="13"/>
  <c r="G3497" i="13"/>
  <c r="G3498" i="13"/>
  <c r="G3499" i="13"/>
  <c r="G3500" i="13"/>
  <c r="G3501" i="13"/>
  <c r="G3502" i="13"/>
  <c r="G3503" i="13"/>
  <c r="G3504" i="13"/>
  <c r="G3505" i="13"/>
  <c r="G3506" i="13"/>
  <c r="G3507" i="13"/>
  <c r="G3508" i="13"/>
  <c r="G3509" i="13"/>
  <c r="G3510" i="13"/>
  <c r="G3511" i="13"/>
  <c r="G3512" i="13"/>
  <c r="G3513" i="13"/>
  <c r="G3514" i="13"/>
  <c r="G3515" i="13"/>
  <c r="G3516" i="13"/>
  <c r="G3517" i="13"/>
  <c r="G3518" i="13"/>
  <c r="G3519" i="13"/>
  <c r="G3520" i="13"/>
  <c r="G3521" i="13"/>
  <c r="G3522" i="13"/>
  <c r="G3523" i="13"/>
  <c r="G3524" i="13"/>
  <c r="G3525" i="13"/>
  <c r="G3526" i="13"/>
  <c r="G3527" i="13"/>
  <c r="G3528" i="13"/>
  <c r="G3529" i="13"/>
  <c r="G3530" i="13"/>
  <c r="G3531" i="13"/>
  <c r="G3532" i="13"/>
  <c r="G3533" i="13"/>
  <c r="G3534" i="13"/>
  <c r="G3535" i="13"/>
  <c r="G3536" i="13"/>
  <c r="G3537" i="13"/>
  <c r="G3538" i="13"/>
  <c r="G3539" i="13"/>
  <c r="G3540" i="13"/>
  <c r="G3541" i="13"/>
  <c r="G3542" i="13"/>
  <c r="G3543" i="13"/>
  <c r="G3544" i="13"/>
  <c r="G3545" i="13"/>
  <c r="G3546" i="13"/>
  <c r="G3547" i="13"/>
  <c r="G3548" i="13"/>
  <c r="G3549" i="13"/>
  <c r="G3550" i="13"/>
  <c r="G3551" i="13"/>
  <c r="G3552" i="13"/>
  <c r="G3553" i="13"/>
  <c r="G3554" i="13"/>
  <c r="G3555" i="13"/>
  <c r="G3556" i="13"/>
  <c r="G3557" i="13"/>
  <c r="G3558" i="13"/>
  <c r="G3559" i="13"/>
  <c r="G3560" i="13"/>
  <c r="G3561" i="13"/>
  <c r="G3562" i="13"/>
  <c r="G3563" i="13"/>
  <c r="G3564" i="13"/>
  <c r="G3565" i="13"/>
  <c r="G3566" i="13"/>
  <c r="G3567" i="13"/>
  <c r="G3568" i="13"/>
  <c r="G3569" i="13"/>
  <c r="G3570" i="13"/>
  <c r="G3571" i="13"/>
  <c r="G3572" i="13"/>
  <c r="G3573" i="13"/>
  <c r="G3574" i="13"/>
  <c r="G3575" i="13"/>
  <c r="G3576" i="13"/>
  <c r="G3577" i="13"/>
  <c r="G3578" i="13"/>
  <c r="G3579" i="13"/>
  <c r="G3580" i="13"/>
  <c r="G3581" i="13"/>
  <c r="G3582" i="13"/>
  <c r="G3583" i="13"/>
  <c r="G3584" i="13"/>
  <c r="G3585" i="13"/>
  <c r="G3586" i="13"/>
  <c r="G3587" i="13"/>
  <c r="G3588" i="13"/>
  <c r="G3589" i="13"/>
  <c r="G3590" i="13"/>
  <c r="G3591" i="13"/>
  <c r="G3592" i="13"/>
  <c r="G3593" i="13"/>
  <c r="G3594" i="13"/>
  <c r="G3595" i="13"/>
  <c r="G3596" i="13"/>
  <c r="G3597" i="13"/>
  <c r="G3598" i="13"/>
  <c r="G3599" i="13"/>
  <c r="G3600" i="13"/>
  <c r="G3601" i="13"/>
  <c r="G3602" i="13"/>
  <c r="G3603" i="13"/>
  <c r="G3604" i="13"/>
  <c r="G3605" i="13"/>
  <c r="G3606" i="13"/>
  <c r="G3607" i="13"/>
  <c r="G3608" i="13"/>
  <c r="G3609" i="13"/>
  <c r="G3610" i="13"/>
  <c r="G3611" i="13"/>
  <c r="G3612" i="13"/>
  <c r="G3613" i="13"/>
  <c r="G3614" i="13"/>
  <c r="G3615" i="13"/>
  <c r="G3616" i="13"/>
  <c r="G3617" i="13"/>
  <c r="G3618" i="13"/>
  <c r="G3619" i="13"/>
  <c r="G3620" i="13"/>
  <c r="G3621" i="13"/>
  <c r="G3622" i="13"/>
  <c r="G3623" i="13"/>
  <c r="G3624" i="13"/>
  <c r="G3625" i="13"/>
  <c r="G3626" i="13"/>
  <c r="G3627" i="13"/>
  <c r="G3628" i="13"/>
  <c r="G3629" i="13"/>
  <c r="G3630" i="13"/>
  <c r="G3631" i="13"/>
  <c r="G3632" i="13"/>
  <c r="G3633" i="13"/>
  <c r="G3634" i="13"/>
  <c r="G3635" i="13"/>
  <c r="G3636" i="13"/>
  <c r="G3637" i="13"/>
  <c r="G3638" i="13"/>
  <c r="G3639" i="13"/>
  <c r="G3640" i="13"/>
  <c r="G3641" i="13"/>
  <c r="G3642" i="13"/>
  <c r="G3643" i="13"/>
  <c r="G3644" i="13"/>
  <c r="G3645" i="13"/>
  <c r="G3646" i="13"/>
  <c r="G3647" i="13"/>
  <c r="G3648" i="13"/>
  <c r="G3649" i="13"/>
  <c r="G3650" i="13"/>
  <c r="G3651" i="13"/>
  <c r="G3652" i="13"/>
  <c r="G3653" i="13"/>
  <c r="G3654" i="13"/>
  <c r="G3655" i="13"/>
  <c r="G3656" i="13"/>
  <c r="G3657" i="13"/>
  <c r="G3658" i="13"/>
  <c r="G3659" i="13"/>
  <c r="G3660" i="13"/>
  <c r="G3661" i="13"/>
  <c r="G3662" i="13"/>
  <c r="G3663" i="13"/>
  <c r="G3664" i="13"/>
  <c r="G3665" i="13"/>
  <c r="G3666" i="13"/>
  <c r="G3667" i="13"/>
  <c r="G3668" i="13"/>
  <c r="G3669" i="13"/>
  <c r="G3670" i="13"/>
  <c r="G3671" i="13"/>
  <c r="G3672" i="13"/>
  <c r="G3673" i="13"/>
  <c r="G3674" i="13"/>
  <c r="G3675" i="13"/>
  <c r="G3676" i="13"/>
  <c r="G3677" i="13"/>
  <c r="G3678" i="13"/>
  <c r="G3679" i="13"/>
  <c r="G3680" i="13"/>
  <c r="G3681" i="13"/>
  <c r="G3682" i="13"/>
  <c r="G3683" i="13"/>
  <c r="G3684" i="13"/>
  <c r="G3685" i="13"/>
  <c r="G3686" i="13"/>
  <c r="G3687" i="13"/>
  <c r="G3688" i="13"/>
  <c r="G3689" i="13"/>
  <c r="G3690" i="13"/>
  <c r="G3691" i="13"/>
  <c r="G3692" i="13"/>
  <c r="G3693" i="13"/>
  <c r="G3694" i="13"/>
  <c r="G3695" i="13"/>
  <c r="G3696" i="13"/>
  <c r="G4" i="13"/>
</calcChain>
</file>

<file path=xl/sharedStrings.xml><?xml version="1.0" encoding="utf-8"?>
<sst xmlns="http://schemas.openxmlformats.org/spreadsheetml/2006/main" count="7479" uniqueCount="179">
  <si>
    <t>Ahmedabad</t>
  </si>
  <si>
    <t>Bangalore</t>
  </si>
  <si>
    <t>Chandigarh</t>
  </si>
  <si>
    <t>Chennai</t>
  </si>
  <si>
    <t>Coimbatore</t>
  </si>
  <si>
    <t>Delhi</t>
  </si>
  <si>
    <t>Gurgaon</t>
  </si>
  <si>
    <t>Hyderabad</t>
  </si>
  <si>
    <t>Indore</t>
  </si>
  <si>
    <t>Jaipur</t>
  </si>
  <si>
    <t>Kochi</t>
  </si>
  <si>
    <t>Kolkata</t>
  </si>
  <si>
    <t>Lucknow</t>
  </si>
  <si>
    <t>Mumbai</t>
  </si>
  <si>
    <t>Nagpur</t>
  </si>
  <si>
    <t>Noida</t>
  </si>
  <si>
    <t>Pune</t>
  </si>
  <si>
    <t>Surat</t>
  </si>
  <si>
    <t>Vizag</t>
  </si>
  <si>
    <t>City</t>
  </si>
  <si>
    <t>Orders</t>
  </si>
  <si>
    <t>Gmv</t>
  </si>
  <si>
    <t xml:space="preserve"> </t>
  </si>
  <si>
    <t>Restaurant_id</t>
  </si>
  <si>
    <t>Brand_Name</t>
  </si>
  <si>
    <t>Foreign Cafe</t>
  </si>
  <si>
    <t>Dominos_Pizza</t>
  </si>
  <si>
    <t>Gelato_Italiano</t>
  </si>
  <si>
    <t>Ovenstory_Pizza</t>
  </si>
  <si>
    <t>KFC</t>
  </si>
  <si>
    <t>Zambar</t>
  </si>
  <si>
    <t>Burger_King</t>
  </si>
  <si>
    <t>Faasos</t>
  </si>
  <si>
    <t>Cafe_Coffee_Day</t>
  </si>
  <si>
    <t>Starbucks_Coffee</t>
  </si>
  <si>
    <t>Natural_Ice_Cream</t>
  </si>
  <si>
    <t>Kettle_&amp;_Kegs</t>
  </si>
  <si>
    <t>Pizza_Hut</t>
  </si>
  <si>
    <t>Mamagoto</t>
  </si>
  <si>
    <t>LunchBox</t>
  </si>
  <si>
    <t>Firangi_Bake</t>
  </si>
  <si>
    <t>McDonald's</t>
  </si>
  <si>
    <t>Freshmenu</t>
  </si>
  <si>
    <t>Keventers</t>
  </si>
  <si>
    <t>Vaango</t>
  </si>
  <si>
    <t>The_Artful_Baker</t>
  </si>
  <si>
    <t>Barista</t>
  </si>
  <si>
    <t>InnerChef</t>
  </si>
  <si>
    <t>Mainland_China</t>
  </si>
  <si>
    <t>Behrouz_Biryani</t>
  </si>
  <si>
    <t>Krispy_Kreme</t>
  </si>
  <si>
    <t>Charcoal_Eats</t>
  </si>
  <si>
    <t>Chilis</t>
  </si>
  <si>
    <t>Wangs_Kitchen</t>
  </si>
  <si>
    <t>Yum Yum Dilli</t>
  </si>
  <si>
    <t>Sweet_Bengal</t>
  </si>
  <si>
    <t>Dhaba_By_Claridges</t>
  </si>
  <si>
    <t>Wow_Momo</t>
  </si>
  <si>
    <t>Rollmaal</t>
  </si>
  <si>
    <t>Social</t>
  </si>
  <si>
    <t>NIC_Natural_Ice_Creams</t>
  </si>
  <si>
    <t>Healthie</t>
  </si>
  <si>
    <t>Glocal_Junction</t>
  </si>
  <si>
    <t>Mad_Over_Donuts</t>
  </si>
  <si>
    <t>Oh!_Calcutta</t>
  </si>
  <si>
    <t>Thalis_Of_India</t>
  </si>
  <si>
    <t>Nandos</t>
  </si>
  <si>
    <t>Chaayos</t>
  </si>
  <si>
    <t>Sri_Krishna_Sweets</t>
  </si>
  <si>
    <t>Tata_Cha</t>
  </si>
  <si>
    <t>Sweet_Truth</t>
  </si>
  <si>
    <t>Mandarin_Oak</t>
  </si>
  <si>
    <t>Chai_Point</t>
  </si>
  <si>
    <t>Taco_Bell</t>
  </si>
  <si>
    <t>Paradise</t>
  </si>
  <si>
    <t>Speedy_Chow</t>
  </si>
  <si>
    <t>Smoke_House_Deli</t>
  </si>
  <si>
    <t>Gastronomia</t>
  </si>
  <si>
    <t>Copper_Chimney</t>
  </si>
  <si>
    <t>Flea Bazaar Cafe</t>
  </si>
  <si>
    <t>Barbeque_Nation</t>
  </si>
  <si>
    <t>Kwality_Walls</t>
  </si>
  <si>
    <t>Tea_Trails</t>
  </si>
  <si>
    <t>Street_Food_By_Punjab_Grill</t>
  </si>
  <si>
    <t>Onesta</t>
  </si>
  <si>
    <t>World_In_A_Bowl</t>
  </si>
  <si>
    <t>Indulge_by_Innerchef</t>
  </si>
  <si>
    <t>Punjab_Grill</t>
  </si>
  <si>
    <t>India_Bistro</t>
  </si>
  <si>
    <t>Rajdhani</t>
  </si>
  <si>
    <t>Salt_Water_Cafe</t>
  </si>
  <si>
    <t>Cream_Stone</t>
  </si>
  <si>
    <t>Cold Stone Creamery</t>
  </si>
  <si>
    <t>Yum Yum South</t>
  </si>
  <si>
    <t>Global_Spice_Kitchen</t>
  </si>
  <si>
    <t>#Party_by_The_Beer_Cafe</t>
  </si>
  <si>
    <t>The_French_Loaf</t>
  </si>
  <si>
    <t>Sigree_Global_Grill</t>
  </si>
  <si>
    <t>Asia_Seven</t>
  </si>
  <si>
    <t>Dunkin_Donuts</t>
  </si>
  <si>
    <t>PizzaExpress</t>
  </si>
  <si>
    <t>Asia_Seven_Express</t>
  </si>
  <si>
    <t>Falafel's</t>
  </si>
  <si>
    <t>Innate</t>
  </si>
  <si>
    <t>212_All Day</t>
  </si>
  <si>
    <t>Cookie Man</t>
  </si>
  <si>
    <t>Bombay_Sandwich_Company</t>
  </si>
  <si>
    <t>The_Fatty_Bao</t>
  </si>
  <si>
    <t>SodaBottleOpenerWala</t>
  </si>
  <si>
    <t>California_Pizza_Kitchen</t>
  </si>
  <si>
    <t>Cafe_Mezzuna</t>
  </si>
  <si>
    <t>Hoppipola</t>
  </si>
  <si>
    <t>Flame_&amp;_Grill</t>
  </si>
  <si>
    <t>TGI_Fridays</t>
  </si>
  <si>
    <t>Bombay_Brasserie</t>
  </si>
  <si>
    <t>Zoodles</t>
  </si>
  <si>
    <t>Punjabi_By_Nature</t>
  </si>
  <si>
    <t>Cinnabon_&amp;_Auntie_Anne's</t>
  </si>
  <si>
    <t>Rolls_Mania</t>
  </si>
  <si>
    <t>Hyatt Hotels</t>
  </si>
  <si>
    <t>Royce Chocolate</t>
  </si>
  <si>
    <t>Mad_About_China</t>
  </si>
  <si>
    <t>Hitchki</t>
  </si>
  <si>
    <t>Waffle_Wallah</t>
  </si>
  <si>
    <t>Potluckk</t>
  </si>
  <si>
    <t>Lady_Baga</t>
  </si>
  <si>
    <t>China_Bistro</t>
  </si>
  <si>
    <t>Harry's_Bar_+_Cafe</t>
  </si>
  <si>
    <t>Papa Bubble</t>
  </si>
  <si>
    <t>The_Chinese_Kitchen</t>
  </si>
  <si>
    <t>Coffe_Beans_&amp;_Tea_Leaves</t>
  </si>
  <si>
    <t>Guppy</t>
  </si>
  <si>
    <t>Cafe_Mangi</t>
  </si>
  <si>
    <t>Baker_Street</t>
  </si>
  <si>
    <t>Shizusan</t>
  </si>
  <si>
    <t>Noodle_Bar</t>
  </si>
  <si>
    <t>Shiro</t>
  </si>
  <si>
    <t>Galito</t>
  </si>
  <si>
    <t>Haka</t>
  </si>
  <si>
    <t>Indian_Tadka</t>
  </si>
  <si>
    <t>Olive_Trails</t>
  </si>
  <si>
    <t>Hello_Cravings_By_Cafe_Coffee_Day</t>
  </si>
  <si>
    <t>Monkey_Bar</t>
  </si>
  <si>
    <t>Gong_Modern_Asian</t>
  </si>
  <si>
    <t>Rasovara</t>
  </si>
  <si>
    <t>Fresc_Co</t>
  </si>
  <si>
    <t>Shizusan Shophouse &amp; Bar</t>
  </si>
  <si>
    <t>Bloomsburys Boutique Cafe</t>
  </si>
  <si>
    <t>Burger</t>
  </si>
  <si>
    <t>Result</t>
  </si>
  <si>
    <t>Partner</t>
  </si>
  <si>
    <t>Coldstone</t>
  </si>
  <si>
    <t>India</t>
  </si>
  <si>
    <t>Combine Both colums value</t>
  </si>
  <si>
    <t>Example:</t>
  </si>
  <si>
    <t>Brand</t>
  </si>
  <si>
    <t>city</t>
  </si>
  <si>
    <t xml:space="preserve">Swiggy </t>
  </si>
  <si>
    <t>Swiggy  Bangalore</t>
  </si>
  <si>
    <t>McDonalds</t>
  </si>
  <si>
    <t>Domino's</t>
  </si>
  <si>
    <t>Target_Status</t>
  </si>
  <si>
    <t xml:space="preserve">Calculate target status in Achieved /not Achieved </t>
  </si>
  <si>
    <t>More than 50000 gmv is considered  as Achieved</t>
  </si>
  <si>
    <t>National</t>
  </si>
  <si>
    <t>By using pivot Pull out city level split of orders &amp; GMv</t>
  </si>
  <si>
    <t>Numers</t>
  </si>
  <si>
    <t xml:space="preserve">Positive </t>
  </si>
  <si>
    <t>Negative</t>
  </si>
  <si>
    <t>Count Posiitive and Negative numbers</t>
  </si>
  <si>
    <t>Find the Restaurants in Mumbai , with &lt;20 orders</t>
  </si>
  <si>
    <t>Find number of orders in each city using formula</t>
  </si>
  <si>
    <t>Row Labels</t>
  </si>
  <si>
    <t>Grand Total</t>
  </si>
  <si>
    <t>Sum of Orders</t>
  </si>
  <si>
    <t>Sum of Gmv</t>
  </si>
  <si>
    <t>(Multiple Items)</t>
  </si>
  <si>
    <t>Resturant ID</t>
  </si>
  <si>
    <t>Sum of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</si>
</sst>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0" applyFont="1"/>
    <xf numFmtId="0" fontId="0" fillId="0" borderId="1" xfId="0" applyBorder="1"/>
    <xf numFmtId="0" fontId="2" fillId="3" borderId="1" xfId="0" applyFont="1" applyFill="1" applyBorder="1"/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0" xfId="0" applyFill="1"/>
    <xf numFmtId="1" fontId="1" fillId="0" borderId="1" xfId="0" applyNumberFormat="1" applyFont="1" applyBorder="1"/>
    <xf numFmtId="1" fontId="0" fillId="0" borderId="1" xfId="0" applyNumberFormat="1" applyBorder="1"/>
    <xf numFmtId="0" fontId="0" fillId="5" borderId="0" xfId="0" applyFill="1"/>
    <xf numFmtId="0" fontId="0" fillId="0" borderId="0" xfId="0" pivotButton="1"/>
    <xf numFmtId="0" fontId="0" fillId="0" borderId="1" xfId="0" pivotButton="1" applyBorder="1"/>
    <xf numFmtId="1" fontId="0" fillId="0" borderId="1" xfId="0" applyNumberFormat="1" applyBorder="1" applyAlignment="1">
      <alignment horizontal="left"/>
    </xf>
    <xf numFmtId="1" fontId="1" fillId="0" borderId="2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64" fontId="0" fillId="0" borderId="1" xfId="0" applyNumberFormat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46"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xcel%20Practise%20questions%20part%20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147.344958217589" createdVersion="6" refreshedVersion="6" minRefreshableVersion="3" recordCount="3694" xr:uid="{00000000-000A-0000-FFFF-FFFF01000000}">
  <cacheSource type="worksheet">
    <worksheetSource ref="A1:E3695" sheet="Raw_data" r:id="rId2"/>
  </cacheSource>
  <cacheFields count="5">
    <cacheField name="City" numFmtId="0">
      <sharedItems count="19">
        <s v="Mumbai"/>
        <s v="Kolkata"/>
        <s v="Pune"/>
        <s v="Hyderabad"/>
        <s v="Delhi"/>
        <s v="Bangalore"/>
        <s v="Chennai"/>
        <s v="Gurgaon"/>
        <s v="Ahmedabad"/>
        <s v="Nagpur"/>
        <s v="Lucknow"/>
        <s v="Chandigarh"/>
        <s v="Jaipur"/>
        <s v="Indore"/>
        <s v="Coimbatore"/>
        <s v="Kochi"/>
        <s v="Noida"/>
        <s v="Surat"/>
        <s v="Vizag"/>
      </sharedItems>
    </cacheField>
    <cacheField name="Restaurant_id" numFmtId="1">
      <sharedItems containsSemiMixedTypes="0" containsString="0" containsNumber="1" minValue="1071" maxValue="304204.5" count="3693">
        <n v="222930"/>
        <n v="107725.5"/>
        <n v="64341"/>
        <n v="206563.5"/>
        <n v="134896.5"/>
        <n v="107037"/>
        <n v="80235"/>
        <n v="12078"/>
        <n v="107311.5"/>
        <n v="43668"/>
        <n v="80955"/>
        <n v="80293.5"/>
        <n v="270832.5"/>
        <n v="133519.5"/>
        <n v="110092.5"/>
        <n v="208714.5"/>
        <n v="47596.5"/>
        <n v="3312"/>
        <n v="283450.5"/>
        <n v="154620"/>
        <n v="169591.5"/>
        <n v="258727.5"/>
        <n v="136075.5"/>
        <n v="199026"/>
        <n v="285192"/>
        <n v="67657.5"/>
        <n v="106893"/>
        <n v="108949.5"/>
        <n v="289107"/>
        <n v="131895"/>
        <n v="214155"/>
        <n v="95670"/>
        <n v="273123"/>
        <n v="106771.5"/>
        <n v="202122"/>
        <n v="143914.5"/>
        <n v="146038.5"/>
        <n v="293697"/>
        <n v="76945.5"/>
        <n v="225810"/>
        <n v="73035"/>
        <n v="258205.5"/>
        <n v="106645.5"/>
        <n v="176877"/>
        <n v="41085"/>
        <n v="115321.5"/>
        <n v="116154"/>
        <n v="28386"/>
        <n v="31657.5"/>
        <n v="110839.5"/>
        <n v="94428"/>
        <n v="114538.5"/>
        <n v="32112"/>
        <n v="27319.5"/>
        <n v="283374"/>
        <n v="27760.5"/>
        <n v="110200.5"/>
        <n v="283180.5"/>
        <n v="109584"/>
        <n v="230863.5"/>
        <n v="237636"/>
        <n v="206595"/>
        <n v="50778"/>
        <n v="221175"/>
        <n v="107793"/>
        <n v="75861"/>
        <n v="226737"/>
        <n v="186957"/>
        <n v="62631"/>
        <n v="129568.5"/>
        <n v="123390"/>
        <n v="166333.5"/>
        <n v="276984"/>
        <n v="44095.5"/>
        <n v="74866.5"/>
        <n v="227970"/>
        <n v="64548"/>
        <n v="302098.5"/>
        <n v="90999"/>
        <n v="202126.5"/>
        <n v="170743.5"/>
        <n v="80217"/>
        <n v="271917"/>
        <n v="114520.5"/>
        <n v="146763"/>
        <n v="94347"/>
        <n v="110826"/>
        <n v="136080"/>
        <n v="120240"/>
        <n v="87534"/>
        <n v="108751.5"/>
        <n v="288292.5"/>
        <n v="125338.5"/>
        <n v="154089"/>
        <n v="70578"/>
        <n v="83142"/>
        <n v="246820.5"/>
        <n v="283198.5"/>
        <n v="163561.5"/>
        <n v="208903.5"/>
        <n v="8671.5"/>
        <n v="36697.5"/>
        <n v="159966"/>
        <n v="80383.5"/>
        <n v="73935"/>
        <n v="270850.5"/>
        <n v="115371"/>
        <n v="110821.5"/>
        <n v="122026.5"/>
        <n v="296851.5"/>
        <n v="78592.5"/>
        <n v="221139"/>
        <n v="222876"/>
        <n v="70488"/>
        <n v="139027.5"/>
        <n v="75964.5"/>
        <n v="75973.5"/>
        <n v="129591"/>
        <n v="134325"/>
        <n v="283257"/>
        <n v="297864"/>
        <n v="29196"/>
        <n v="297229.5"/>
        <n v="154732.5"/>
        <n v="270828"/>
        <n v="68332.5"/>
        <n v="106636.5"/>
        <n v="145305"/>
        <n v="27769.5"/>
        <n v="128605.5"/>
        <n v="114327"/>
        <n v="203287.5"/>
        <n v="230166"/>
        <n v="264307.5"/>
        <n v="276444"/>
        <n v="238378.5"/>
        <n v="111996"/>
        <n v="64273.5"/>
        <n v="106717.5"/>
        <n v="129492"/>
        <n v="116185.5"/>
        <n v="31203"/>
        <n v="22954.5"/>
        <n v="75069"/>
        <n v="241848"/>
        <n v="273091.5"/>
        <n v="228010.5"/>
        <n v="286474.5"/>
        <n v="128592"/>
        <n v="161275.5"/>
        <n v="77845.5"/>
        <n v="242460"/>
        <n v="79816.5"/>
        <n v="110322"/>
        <n v="190089"/>
        <n v="152613"/>
        <n v="83326.5"/>
        <n v="136084.5"/>
        <n v="106839"/>
        <n v="221089.5"/>
        <n v="148185"/>
        <n v="175248"/>
        <n v="56889"/>
        <n v="166378.5"/>
        <n v="67689"/>
        <n v="75780"/>
        <n v="130671"/>
        <n v="283126.5"/>
        <n v="115402.5"/>
        <n v="79002"/>
        <n v="32098.5"/>
        <n v="139077"/>
        <n v="210924"/>
        <n v="96408"/>
        <n v="67464"/>
        <n v="148171.5"/>
        <n v="40306.5"/>
        <n v="186597"/>
        <n v="45837"/>
        <n v="89838"/>
        <n v="208867.5"/>
        <n v="163557"/>
        <n v="89802"/>
        <n v="52533"/>
        <n v="163588.5"/>
        <n v="46075.5"/>
        <n v="151780.5"/>
        <n v="175108.5"/>
        <n v="254110.5"/>
        <n v="145350"/>
        <n v="106821"/>
        <n v="96115.5"/>
        <n v="283162.5"/>
        <n v="43479"/>
        <n v="73894.5"/>
        <n v="123385.5"/>
        <n v="283567.5"/>
        <n v="107766"/>
        <n v="103968"/>
        <n v="262431"/>
        <n v="205218"/>
        <n v="145359"/>
        <n v="125352"/>
        <n v="159961.5"/>
        <n v="80221.5"/>
        <n v="85986"/>
        <n v="80176.5"/>
        <n v="265185"/>
        <n v="175045.5"/>
        <n v="169411.5"/>
        <n v="286600.5"/>
        <n v="133528.5"/>
        <n v="221148"/>
        <n v="208314"/>
        <n v="108868.5"/>
        <n v="227961"/>
        <n v="286483.5"/>
        <n v="264267"/>
        <n v="11952"/>
        <n v="265927.5"/>
        <n v="108999"/>
        <n v="285201"/>
        <n v="120208.5"/>
        <n v="283068"/>
        <n v="110731.5"/>
        <n v="139716"/>
        <n v="227056.5"/>
        <n v="265108.5"/>
        <n v="283221"/>
        <n v="155857.5"/>
        <n v="206514"/>
        <n v="91021.5"/>
        <n v="91044"/>
        <n v="270814.5"/>
        <n v="68229"/>
        <n v="74902.5"/>
        <n v="283194"/>
        <n v="131769"/>
        <n v="222921"/>
        <n v="120042"/>
        <n v="67437"/>
        <n v="238311"/>
        <n v="166963.5"/>
        <n v="156406.5"/>
        <n v="258129"/>
        <n v="70546.5"/>
        <n v="116203.5"/>
        <n v="230886"/>
        <n v="5085"/>
        <n v="161280"/>
        <n v="16839"/>
        <n v="107109"/>
        <n v="152694"/>
        <n v="90945"/>
        <n v="116149.5"/>
        <n v="272776.5"/>
        <n v="109530"/>
        <n v="193261.5"/>
        <n v="110880"/>
        <n v="29884.5"/>
        <n v="204876"/>
        <n v="159916.5"/>
        <n v="109525.5"/>
        <n v="214695"/>
        <n v="18310.5"/>
        <n v="74920.5"/>
        <n v="129618"/>
        <n v="152716.5"/>
        <n v="228564"/>
        <n v="283329"/>
        <n v="166410"/>
        <n v="123376.5"/>
        <n v="258201"/>
        <n v="110178"/>
        <n v="74880"/>
        <n v="145296"/>
        <n v="75901.5"/>
        <n v="106848"/>
        <n v="63562.5"/>
        <n v="148770"/>
        <n v="71343"/>
        <n v="35680.5"/>
        <n v="257148"/>
        <n v="107712"/>
        <n v="4293"/>
        <n v="128601"/>
        <n v="283419"/>
        <n v="175302"/>
        <n v="237600"/>
        <n v="84550.5"/>
        <n v="87556.5"/>
        <n v="108927"/>
        <n v="116127"/>
        <n v="31068"/>
        <n v="48910.5"/>
        <n v="107127"/>
        <n v="210487.5"/>
        <n v="10372.5"/>
        <n v="110101.5"/>
        <n v="194823"/>
        <n v="232267.5"/>
        <n v="241947"/>
        <n v="106519.5"/>
        <n v="267520.5"/>
        <n v="161298"/>
        <n v="291051"/>
        <n v="221125.5"/>
        <n v="185602.5"/>
        <n v="17779.5"/>
        <n v="245718"/>
        <n v="71298"/>
        <n v="218740.5"/>
        <n v="122031"/>
        <n v="75982.5"/>
        <n v="208984.5"/>
        <n v="25578"/>
        <n v="75816"/>
        <n v="31158"/>
        <n v="79915.5"/>
        <n v="152703"/>
        <n v="110214"/>
        <n v="141390"/>
        <n v="202140"/>
        <n v="176040"/>
        <n v="4333.5"/>
        <n v="74884.5"/>
        <n v="78993"/>
        <n v="129244.5"/>
        <n v="152662.5"/>
        <n v="161541"/>
        <n v="39528"/>
        <n v="138996"/>
        <n v="76941"/>
        <n v="86193"/>
        <n v="159934.5"/>
        <n v="293616"/>
        <n v="174519"/>
        <n v="107203.5"/>
        <n v="84654"/>
        <n v="190102.5"/>
        <n v="193225.5"/>
        <n v="80365.5"/>
        <n v="237568.5"/>
        <n v="283000.5"/>
        <n v="93087"/>
        <n v="283527"/>
        <n v="221166"/>
        <n v="282933"/>
        <n v="115281"/>
        <n v="175270.5"/>
        <n v="133483.5"/>
        <n v="285880.5"/>
        <n v="80451"/>
        <n v="109993.5"/>
        <n v="242379"/>
        <n v="90976.5"/>
        <n v="31837.5"/>
        <n v="241915.5"/>
        <n v="1071"/>
        <n v="277672.5"/>
        <n v="283144.5"/>
        <n v="32080.5"/>
        <n v="23413.5"/>
        <n v="185841"/>
        <n v="154737"/>
        <n v="222925.5"/>
        <n v="297067.5"/>
        <n v="176598"/>
        <n v="63063"/>
        <n v="205227"/>
        <n v="237591"/>
        <n v="108873"/>
        <n v="61362"/>
        <n v="193221"/>
        <n v="74947.5"/>
        <n v="153819"/>
        <n v="129546"/>
        <n v="41211"/>
        <n v="136741.5"/>
        <n v="234693"/>
        <n v="122013"/>
        <n v="6763.5"/>
        <n v="223497"/>
        <n v="25065"/>
        <n v="214371"/>
        <n v="212251.5"/>
        <n v="297486"/>
        <n v="284886"/>
        <n v="203292"/>
        <n v="146623.5"/>
        <n v="44091"/>
        <n v="61326"/>
        <n v="84645"/>
        <n v="175068"/>
        <n v="173187"/>
        <n v="45774"/>
        <n v="173349"/>
        <n v="277942.5"/>
        <n v="223627.5"/>
        <n v="148765.5"/>
        <n v="101889"/>
        <n v="39321"/>
        <n v="77886"/>
        <n v="188860.5"/>
        <n v="254137.5"/>
        <n v="18306"/>
        <n v="226305"/>
        <n v="83335.5"/>
        <n v="129519"/>
        <n v="270567"/>
        <n v="110776.5"/>
        <n v="84604.5"/>
        <n v="160731"/>
        <n v="283378.5"/>
        <n v="123453"/>
        <n v="222957"/>
        <n v="63877.5"/>
        <n v="212386.5"/>
        <n v="157837.5"/>
        <n v="110232"/>
        <n v="114336"/>
        <n v="207805.5"/>
        <n v="153823.5"/>
        <n v="129627"/>
        <n v="77031"/>
        <n v="221184"/>
        <n v="44388"/>
        <n v="240394.5"/>
        <n v="92241"/>
        <n v="11020.5"/>
        <n v="110349"/>
        <n v="109908"/>
        <n v="217386"/>
        <n v="69790.5"/>
        <n v="152365.5"/>
        <n v="166945.5"/>
        <n v="154611"/>
        <n v="131764.5"/>
        <n v="8802"/>
        <n v="120604.5"/>
        <n v="154669.5"/>
        <n v="223641"/>
        <n v="120204"/>
        <n v="111973.5"/>
        <n v="246667.5"/>
        <n v="31761"/>
        <n v="241047"/>
        <n v="229095"/>
        <n v="32107.5"/>
        <n v="111883.5"/>
        <n v="108859.5"/>
        <n v="214366.5"/>
        <n v="129496.5"/>
        <n v="185287.5"/>
        <n v="74943"/>
        <n v="115407"/>
        <n v="285894"/>
        <n v="31680"/>
        <n v="159930"/>
        <n v="193257"/>
        <n v="89869.5"/>
        <n v="264303"/>
        <n v="76702.5"/>
        <n v="86188.5"/>
        <n v="70519.5"/>
        <n v="227997"/>
        <n v="108670.5"/>
        <n v="230323.5"/>
        <n v="67684.5"/>
        <n v="154696.5"/>
        <n v="80307"/>
        <n v="65466"/>
        <n v="285196.5"/>
        <n v="39717"/>
        <n v="254088"/>
        <n v="231511.5"/>
        <n v="126553.5"/>
        <n v="80397"/>
        <n v="130923"/>
        <n v="179923.5"/>
        <n v="200839.5"/>
        <n v="275917.5"/>
        <n v="241884"/>
        <n v="243976.5"/>
        <n v="283423.5"/>
        <n v="184639.5"/>
        <n v="283036.5"/>
        <n v="270877.5"/>
        <n v="39316.5"/>
        <n v="76923"/>
        <n v="84640.5"/>
        <n v="40842"/>
        <n v="115308"/>
        <n v="91057.5"/>
        <n v="136525.5"/>
        <n v="207787.5"/>
        <n v="150601.5"/>
        <n v="72265.5"/>
        <n v="123426"/>
        <n v="109831.5"/>
        <n v="133470"/>
        <n v="221589"/>
        <n v="75892.5"/>
        <n v="241965"/>
        <n v="115285.5"/>
        <n v="73030.5"/>
        <n v="95967"/>
        <n v="78741"/>
        <n v="153778.5"/>
        <n v="283383"/>
        <n v="283500"/>
        <n v="107653.5"/>
        <n v="26680.5"/>
        <n v="131454"/>
        <n v="149224.5"/>
        <n v="122022"/>
        <n v="293071.5"/>
        <n v="217543.5"/>
        <n v="283279.5"/>
        <n v="108828"/>
        <n v="110317.5"/>
        <n v="131890.5"/>
        <n v="146002.5"/>
        <n v="283270.5"/>
        <n v="109966.5"/>
        <n v="297859.5"/>
        <n v="25078.5"/>
        <n v="240372"/>
        <n v="110290.5"/>
        <n v="74961"/>
        <n v="8338.5"/>
        <n v="161415"/>
        <n v="91012.5"/>
        <n v="130554"/>
        <n v="221112"/>
        <n v="89905.5"/>
        <n v="82242"/>
        <n v="72945"/>
        <n v="102334.5"/>
        <n v="122175"/>
        <n v="122197.5"/>
        <n v="68202"/>
        <n v="108643.5"/>
        <n v="282982.5"/>
        <n v="222885"/>
        <n v="38934"/>
        <n v="29938.5"/>
        <n v="81045"/>
        <n v="83362.5"/>
        <n v="171216"/>
        <n v="283095"/>
        <n v="241056"/>
        <n v="293188.5"/>
        <n v="238347"/>
        <n v="106767"/>
        <n v="133533"/>
        <n v="80388"/>
        <n v="106812"/>
        <n v="283585.5"/>
        <n v="56155.5"/>
        <n v="283531.5"/>
        <n v="171193.5"/>
        <n v="70483.5"/>
        <n v="36238.5"/>
        <n v="89302.5"/>
        <n v="223465.5"/>
        <n v="123372"/>
        <n v="267538.5"/>
        <n v="271930.5"/>
        <n v="84658.5"/>
        <n v="208890"/>
        <n v="77859"/>
        <n v="46309.5"/>
        <n v="107239.5"/>
        <n v="46278"/>
        <n v="166860"/>
        <n v="283338"/>
        <n v="175500"/>
        <n v="206199"/>
        <n v="159889.5"/>
        <n v="143941.5"/>
        <n v="107235"/>
        <n v="146592"/>
        <n v="77863.5"/>
        <n v="31099.5"/>
        <n v="303232.5"/>
        <n v="281979"/>
        <n v="95800.5"/>
        <n v="50449.5"/>
        <n v="218749.5"/>
        <n v="125140.5"/>
        <n v="139041"/>
        <n v="62667"/>
        <n v="48784.5"/>
        <n v="123363"/>
        <n v="93289.5"/>
        <n v="129640.5"/>
        <n v="229302"/>
        <n v="70173"/>
        <n v="226413"/>
        <n v="107293.5"/>
        <n v="223623"/>
        <n v="132529.5"/>
        <n v="188127"/>
        <n v="107797.5"/>
        <n v="67473"/>
        <n v="187294.5"/>
        <n v="133515"/>
        <n v="52402.5"/>
        <n v="114349.5"/>
        <n v="238329"/>
        <n v="107041.5"/>
        <n v="288999"/>
        <n v="176751"/>
        <n v="222858"/>
        <n v="99184.5"/>
        <n v="272790"/>
        <n v="176589"/>
        <n v="78583.5"/>
        <n v="175167"/>
        <n v="157860"/>
        <n v="206568"/>
        <n v="161401.5"/>
        <n v="238410"/>
        <n v="110362.5"/>
        <n v="270841.5"/>
        <n v="108972"/>
        <n v="49945.5"/>
        <n v="25609.5"/>
        <n v="203323.5"/>
        <n v="161379"/>
        <n v="115888.5"/>
        <n v="89892"/>
        <n v="293220"/>
        <n v="239985"/>
        <n v="171927"/>
        <n v="106798.5"/>
        <n v="120231"/>
        <n v="114277.5"/>
        <n v="157117.5"/>
        <n v="87597"/>
        <n v="176782.5"/>
        <n v="73062"/>
        <n v="197599.5"/>
        <n v="188109"/>
        <n v="86220"/>
        <n v="254142"/>
        <n v="242374.5"/>
        <n v="157000.5"/>
        <n v="61348.5"/>
        <n v="238401"/>
        <n v="246730.5"/>
        <n v="109926"/>
        <n v="257314.5"/>
        <n v="31176"/>
        <n v="212269.5"/>
        <n v="136548"/>
        <n v="238450.5"/>
        <n v="129442.5"/>
        <n v="133506"/>
        <n v="31662"/>
        <n v="110353.5"/>
        <n v="65511"/>
        <n v="107212.5"/>
        <n v="106686"/>
        <n v="107680.5"/>
        <n v="4414.5"/>
        <n v="143892"/>
        <n v="154705.5"/>
        <n v="144810"/>
        <n v="97479"/>
        <n v="75852"/>
        <n v="161253"/>
        <n v="134356.5"/>
        <n v="141835.5"/>
        <n v="129082.5"/>
        <n v="106672.5"/>
        <n v="131755.5"/>
        <n v="56142"/>
        <n v="266233.5"/>
        <n v="208912.5"/>
        <n v="75829.5"/>
        <n v="241870.5"/>
        <n v="250429.5"/>
        <n v="138393"/>
        <n v="49905"/>
        <n v="293193"/>
        <n v="114570"/>
        <n v="46287"/>
        <n v="109044"/>
        <n v="86035.5"/>
        <n v="150633"/>
        <n v="107307"/>
        <n v="293098.5"/>
        <n v="65425.5"/>
        <n v="296824.5"/>
        <n v="38839.5"/>
        <n v="117009"/>
        <n v="84546"/>
        <n v="264280.5"/>
        <n v="241956"/>
        <n v="207783"/>
        <n v="41301"/>
        <n v="64372.5"/>
        <n v="275089.5"/>
        <n v="122233.5"/>
        <n v="103963.5"/>
        <n v="283284"/>
        <n v="215734.5"/>
        <n v="129433.5"/>
        <n v="50013"/>
        <n v="17550"/>
        <n v="138721.5"/>
        <n v="52389"/>
        <n v="193176"/>
        <n v="219537"/>
        <n v="110146.5"/>
        <n v="150714"/>
        <n v="146020.5"/>
        <n v="283536"/>
        <n v="283014"/>
        <n v="73899"/>
        <n v="64219.5"/>
        <n v="91035"/>
        <n v="169803"/>
        <n v="31774.5"/>
        <n v="123444"/>
        <n v="29403"/>
        <n v="154701"/>
        <n v="297216"/>
        <n v="193306.5"/>
        <n v="86026.5"/>
        <n v="154525.5"/>
        <n v="237663"/>
        <n v="202963.5"/>
        <n v="129474"/>
        <n v="86107.5"/>
        <n v="48780"/>
        <n v="110763"/>
        <n v="21519"/>
        <n v="254070"/>
        <n v="109575"/>
        <n v="31720.5"/>
        <n v="65520"/>
        <n v="67428"/>
        <n v="64237.5"/>
        <n v="208750.5"/>
        <n v="118561.5"/>
        <n v="28174.5"/>
        <n v="241929"/>
        <n v="184630.5"/>
        <n v="46300.5"/>
        <n v="199287"/>
        <n v="253273.5"/>
        <n v="13662"/>
        <n v="148774.5"/>
        <n v="171202.5"/>
        <n v="43389"/>
        <n v="139086"/>
        <n v="5827.5"/>
        <n v="245709"/>
        <n v="154552.5"/>
        <n v="282897"/>
        <n v="270823.5"/>
        <n v="169573.5"/>
        <n v="208764"/>
        <n v="86161.5"/>
        <n v="31743"/>
        <n v="241074"/>
        <n v="52416"/>
        <n v="106528.5"/>
        <n v="161563.5"/>
        <n v="185836.5"/>
        <n v="233815.5"/>
        <n v="266355"/>
        <n v="108693"/>
        <n v="109624.5"/>
        <n v="212305.5"/>
        <n v="166401"/>
        <n v="86040"/>
        <n v="139014"/>
        <n v="106659"/>
        <n v="75838.5"/>
        <n v="69799.5"/>
        <n v="2907"/>
        <n v="238405.5"/>
        <n v="154084.5"/>
        <n v="217345.5"/>
        <n v="79812"/>
        <n v="29407.5"/>
        <n v="272817"/>
        <n v="86170.5"/>
        <n v="38920.5"/>
        <n v="36639"/>
        <n v="95580"/>
        <n v="80298"/>
        <n v="116131.5"/>
        <n v="115380"/>
        <n v="108801"/>
        <n v="255460.5"/>
        <n v="64507.5"/>
        <n v="186592.5"/>
        <n v="297225"/>
        <n v="283027.5"/>
        <n v="170739"/>
        <n v="75987"/>
        <n v="91705.5"/>
        <n v="286596"/>
        <n v="263416.5"/>
        <n v="44379"/>
        <n v="109606.5"/>
        <n v="161487"/>
        <n v="139081.5"/>
        <n v="49909.5"/>
        <n v="249637.5"/>
        <n v="185251.5"/>
        <n v="108918"/>
        <n v="136093.5"/>
        <n v="18315"/>
        <n v="72288"/>
        <n v="62649"/>
        <n v="93033"/>
        <n v="188100"/>
        <n v="190098"/>
        <n v="86067"/>
        <n v="67666.5"/>
        <n v="139005"/>
        <n v="31815"/>
        <n v="106479"/>
        <n v="196398"/>
        <n v="283018.5"/>
        <n v="107685"/>
        <n v="32103"/>
        <n v="108684"/>
        <n v="64530"/>
        <n v="273505.5"/>
        <n v="228033"/>
        <n v="241078.5"/>
        <n v="282888"/>
        <n v="90940.5"/>
        <n v="109858.5"/>
        <n v="176692.5"/>
        <n v="61335"/>
        <n v="208885.5"/>
        <n v="31711.5"/>
        <n v="238257"/>
        <n v="194832"/>
        <n v="210955.5"/>
        <n v="76972.5"/>
        <n v="132282"/>
        <n v="148761"/>
        <n v="228352.5"/>
        <n v="148167"/>
        <n v="223429.5"/>
        <n v="106852.5"/>
        <n v="242392.5"/>
        <n v="74907"/>
        <n v="107806.5"/>
        <n v="109971"/>
        <n v="265117.5"/>
        <n v="286488"/>
        <n v="110866.5"/>
        <n v="37885.5"/>
        <n v="222880.5"/>
        <n v="133465.5"/>
        <n v="240466.5"/>
        <n v="204871.5"/>
        <n v="107113.5"/>
        <n v="212287.5"/>
        <n v="208791"/>
        <n v="222943.5"/>
        <n v="36279"/>
        <n v="237420"/>
        <n v="125149.5"/>
        <n v="304186.5"/>
        <n v="82395"/>
        <n v="136107"/>
        <n v="202945.5"/>
        <n v="107221.5"/>
        <n v="283455"/>
        <n v="175306.5"/>
        <n v="22257"/>
        <n v="89923.5"/>
        <n v="123358.5"/>
        <n v="66564"/>
        <n v="18342"/>
        <n v="242370"/>
        <n v="238302"/>
        <n v="175117.5"/>
        <n v="17563.5"/>
        <n v="80262"/>
        <n v="129564"/>
        <n v="238374"/>
        <n v="257454"/>
        <n v="106753.5"/>
        <n v="172170"/>
        <n v="125122.5"/>
        <n v="194814"/>
        <n v="99189"/>
        <n v="44658"/>
        <n v="301243.5"/>
        <n v="8433"/>
        <n v="293089.5"/>
        <n v="47623.5"/>
        <n v="106492.5"/>
        <n v="61663.5"/>
        <n v="59391"/>
        <n v="68197.5"/>
        <n v="220522.5"/>
        <n v="26604"/>
        <n v="207801"/>
        <n v="169587"/>
        <n v="139306.5"/>
        <n v="246717"/>
        <n v="52384.5"/>
        <n v="108657"/>
        <n v="194836.5"/>
        <n v="78750"/>
        <n v="241920"/>
        <n v="96412.5"/>
        <n v="46665"/>
        <n v="78696"/>
        <n v="237609"/>
        <n v="228100.5"/>
        <n v="248481"/>
        <n v="69759"/>
        <n v="122274"/>
        <n v="170689.5"/>
        <n v="107275.5"/>
        <n v="134311.5"/>
        <n v="114304.5"/>
        <n v="221521.5"/>
        <n v="161271"/>
        <n v="44401.5"/>
        <n v="260284.5"/>
        <n v="86152.5"/>
        <n v="64408.5"/>
        <n v="286650"/>
        <n v="283365"/>
        <n v="117022.5"/>
        <n v="83380.5"/>
        <n v="136543.5"/>
        <n v="67671"/>
        <n v="141403.5"/>
        <n v="67392"/>
        <n v="68328"/>
        <n v="47583"/>
        <n v="95931"/>
        <n v="84636"/>
        <n v="31756.5"/>
        <n v="110331"/>
        <n v="64201.5"/>
        <n v="230832"/>
        <n v="64309.5"/>
        <n v="77868"/>
        <n v="6907.5"/>
        <n v="86233.5"/>
        <n v="153805.5"/>
        <n v="230076"/>
        <n v="221620.5"/>
        <n v="112000.5"/>
        <n v="103887"/>
        <n v="193297.5"/>
        <n v="106618.5"/>
        <n v="206104.5"/>
        <n v="264271.5"/>
        <n v="47641.5"/>
        <n v="241060.5"/>
        <n v="21046.5"/>
        <n v="151560"/>
        <n v="84303"/>
        <n v="217552.5"/>
        <n v="95904"/>
        <n v="283518"/>
        <n v="89847"/>
        <n v="154723.5"/>
        <n v="267511.5"/>
        <n v="130549.5"/>
        <n v="152617.5"/>
        <n v="228559.5"/>
        <n v="202473"/>
        <n v="125109"/>
        <n v="48897"/>
        <n v="63544.5"/>
        <n v="128623.5"/>
        <n v="106537.5"/>
        <n v="138982.5"/>
        <n v="107100"/>
        <n v="143919"/>
        <n v="95922"/>
        <n v="129451.5"/>
        <n v="254277"/>
        <n v="102307.5"/>
        <n v="159939"/>
        <n v="33349.5"/>
        <n v="87561"/>
        <n v="110799"/>
        <n v="273114"/>
        <n v="26707.5"/>
        <n v="283563"/>
        <n v="136098"/>
        <n v="130909.5"/>
        <n v="96417"/>
        <n v="304182"/>
        <n v="110803.5"/>
        <n v="200097"/>
        <n v="283090.5"/>
        <n v="31851"/>
        <n v="136372.5"/>
        <n v="122188.5"/>
        <n v="29164.5"/>
        <n v="73948.5"/>
        <n v="106704"/>
        <n v="95841"/>
        <n v="26667"/>
        <n v="70555.5"/>
        <n v="86058"/>
        <n v="109863"/>
        <n v="64543.5"/>
        <n v="40063.5"/>
        <n v="206194.5"/>
        <n v="120249"/>
        <n v="230895"/>
        <n v="74934"/>
        <n v="283059"/>
        <n v="94351.5"/>
        <n v="107217"/>
        <n v="242010"/>
        <n v="144585"/>
        <n v="23647.5"/>
        <n v="187524"/>
        <n v="103923"/>
        <n v="139045.5"/>
        <n v="238252.5"/>
        <n v="277681.5"/>
        <n v="44653.5"/>
        <n v="86031"/>
        <n v="108792"/>
        <n v="114345"/>
        <n v="40603.5"/>
        <n v="89941.5"/>
        <n v="49972.5"/>
        <n v="122220"/>
        <n v="179937"/>
        <n v="106843.5"/>
        <n v="114529.5"/>
        <n v="80289"/>
        <n v="208845"/>
        <n v="145291.5"/>
        <n v="64489.5"/>
        <n v="64242"/>
        <n v="96394.5"/>
        <n v="89878.5"/>
        <n v="138321"/>
        <n v="154570.5"/>
        <n v="70537.5"/>
        <n v="204889.5"/>
        <n v="40059"/>
        <n v="163593"/>
        <n v="166356"/>
        <n v="80194.5"/>
        <n v="72279"/>
        <n v="238266"/>
        <n v="84514.5"/>
        <n v="109989"/>
        <n v="223614"/>
        <n v="49036.5"/>
        <n v="115362"/>
        <n v="73044"/>
        <n v="199044"/>
        <n v="105057"/>
        <n v="257175"/>
        <n v="283558.5"/>
        <n v="214690.5"/>
        <n v="208701"/>
        <n v="80406"/>
        <n v="297049.5"/>
        <n v="293085"/>
        <n v="106911"/>
        <n v="35496"/>
        <n v="106605"/>
        <n v="283572"/>
        <n v="109984.5"/>
        <n v="86197.5"/>
        <n v="70474.5"/>
        <n v="81067.5"/>
        <n v="80361"/>
        <n v="296977.5"/>
        <n v="116190"/>
        <n v="266598"/>
        <n v="282987"/>
        <n v="241960.5"/>
        <n v="189652.5"/>
        <n v="68310"/>
        <n v="263371.5"/>
        <n v="116199"/>
        <n v="95926.5"/>
        <n v="118570.5"/>
        <n v="238459.5"/>
        <n v="60061.5"/>
        <n v="68278.5"/>
        <n v="225148.5"/>
        <n v="80433"/>
        <n v="35208"/>
        <n v="49018.5"/>
        <n v="193189.5"/>
        <n v="283158"/>
        <n v="129600"/>
        <n v="114363"/>
        <n v="110187"/>
        <n v="234688.5"/>
        <n v="278289"/>
        <n v="204880.5"/>
        <n v="106713"/>
        <n v="89865"/>
        <n v="109035"/>
        <n v="86062.5"/>
        <n v="166392"/>
        <n v="81022.5"/>
        <n v="117081"/>
        <n v="296847"/>
        <n v="62653.5"/>
        <n v="271102.5"/>
        <n v="266782.5"/>
        <n v="57150"/>
        <n v="77850"/>
        <n v="39298.5"/>
        <n v="49032"/>
        <n v="272749.5"/>
        <n v="185292"/>
        <n v="110106"/>
        <n v="107199"/>
        <n v="72310.5"/>
        <n v="193194"/>
        <n v="132255"/>
        <n v="114525"/>
        <n v="147226.5"/>
        <n v="107082"/>
        <n v="38929.5"/>
        <n v="221634"/>
        <n v="120235.5"/>
        <n v="62662.5"/>
        <n v="152730"/>
        <n v="161536.5"/>
        <n v="221593.5"/>
        <n v="6219"/>
        <n v="123367.5"/>
        <n v="42066"/>
        <n v="80973"/>
        <n v="263380.5"/>
        <n v="106762.5"/>
        <n v="169609.5"/>
        <n v="266395.5"/>
        <n v="163597.5"/>
        <n v="69043.5"/>
        <n v="284310"/>
        <n v="266359.5"/>
        <n v="139945.5"/>
        <n v="223474.5"/>
        <n v="194800.5"/>
        <n v="282969"/>
        <n v="110254.5"/>
        <n v="205231.5"/>
        <n v="125136"/>
        <n v="97848"/>
        <n v="84568.5"/>
        <n v="94369.5"/>
        <n v="164079"/>
        <n v="47245.5"/>
        <n v="114565.5"/>
        <n v="78687"/>
        <n v="242037"/>
        <n v="107253"/>
        <n v="95571"/>
        <n v="154656"/>
        <n v="108760.5"/>
        <n v="118458"/>
        <n v="283477.5"/>
        <n v="49014"/>
        <n v="134199"/>
        <n v="296878.5"/>
        <n v="283117.5"/>
        <n v="108850.5"/>
        <n v="217525.5"/>
        <n v="175212"/>
        <n v="238279.5"/>
        <n v="249705"/>
        <n v="84627"/>
        <n v="208876.5"/>
        <n v="296829"/>
        <n v="25672.5"/>
        <n v="110286"/>
        <n v="26221.5"/>
        <n v="139090.5"/>
        <n v="132993"/>
        <n v="64426.5"/>
        <n v="48982.5"/>
        <n v="125347.5"/>
        <n v="185832"/>
        <n v="56871"/>
        <n v="91017"/>
        <n v="26712"/>
        <n v="110097"/>
        <n v="83322"/>
        <n v="148725"/>
        <n v="157005"/>
        <n v="169929"/>
        <n v="125131.5"/>
        <n v="107262"/>
        <n v="208894.5"/>
        <n v="283491"/>
        <n v="110727"/>
        <n v="125127"/>
        <n v="225864"/>
        <n v="282991.5"/>
        <n v="283540.5"/>
        <n v="31801.5"/>
        <n v="163570.5"/>
        <n v="240471"/>
        <n v="158067"/>
        <n v="283311"/>
        <n v="78736.5"/>
        <n v="114354"/>
        <n v="36243"/>
        <n v="62676"/>
        <n v="123156"/>
        <n v="71316"/>
        <n v="110376"/>
        <n v="283077"/>
        <n v="108733.5"/>
        <n v="96435"/>
        <n v="106627.5"/>
        <n v="278095.5"/>
        <n v="278793"/>
        <n v="107149.5"/>
        <n v="297742.5"/>
        <n v="293067"/>
        <n v="136377"/>
        <n v="193243.5"/>
        <n v="283131"/>
        <n v="109620"/>
        <n v="89932.5"/>
        <n v="293062.5"/>
        <n v="117454.5"/>
        <n v="197109"/>
        <n v="240583.5"/>
        <n v="70461"/>
        <n v="73872"/>
        <n v="221751"/>
        <n v="215055"/>
        <n v="76990.5"/>
        <n v="8811"/>
        <n v="282928.5"/>
        <n v="28201.5"/>
        <n v="285210"/>
        <n v="109579.5"/>
        <n v="237573"/>
        <n v="282978"/>
        <n v="169416"/>
        <n v="27913.5"/>
        <n v="199048.5"/>
        <n v="110119.5"/>
        <n v="129537"/>
        <n v="225499.5"/>
        <n v="38763"/>
        <n v="106776"/>
        <n v="159849"/>
        <n v="67680"/>
        <n v="152649"/>
        <n v="76959"/>
        <n v="267534"/>
        <n v="73890"/>
        <n v="145989"/>
        <n v="193284"/>
        <n v="118593"/>
        <n v="63067.5"/>
        <n v="138978"/>
        <n v="227983.5"/>
        <n v="160762.5"/>
        <n v="129550.5"/>
        <n v="129532.5"/>
        <n v="87565.5"/>
        <n v="176755.5"/>
        <n v="96426"/>
        <n v="246645"/>
        <n v="217548"/>
        <n v="283167"/>
        <n v="33736.5"/>
        <n v="223605"/>
        <n v="294961.5"/>
        <n v="118588.5"/>
        <n v="175122"/>
        <n v="108945"/>
        <n v="154543.5"/>
        <n v="68944.5"/>
        <n v="100971"/>
        <n v="84510"/>
        <n v="148158"/>
        <n v="288279"/>
        <n v="129577.5"/>
        <n v="255442.5"/>
        <n v="108702"/>
        <n v="80257.5"/>
        <n v="134883"/>
        <n v="97839"/>
        <n v="284476.5"/>
        <n v="205209"/>
        <n v="221143.5"/>
        <n v="288616.5"/>
        <n v="56160"/>
        <n v="36738"/>
        <n v="242469"/>
        <n v="283063.5"/>
        <n v="222993"/>
        <n v="129559.5"/>
        <n v="175207.5"/>
        <n v="283369.5"/>
        <n v="33336"/>
        <n v="70542"/>
        <n v="107046"/>
        <n v="299659.5"/>
        <n v="232785"/>
        <n v="282910.5"/>
        <n v="265113"/>
        <n v="176814"/>
        <n v="253264.5"/>
        <n v="73912.5"/>
        <n v="227083.5"/>
        <n v="146025"/>
        <n v="71257.5"/>
        <n v="290934"/>
        <n v="143950.5"/>
        <n v="93505.5"/>
        <n v="176035.5"/>
        <n v="272794.5"/>
        <n v="77044.5"/>
        <n v="283315.5"/>
        <n v="254124"/>
        <n v="176715"/>
        <n v="82363.5"/>
        <n v="85981.5"/>
        <n v="76936.5"/>
        <n v="176697"/>
        <n v="142726.5"/>
        <n v="118575"/>
        <n v="258732"/>
        <n v="266364"/>
        <n v="154503"/>
        <n v="44419.5"/>
        <n v="72441"/>
        <n v="76927.5"/>
        <n v="108783"/>
        <n v="129573"/>
        <n v="227979"/>
        <n v="139009.5"/>
        <n v="89977.5"/>
        <n v="130675.5"/>
        <n v="107068.5"/>
        <n v="47601"/>
        <n v="283203"/>
        <n v="144571.5"/>
        <n v="188230.5"/>
        <n v="62671.5"/>
        <n v="107091"/>
        <n v="166414.5"/>
        <n v="33961.5"/>
        <n v="68215.5"/>
        <n v="64368"/>
        <n v="186079.5"/>
        <n v="96322.5"/>
        <n v="257458.5"/>
        <n v="41242.5"/>
        <n v="119349"/>
        <n v="50017.5"/>
        <n v="191614.5"/>
        <n v="150678"/>
        <n v="134878.5"/>
        <n v="267507"/>
        <n v="125343"/>
        <n v="82336.5"/>
        <n v="273550.5"/>
        <n v="77877"/>
        <n v="75807"/>
        <n v="146776.5"/>
        <n v="31207.5"/>
        <n v="108886.5"/>
        <n v="120217.5"/>
        <n v="93019.5"/>
        <n v="41251.5"/>
        <n v="288990"/>
        <n v="152712"/>
        <n v="243184.5"/>
        <n v="80352"/>
        <n v="206586"/>
        <n v="129465"/>
        <n v="80946"/>
        <n v="208710"/>
        <n v="175162.5"/>
        <n v="175081.5"/>
        <n v="163620"/>
        <n v="86148"/>
        <n v="286479"/>
        <n v="3001.5"/>
        <n v="78831"/>
        <n v="27774"/>
        <n v="212265"/>
        <n v="43407"/>
        <n v="129460.5"/>
        <n v="214173"/>
        <n v="32089.5"/>
        <n v="42070.5"/>
        <n v="134689.5"/>
        <n v="73066.5"/>
        <n v="110713.5"/>
        <n v="154548"/>
        <n v="49968"/>
        <n v="144567"/>
        <n v="146047.5"/>
        <n v="221193"/>
        <n v="263403"/>
        <n v="80320.5"/>
        <n v="72301.5"/>
        <n v="67410"/>
        <n v="73939.5"/>
        <n v="170734.5"/>
        <n v="91062"/>
        <n v="232794"/>
        <n v="282942"/>
        <n v="64291.5"/>
        <n v="106587"/>
        <n v="249660"/>
        <n v="109615.5"/>
        <n v="273109.5"/>
        <n v="219127.5"/>
        <n v="86229"/>
        <n v="151758"/>
        <n v="75784.5"/>
        <n v="283486.5"/>
        <n v="87354"/>
        <n v="31167"/>
        <n v="31698"/>
        <n v="108814.5"/>
        <n v="109953"/>
        <n v="65380.5"/>
        <n v="46647"/>
        <n v="223483.5"/>
        <n v="109512"/>
        <n v="136102.5"/>
        <n v="111514.5"/>
        <n v="85945.5"/>
        <n v="188118"/>
        <n v="228015"/>
        <n v="237622.5"/>
        <n v="72324"/>
        <n v="67450.5"/>
        <n v="90936"/>
        <n v="201078"/>
        <n v="144261"/>
        <n v="139288.5"/>
        <n v="76986"/>
        <n v="193275"/>
        <n v="64305"/>
        <n v="208323"/>
        <n v="36103.5"/>
        <n v="208966.5"/>
        <n v="146605.5"/>
        <n v="134208"/>
        <n v="161073"/>
        <n v="115344"/>
        <n v="283288.5"/>
        <n v="273496.5"/>
        <n v="29767.5"/>
        <n v="166981.5"/>
        <n v="80446.5"/>
        <n v="271710"/>
        <n v="72958.5"/>
        <n v="132259.5"/>
        <n v="93519"/>
        <n v="157833"/>
        <n v="86157"/>
        <n v="283581"/>
        <n v="82372.5"/>
        <n v="108913.5"/>
        <n v="222952.5"/>
        <n v="258232.5"/>
        <n v="79875"/>
        <n v="257571"/>
        <n v="68265"/>
        <n v="255465"/>
        <n v="176553"/>
        <n v="115915.5"/>
        <n v="55570.5"/>
        <n v="26977.5"/>
        <n v="218754"/>
        <n v="202459.5"/>
        <n v="106654.5"/>
        <n v="109602"/>
        <n v="232758"/>
        <n v="154647"/>
        <n v="84600"/>
        <n v="84519"/>
        <n v="43375.5"/>
        <n v="143937"/>
        <n v="106573.5"/>
        <n v="135000"/>
        <n v="296883"/>
        <n v="194809.5"/>
        <n v="154624.5"/>
        <n v="131904"/>
        <n v="78754.5"/>
        <n v="80181"/>
        <n v="170860.5"/>
        <n v="91827"/>
        <n v="120321"/>
        <n v="116194.5"/>
        <n v="133438.5"/>
        <n v="110308.5"/>
        <n v="175180.5"/>
        <n v="125091"/>
        <n v="278613"/>
        <n v="240475.5"/>
        <n v="152644.5"/>
        <n v="283135.5"/>
        <n v="204885"/>
        <n v="79825.5"/>
        <n v="208327.5"/>
        <n v="125100"/>
        <n v="41296.5"/>
        <n v="209079"/>
        <n v="267529.5"/>
        <n v="70465.5"/>
        <n v="86251.5"/>
        <n v="108823.5"/>
        <n v="207022.5"/>
        <n v="207796.5"/>
        <n v="80338.5"/>
        <n v="107086.5"/>
        <n v="33322.5"/>
        <n v="285183"/>
        <n v="283225.5"/>
        <n v="283099.5"/>
        <n v="267543"/>
        <n v="222903"/>
        <n v="176620.5"/>
        <n v="89883"/>
        <n v="164088"/>
        <n v="186610.5"/>
        <n v="46305"/>
        <n v="293080.5"/>
        <n v="80185.5"/>
        <n v="89860.5"/>
        <n v="160740"/>
        <n v="186606"/>
        <n v="271093.5"/>
        <n v="206181"/>
        <n v="94441.5"/>
        <n v="227965.5"/>
        <n v="238261.5"/>
        <n v="206217"/>
        <n v="75802.5"/>
        <n v="212283"/>
        <n v="64516.5"/>
        <n v="154638"/>
        <n v="206509.5"/>
        <n v="111978"/>
        <n v="106609.5"/>
        <n v="232821"/>
        <n v="161527.5"/>
        <n v="68247"/>
        <n v="106915.5"/>
        <n v="136764"/>
        <n v="93510"/>
        <n v="77899.5"/>
        <n v="129438"/>
        <n v="83331"/>
        <n v="122004"/>
        <n v="34888.5"/>
        <n v="73048.5"/>
        <n v="106897.5"/>
        <n v="47205"/>
        <n v="32094"/>
        <n v="243985.5"/>
        <n v="36121.5"/>
        <n v="83146.5"/>
        <n v="31707"/>
        <n v="174487.5"/>
        <n v="46651.5"/>
        <n v="86224.5"/>
        <n v="252702"/>
        <n v="66514.5"/>
        <n v="64561.5"/>
        <n v="129514.5"/>
        <n v="107167.5"/>
        <n v="67405.5"/>
        <n v="67446"/>
        <n v="273474"/>
        <n v="299664"/>
        <n v="72243"/>
        <n v="108634.5"/>
        <n v="214668"/>
        <n v="169002"/>
        <n v="108652.5"/>
        <n v="89973"/>
        <n v="79852.5"/>
        <n v="160758"/>
        <n v="240390"/>
        <n v="110236.5"/>
        <n v="128421"/>
        <n v="123349.5"/>
        <n v="91003.5"/>
        <n v="152707.5"/>
        <n v="68274"/>
        <n v="46291.5"/>
        <n v="68269.5"/>
        <n v="193248"/>
        <n v="283149"/>
        <n v="109854"/>
        <n v="265959"/>
        <n v="37183.5"/>
        <n v="110191.5"/>
        <n v="74965.5"/>
        <n v="77895"/>
        <n v="219541.5"/>
        <n v="37120.5"/>
        <n v="108922.5"/>
        <n v="74911.5"/>
        <n v="75820.5"/>
        <n v="157113"/>
        <n v="106780.5"/>
        <n v="120226.5"/>
        <n v="5859"/>
        <n v="75825"/>
        <n v="80343"/>
        <n v="118566"/>
        <n v="249619.5"/>
        <n v="282442.5"/>
        <n v="131449.5"/>
        <n v="175176"/>
        <n v="64210.5"/>
        <n v="73075.5"/>
        <n v="174478.5"/>
        <n v="109003.5"/>
        <n v="60678"/>
        <n v="131782.5"/>
        <n v="75811.5"/>
        <n v="204907.5"/>
        <n v="296874"/>
        <n v="61659"/>
        <n v="270864"/>
        <n v="243229.5"/>
        <n v="104112"/>
        <n v="103972.5"/>
        <n v="285885"/>
        <n v="106803"/>
        <n v="72234"/>
        <n v="17761.5"/>
        <n v="135009"/>
        <n v="36634.5"/>
        <n v="288274.5"/>
        <n v="241978.5"/>
        <n v="283005"/>
        <n v="266778"/>
        <n v="283396.5"/>
        <n v="174514.5"/>
        <n v="136539"/>
        <n v="138384"/>
        <n v="130149"/>
        <n v="152685"/>
        <n v="49950"/>
        <n v="222934.5"/>
        <n v="242410.5"/>
        <n v="72270"/>
        <n v="214164"/>
        <n v="272830.5"/>
        <n v="80226"/>
        <n v="169564.5"/>
        <n v="107748"/>
        <n v="31725"/>
        <n v="199980"/>
        <n v="125356.5"/>
        <n v="134329.5"/>
        <n v="241951.5"/>
        <n v="257746.5"/>
        <n v="283176"/>
        <n v="254268"/>
        <n v="257575.5"/>
        <n v="266773.5"/>
        <n v="32773.5"/>
        <n v="80482.5"/>
        <n v="129604.5"/>
        <n v="109975.5"/>
        <n v="82368"/>
        <n v="93285"/>
        <n v="214150.5"/>
        <n v="2992.5"/>
        <n v="109998"/>
        <n v="104035.5"/>
        <n v="152599.5"/>
        <n v="105048"/>
        <n v="242032.5"/>
        <n v="271921.5"/>
        <n v="71325"/>
        <n v="110790"/>
        <n v="78772.5"/>
        <n v="1233"/>
        <n v="241861.5"/>
        <n v="161365.5"/>
        <n v="86247"/>
        <n v="46899"/>
        <n v="133461"/>
        <n v="107752.5"/>
        <n v="150372"/>
        <n v="75793.5"/>
        <n v="285912"/>
        <n v="93276"/>
        <n v="67720.5"/>
        <n v="107190"/>
        <n v="96111"/>
        <n v="143901"/>
        <n v="186615"/>
        <n v="282451.5"/>
        <n v="176067"/>
        <n v="290875.5"/>
        <n v="189166.5"/>
        <n v="242365.5"/>
        <n v="39285"/>
        <n v="242005.5"/>
        <n v="103959"/>
        <n v="229099.5"/>
        <n v="157950"/>
        <n v="118579.5"/>
        <n v="160159.5"/>
        <n v="223618.5"/>
        <n v="133524"/>
        <n v="106510.5"/>
        <n v="283414.5"/>
        <n v="80244"/>
        <n v="241879.5"/>
        <n v="31842"/>
        <n v="249651"/>
        <n v="134874"/>
        <n v="145998"/>
        <n v="284481"/>
        <n v="184684.5"/>
        <n v="96448.5"/>
        <n v="175059"/>
        <n v="97488"/>
        <n v="64327.5"/>
        <n v="228541.5"/>
        <n v="260086.5"/>
        <n v="31554"/>
        <n v="222907.5"/>
        <n v="86134.5"/>
        <n v="257773.5"/>
        <n v="135004.5"/>
        <n v="109507.5"/>
        <n v="41224.5"/>
        <n v="182934"/>
        <n v="139032"/>
        <n v="150651"/>
        <n v="94374"/>
        <n v="110299.5"/>
        <n v="210960"/>
        <n v="106564.5"/>
        <n v="107761.5"/>
        <n v="222997.5"/>
        <n v="169600.5"/>
        <n v="21658.5"/>
        <n v="223389"/>
        <n v="45643.5"/>
        <n v="281115"/>
        <n v="109962"/>
        <n v="108612"/>
        <n v="189135"/>
        <n v="110772"/>
        <n v="108940.5"/>
        <n v="243981"/>
        <n v="288283.5"/>
        <n v="241096.5"/>
        <n v="72274.5"/>
        <n v="143896.5"/>
        <n v="243967.5"/>
        <n v="199296"/>
        <n v="85936.5"/>
        <n v="70564.5"/>
        <n v="271705.5"/>
        <n v="108630"/>
        <n v="110209.5"/>
        <n v="48933"/>
        <n v="161289"/>
        <n v="73021.5"/>
        <n v="139311"/>
        <n v="193279.5"/>
        <n v="85419"/>
        <n v="106551"/>
        <n v="136089"/>
        <n v="96421.5"/>
        <n v="270837"/>
        <n v="110173.5"/>
        <n v="262404"/>
        <n v="108891"/>
        <n v="217557"/>
        <n v="246798"/>
        <n v="176733"/>
        <n v="78691.5"/>
        <n v="114331.5"/>
        <n v="65407.5"/>
        <n v="212391"/>
        <n v="95805"/>
        <n v="109593"/>
        <n v="166855.5"/>
        <n v="189657"/>
        <n v="242406"/>
        <n v="153837"/>
        <n v="106807.5"/>
        <n v="159822"/>
        <n v="26671.5"/>
        <n v="80356.5"/>
        <n v="80950.5"/>
        <n v="79897.5"/>
        <n v="296860.5"/>
        <n v="144576"/>
        <n v="152622"/>
        <n v="110245.5"/>
        <n v="46377"/>
        <n v="161347.5"/>
        <n v="283320"/>
        <n v="109521"/>
        <n v="109894.5"/>
        <n v="115393.5"/>
        <n v="86049"/>
        <n v="206523"/>
        <n v="106483.5"/>
        <n v="141655.5"/>
        <n v="114300"/>
        <n v="284170.5"/>
        <n v="145795.5"/>
        <n v="32845.5"/>
        <n v="75897"/>
        <n v="288270"/>
        <n v="228019.5"/>
        <n v="17770.5"/>
        <n v="123003"/>
        <n v="73026"/>
        <n v="108661.5"/>
        <n v="110745"/>
        <n v="283509"/>
        <n v="110277"/>
        <n v="81063"/>
        <n v="106924.5"/>
        <n v="246663"/>
        <n v="108990"/>
        <n v="78682.5"/>
        <n v="285187.5"/>
        <n v="203485.5"/>
        <n v="81009"/>
        <n v="129595.5"/>
        <n v="240106.5"/>
        <n v="26185.5"/>
        <n v="232780.5"/>
        <n v="136066.5"/>
        <n v="230823"/>
        <n v="238455"/>
        <n v="152347.5"/>
        <n v="47587.5"/>
        <n v="85999.5"/>
        <n v="122215.5"/>
        <n v="82309.5"/>
        <n v="241983"/>
        <n v="103900.5"/>
        <n v="8815.5"/>
        <n v="270873"/>
        <n v="247441.5"/>
        <n v="150682.5"/>
        <n v="242415"/>
        <n v="284881.5"/>
        <n v="68220"/>
        <n v="108742.5"/>
        <n v="65502"/>
        <n v="223488"/>
        <n v="96367.5"/>
        <n v="107055"/>
        <n v="84478.5"/>
        <n v="226017"/>
        <n v="106789.5"/>
        <n v="108738"/>
        <n v="194827.5"/>
        <n v="238369.5"/>
        <n v="107784"/>
        <n v="199035"/>
        <n v="238351.5"/>
        <n v="221962.5"/>
        <n v="297040.5"/>
        <n v="110758.5"/>
        <n v="53824.5"/>
        <n v="105052.5"/>
        <n v="268695"/>
        <n v="80208"/>
        <n v="104049"/>
        <n v="103873.5"/>
        <n v="71307"/>
        <n v="39294"/>
        <n v="110358"/>
        <n v="37899"/>
        <n v="72994.5"/>
        <n v="112855.5"/>
        <n v="283234.5"/>
        <n v="243972"/>
        <n v="108985.5"/>
        <n v="240102"/>
        <n v="205222.5"/>
        <n v="244849.5"/>
        <n v="80284.5"/>
        <n v="47619"/>
        <n v="71329.5"/>
        <n v="154593"/>
        <n v="175239"/>
        <n v="246739.5"/>
        <n v="17775"/>
        <n v="106623"/>
        <n v="242046"/>
        <n v="295258.5"/>
        <n v="15529.5"/>
        <n v="77908.5"/>
        <n v="134212.5"/>
        <n v="129586.5"/>
        <n v="89919"/>
        <n v="139189.5"/>
        <n v="125001"/>
        <n v="283239"/>
        <n v="283230"/>
        <n v="141340.5"/>
        <n v="273510"/>
        <n v="246744"/>
        <n v="176760"/>
        <n v="222484.5"/>
        <n v="120613.5"/>
        <n v="166342.5"/>
        <n v="122017.5"/>
        <n v="79839"/>
        <n v="144265.5"/>
        <n v="129105"/>
        <n v="115348.5"/>
        <n v="17536.5"/>
        <n v="278284.5"/>
        <n v="64858.5"/>
        <n v="214177.5"/>
        <n v="108855"/>
        <n v="80437.5"/>
        <n v="156802.5"/>
        <n v="208318.5"/>
        <n v="217503"/>
        <n v="283545"/>
        <n v="241942.5"/>
        <n v="186075"/>
        <n v="166396.5"/>
        <n v="121612.5"/>
        <n v="79911"/>
        <n v="260293.5"/>
        <n v="272821.5"/>
        <n v="108819"/>
        <n v="245700"/>
        <n v="170716.5"/>
        <n v="104008.5"/>
        <n v="272754"/>
        <n v="282901.5"/>
        <n v="78709.5"/>
        <n v="145282.5"/>
        <n v="49995"/>
        <n v="200205"/>
        <n v="115623"/>
        <n v="166347"/>
        <n v="240588"/>
        <n v="94423.5"/>
        <n v="197595"/>
        <n v="141354"/>
        <n v="138991.5"/>
        <n v="122044.5"/>
        <n v="283266"/>
        <n v="79848"/>
        <n v="99180"/>
        <n v="159952.5"/>
        <n v="108864"/>
        <n v="3069"/>
        <n v="71302.5"/>
        <n v="133447.5"/>
        <n v="283023"/>
        <n v="66537"/>
        <n v="89991"/>
        <n v="8820"/>
        <n v="221121"/>
        <n v="273532.5"/>
        <n v="84492"/>
        <n v="68305.5"/>
        <n v="266350.5"/>
        <n v="240367.5"/>
        <n v="102348"/>
        <n v="31653"/>
        <n v="208809"/>
        <n v="238396.5"/>
        <n v="154606.5"/>
        <n v="283086"/>
        <n v="271926"/>
        <n v="241911"/>
        <n v="220734"/>
        <n v="76707"/>
        <n v="106740"/>
        <n v="288994.5"/>
        <n v="141372"/>
        <n v="131724"/>
        <n v="46642.5"/>
        <n v="222894"/>
        <n v="226300.5"/>
        <n v="130558.5"/>
        <n v="108679.5"/>
        <n v="270846"/>
        <n v="115290"/>
        <n v="171252"/>
        <n v="131778"/>
        <n v="110862"/>
        <n v="255447"/>
        <n v="86242.5"/>
        <n v="110812.5"/>
        <n v="232798.5"/>
        <n v="39312"/>
        <n v="84663"/>
        <n v="206536.5"/>
        <n v="63058.5"/>
        <n v="31729.5"/>
        <n v="128587.5"/>
        <n v="154642.5"/>
        <n v="257742"/>
        <n v="202059"/>
        <n v="210946.5"/>
        <n v="257566.5"/>
        <n v="36112.5"/>
        <n v="139036.5"/>
        <n v="94365"/>
        <n v="152676"/>
        <n v="49023"/>
        <n v="52524"/>
        <n v="80419.5"/>
        <n v="161266.5"/>
        <n v="134361"/>
        <n v="96309"/>
        <n v="116140.5"/>
        <n v="99153"/>
        <n v="304204.5"/>
        <n v="253282.5"/>
        <n v="232276.5"/>
        <n v="40806"/>
        <n v="149980.5"/>
        <n v="10534.5"/>
        <n v="41287.5"/>
        <n v="39289.5"/>
        <n v="143113.5"/>
        <n v="31090.5"/>
        <n v="142717.5"/>
        <n v="108756"/>
        <n v="107145"/>
        <n v="143910"/>
        <n v="26721"/>
        <n v="53779.5"/>
        <n v="110088"/>
        <n v="241852.5"/>
        <n v="106749"/>
        <n v="1845"/>
        <n v="45360"/>
        <n v="26703"/>
        <n v="90963"/>
        <n v="228546"/>
        <n v="222808.5"/>
        <n v="297220.5"/>
        <n v="36670.5"/>
        <n v="31792.5"/>
        <n v="109948.5"/>
        <n v="293980.5"/>
        <n v="109980"/>
        <n v="61308"/>
        <n v="78556.5"/>
        <n v="237667.5"/>
        <n v="175216.5"/>
        <n v="31716"/>
        <n v="263758.5"/>
        <n v="214051.5"/>
        <n v="66505.5"/>
        <n v="210375"/>
        <n v="87349.5"/>
        <n v="228001.5"/>
        <n v="82350"/>
        <n v="27945"/>
        <n v="275013"/>
        <n v="171256.5"/>
        <n v="80379"/>
        <n v="150637.5"/>
        <n v="84523.5"/>
        <n v="223632"/>
        <n v="31833"/>
        <n v="31752"/>
        <n v="35469"/>
        <n v="154651.5"/>
        <n v="108715.5"/>
        <n v="258241.5"/>
        <n v="35203.5"/>
        <n v="33034.5"/>
        <n v="273514.5"/>
        <n v="135432"/>
        <n v="123345"/>
        <n v="229306.5"/>
        <n v="136071"/>
        <n v="245713.5"/>
        <n v="107140.5"/>
        <n v="103950"/>
        <n v="150642"/>
        <n v="263754"/>
        <n v="64350"/>
        <n v="62185.5"/>
        <n v="246708"/>
        <n v="223506"/>
        <n v="234711"/>
        <n v="67423.5"/>
        <n v="108846"/>
        <n v="163579.5"/>
        <n v="36751.5"/>
        <n v="184662"/>
        <n v="47146.5"/>
        <n v="243238.5"/>
        <n v="210928.5"/>
        <n v="64251"/>
        <n v="283054.5"/>
        <n v="141651"/>
        <n v="238243.5"/>
        <n v="84613.5"/>
        <n v="193252.5"/>
        <n v="80325"/>
        <n v="284895"/>
        <n v="79821"/>
        <n v="109548"/>
        <n v="263389.5"/>
        <n v="166365"/>
        <n v="120609"/>
        <n v="283032"/>
        <n v="137907"/>
        <n v="44406"/>
        <n v="43695"/>
        <n v="48991.5"/>
        <n v="123408"/>
        <n v="163615.5"/>
        <n v="109543.5"/>
        <n v="296896.5"/>
        <n v="166351.5"/>
        <n v="228568.5"/>
        <n v="78727.5"/>
        <n v="282915"/>
        <n v="56133"/>
        <n v="293715"/>
        <n v="161244"/>
        <n v="114358.5"/>
        <n v="254128.5"/>
        <n v="169425"/>
        <n v="47605.5"/>
        <n v="154566"/>
        <n v="108841.5"/>
        <n v="297045"/>
        <n v="275476.5"/>
        <n v="41044.5"/>
        <n v="77971.5"/>
        <n v="61357.5"/>
        <n v="237582"/>
        <n v="85941"/>
        <n v="106591.5"/>
        <n v="254106"/>
        <n v="106731"/>
        <n v="103770"/>
        <n v="242023.5"/>
        <n v="73930.5"/>
        <n v="80424"/>
        <n v="240385.5"/>
        <n v="70492.5"/>
        <n v="44397"/>
        <n v="206532"/>
        <n v="264298.5"/>
        <n v="283261.5"/>
        <n v="73071"/>
        <n v="134887.5"/>
        <n v="161329.5"/>
        <n v="146011.5"/>
        <n v="129249"/>
        <n v="86175"/>
        <n v="264505.5"/>
        <n v="15606"/>
        <n v="221616"/>
        <n v="205204.5"/>
        <n v="110340"/>
        <n v="242473.5"/>
        <n v="73858.5"/>
        <n v="242050.5"/>
        <n v="271080"/>
        <n v="222898.5"/>
        <n v="89856"/>
        <n v="80968.5"/>
        <n v="244651.5"/>
        <n v="171198"/>
        <n v="223492.5"/>
        <n v="175135.5"/>
        <n v="128596.5"/>
        <n v="107298"/>
        <n v="39240"/>
        <n v="107059.5"/>
        <n v="84609"/>
        <n v="214699.5"/>
        <n v="161352"/>
        <n v="106758"/>
        <n v="46332"/>
        <n v="227956.5"/>
        <n v="115303.5"/>
        <n v="108967.5"/>
        <n v="154602"/>
        <n v="240309"/>
        <n v="76000.5"/>
        <n v="109017"/>
        <n v="96318"/>
        <n v="74929.5"/>
        <n v="65484"/>
        <n v="109561.5"/>
        <n v="106560"/>
        <n v="114268.5"/>
        <n v="110335.5"/>
        <n v="68211"/>
        <n v="119592"/>
        <n v="176044.5"/>
        <n v="254074.5"/>
        <n v="114547.5"/>
        <n v="72306"/>
        <n v="85954.5"/>
        <n v="110871"/>
        <n v="169429.5"/>
        <n v="144256.5"/>
        <n v="107667"/>
        <n v="73944"/>
        <n v="106650"/>
        <n v="106902"/>
        <n v="80190"/>
        <n v="71262"/>
        <n v="61285.5"/>
        <n v="114601.5"/>
        <n v="145300.5"/>
        <n v="110281.5"/>
        <n v="76968"/>
        <n v="283392"/>
        <n v="82345.5"/>
        <n v="284863.5"/>
        <n v="283576.5"/>
        <n v="249633"/>
        <n v="59215.5"/>
        <n v="115893"/>
        <n v="159876"/>
        <n v="112032"/>
        <n v="41017.5"/>
        <n v="237604.5"/>
        <n v="226021.5"/>
        <n v="206550"/>
        <n v="263398.5"/>
        <n v="148180.5"/>
        <n v="77890.5"/>
        <n v="273127.5"/>
        <n v="109516.5"/>
        <n v="254115"/>
        <n v="193270.5"/>
        <n v="136759.5"/>
        <n v="283522.5"/>
        <n v="136534.5"/>
        <n v="43816.5"/>
        <n v="202468.5"/>
        <n v="76932"/>
        <n v="174492"/>
        <n v="31824"/>
        <n v="266800.5"/>
        <n v="5076"/>
        <n v="91071"/>
        <n v="85905"/>
        <n v="169578"/>
        <n v="64287"/>
        <n v="207810"/>
        <n v="152725.5"/>
        <n v="166387.5"/>
        <n v="238284"/>
        <n v="227052"/>
        <n v="238383"/>
        <n v="221080.5"/>
        <n v="153792"/>
        <n v="221607"/>
        <n v="240381"/>
        <n v="115411.5"/>
        <n v="108621"/>
        <n v="110128.5"/>
        <n v="273447"/>
        <n v="65403"/>
        <n v="144598.5"/>
        <n v="79996.5"/>
        <n v="34047"/>
        <n v="72940.5"/>
        <n v="242028"/>
        <n v="202954.5"/>
        <n v="97474.5"/>
        <n v="39712.5"/>
        <n v="109917"/>
        <n v="258210"/>
        <n v="234697.5"/>
        <n v="283108.5"/>
        <n v="206379"/>
        <n v="214042.5"/>
        <n v="102321"/>
        <n v="136359"/>
        <n v="81054"/>
        <n v="129483"/>
        <n v="272808"/>
        <n v="114556.5"/>
        <n v="188077.5"/>
        <n v="266391"/>
        <n v="31918.5"/>
        <n v="229311"/>
        <n v="169623"/>
        <n v="64539"/>
        <n v="175036.5"/>
        <n v="60390"/>
        <n v="143302.5"/>
        <n v="163633.5"/>
        <n v="3010.5"/>
        <n v="21663"/>
        <n v="281970"/>
        <n v="143932.5"/>
        <n v="257166"/>
        <n v="154678.5"/>
        <n v="134203.5"/>
        <n v="254083.5"/>
        <n v="109570.5"/>
        <n v="141399"/>
        <n v="83371.5"/>
        <n v="47214"/>
        <n v="281911.5"/>
        <n v="147253.5"/>
        <n v="214191"/>
        <n v="95701.5"/>
        <n v="109557"/>
        <n v="241992"/>
        <n v="153855"/>
        <n v="206518.5"/>
        <n v="68314.5"/>
        <n v="139176"/>
        <n v="237577.5"/>
        <n v="154665"/>
        <n v="270868.5"/>
        <n v="103977"/>
        <n v="133443"/>
        <n v="215932.5"/>
        <n v="108810"/>
        <n v="107208"/>
        <n v="217494"/>
        <n v="97852.5"/>
        <n v="252886.5"/>
        <n v="144292.5"/>
        <n v="212242.5"/>
        <n v="108963"/>
        <n v="71320.5"/>
        <n v="82044"/>
        <n v="251181"/>
        <n v="35028"/>
        <n v="188091"/>
        <n v="107694"/>
        <n v="66496.5"/>
        <n v="174474"/>
        <n v="83344.5"/>
        <n v="184635"/>
        <n v="188086.5"/>
        <n v="106695"/>
        <n v="273132"/>
        <n v="215068.5"/>
        <n v="46660.5"/>
        <n v="80460"/>
        <n v="107658"/>
        <n v="72985.5"/>
        <n v="71271"/>
        <n v="161307"/>
        <n v="80266.5"/>
        <n v="263578.5"/>
        <n v="163566"/>
        <n v="71293.5"/>
        <n v="272803.5"/>
        <n v="136530"/>
        <n v="106816.5"/>
        <n v="223393.5"/>
        <n v="238342.5"/>
        <n v="84559.5"/>
        <n v="103945.5"/>
        <n v="206559"/>
        <n v="228654"/>
        <n v="42907.5"/>
        <n v="80964"/>
        <n v="296838"/>
        <n v="86143.5"/>
        <n v="217521"/>
        <n v="257152.5"/>
        <n v="109872"/>
        <n v="139018.5"/>
        <n v="81040.5"/>
        <n v="47628"/>
        <n v="130410"/>
        <n v="208849.5"/>
        <n v="229329"/>
        <n v="31734"/>
        <n v="120600"/>
        <n v="238414.5"/>
        <n v="154588.5"/>
        <n v="157995"/>
        <n v="175104"/>
        <n v="107743.5"/>
        <n v="221157"/>
        <n v="73917"/>
        <n v="154228.5"/>
        <n v="225873"/>
        <n v="115812"/>
        <n v="79906.5"/>
        <n v="148729.5"/>
        <n v="175149"/>
        <n v="154521"/>
        <n v="254097"/>
        <n v="242464.5"/>
        <n v="87610.5"/>
        <n v="109588.5"/>
        <n v="241042.5"/>
        <n v="283306.5"/>
        <n v="15727.5"/>
        <n v="186984"/>
        <n v="282946.5"/>
        <n v="21262.5"/>
        <n v="138973.5"/>
        <n v="283356"/>
        <n v="110830.5"/>
        <n v="106699.5"/>
        <n v="64534.5"/>
        <n v="206370"/>
        <n v="55561.5"/>
        <n v="55557"/>
        <n v="159925.5"/>
        <n v="86008.5"/>
        <n v="94356"/>
        <n v="108769.5"/>
        <n v="154561.5"/>
        <n v="258219"/>
        <n v="173830.5"/>
        <n v="109552.5"/>
        <n v="110817"/>
        <n v="84429"/>
        <n v="236839.5"/>
        <n v="110767.5"/>
        <n v="145354.5"/>
        <n v="89842.5"/>
        <n v="206505"/>
        <n v="176778"/>
        <n v="107280"/>
        <n v="166369.5"/>
        <n v="36144"/>
        <n v="150619.5"/>
        <n v="208800"/>
        <n v="139023"/>
        <n v="257467.5"/>
        <n v="109026"/>
        <n v="175252.5"/>
        <n v="78723"/>
        <n v="163606.5"/>
        <n v="160753.5"/>
        <n v="246654"/>
        <n v="154557"/>
        <n v="153832.5"/>
        <n v="62640"/>
        <n v="123430.5"/>
        <n v="96093"/>
        <n v="263367"/>
        <n v="131760"/>
        <n v="106497"/>
        <n v="23206.5"/>
        <n v="232258.5"/>
        <n v="296865"/>
        <n v="163575"/>
        <n v="241987.5"/>
        <n v="67401"/>
        <n v="70470"/>
        <n v="296892"/>
        <n v="70560"/>
        <n v="68319"/>
        <n v="110115"/>
        <n v="144580.5"/>
        <n v="283360.5"/>
        <n v="133456.5"/>
        <n v="193302"/>
        <n v="223411.5"/>
        <n v="87358.5"/>
        <n v="243990"/>
        <n v="84631.5"/>
        <n v="134010"/>
        <n v="174483"/>
        <n v="80410.5"/>
        <n v="129631.5"/>
        <n v="89968.5"/>
        <n v="175144.5"/>
        <n v="232789.5"/>
        <n v="94432.5"/>
        <n v="207792"/>
        <n v="21856.5"/>
        <n v="110344.5"/>
        <n v="21654"/>
        <n v="202014"/>
        <n v="251374.5"/>
        <n v="52510.5"/>
        <n v="76950"/>
        <n v="109008"/>
        <n v="75888"/>
        <n v="179928"/>
        <n v="85950"/>
        <n v="176562"/>
        <n v="107707.5"/>
        <n v="31689"/>
        <n v="131458.5"/>
        <n v="161262"/>
        <n v="159898.5"/>
        <n v="108877.5"/>
        <n v="210937.5"/>
        <n v="31932"/>
        <n v="77913"/>
        <n v="84487.5"/>
        <n v="78745.5"/>
        <n v="157855.5"/>
        <n v="108666"/>
        <n v="125118"/>
        <n v="3073.5"/>
        <n v="277636.5"/>
        <n v="68206.5"/>
        <n v="109809"/>
        <n v="105061.5"/>
        <n v="225868.5"/>
        <n v="72549"/>
        <n v="109030.5"/>
        <n v="283387.5"/>
        <n v="39235.5"/>
        <n v="79803"/>
        <n v="258223.5"/>
        <n v="85896"/>
        <n v="175315.5"/>
        <n v="275017.5"/>
        <n v="128614.5"/>
        <n v="153787.5"/>
        <n v="241996.5"/>
        <n v="110110.5"/>
        <n v="267525"/>
        <n v="160722"/>
        <n v="229585.5"/>
        <n v="123381"/>
        <n v="249646.5"/>
        <n v="193266"/>
        <n v="69750"/>
        <n v="51655.5"/>
        <n v="302103"/>
        <n v="254119.5"/>
        <n v="114579"/>
        <n v="281128.5"/>
        <n v="35946"/>
        <n v="146016"/>
        <n v="136768.5"/>
        <n v="25051.5"/>
        <n v="80302.5"/>
        <n v="174564"/>
        <n v="74925"/>
        <n v="106681.5"/>
        <n v="188082"/>
        <n v="36108"/>
        <n v="31702.5"/>
        <n v="103941"/>
        <n v="79173"/>
        <n v="64579.5"/>
        <n v="133479"/>
        <n v="222786"/>
        <n v="77827.5"/>
        <n v="128416.5"/>
        <n v="217102.5"/>
        <n v="90994.5"/>
        <n v="94504.5"/>
        <n v="243243"/>
        <n v="221085"/>
        <n v="212296.5"/>
        <n v="133474.5"/>
        <n v="64116"/>
        <n v="56610"/>
        <n v="188136"/>
        <n v="229554"/>
        <n v="217498.5"/>
        <n v="139297.5"/>
        <n v="133537.5"/>
        <n v="218934"/>
        <n v="80473.5"/>
        <n v="116122.5"/>
        <n v="27927"/>
        <n v="246721.5"/>
        <n v="85914"/>
        <n v="249628.5"/>
        <n v="73057.5"/>
        <n v="166405.5"/>
        <n v="179932.5"/>
        <n v="106825.5"/>
        <n v="108648"/>
        <n v="110083.5"/>
        <n v="228555"/>
        <n v="107064"/>
        <n v="71289"/>
        <n v="139293"/>
        <n v="84591"/>
        <n v="199435.5"/>
        <n v="176823"/>
        <n v="46638"/>
        <n v="107757"/>
        <n v="159813"/>
        <n v="80212.5"/>
        <n v="89874"/>
        <n v="107289"/>
        <n v="128466"/>
        <n v="77904"/>
        <n v="80347.5"/>
        <n v="242001"/>
        <n v="47592"/>
        <n v="93523.5"/>
        <n v="214186.5"/>
        <n v="141831"/>
        <n v="222867"/>
        <n v="67396.5"/>
        <n v="228537"/>
        <n v="246712.5"/>
        <n v="206541"/>
        <n v="148162.5"/>
        <n v="96430.5"/>
        <n v="191605.5"/>
        <n v="283104"/>
        <n v="296901"/>
        <n v="99171"/>
        <n v="221116.5"/>
        <n v="114318"/>
        <n v="104004"/>
        <n v="78705"/>
        <n v="31765.5"/>
        <n v="100723.5"/>
        <n v="55566"/>
        <n v="283041"/>
        <n v="120618"/>
        <n v="294777"/>
        <n v="106834.5"/>
        <n v="64399.5"/>
        <n v="161419.5"/>
        <n v="285858"/>
        <n v="214182"/>
        <n v="226012.5"/>
        <n v="75681"/>
        <n v="283050"/>
        <n v="226003.5"/>
        <n v="297207"/>
        <n v="188104.5"/>
        <n v="283045.5"/>
        <n v="284926.5"/>
        <n v="123439.5"/>
        <n v="26662.5"/>
        <n v="188140.5"/>
        <n v="254272.5"/>
        <n v="39726"/>
        <n v="238356"/>
        <n v="65524.5"/>
        <n v="86013"/>
        <n v="17784"/>
        <n v="271089"/>
        <n v="161482.5"/>
        <n v="282919.5"/>
        <n v="282996"/>
        <n v="109611"/>
        <n v="288621"/>
        <n v="70515"/>
        <n v="197604"/>
        <n v="107185.5"/>
        <n v="107689.5"/>
        <n v="210474"/>
        <n v="94414.5"/>
        <n v="31770"/>
        <n v="106501.5"/>
        <n v="64498.5"/>
        <n v="222799.5"/>
        <n v="194841"/>
        <n v="35460"/>
        <n v="281137.5"/>
        <n v="36621"/>
        <n v="70479"/>
        <n v="139185"/>
        <n v="108747"/>
        <n v="123435"/>
        <n v="270819"/>
        <n v="230818.5"/>
        <n v="141178.5"/>
        <n v="283333.5"/>
        <n v="109566"/>
        <n v="61317"/>
        <n v="2988"/>
        <n v="8694"/>
        <n v="288297"/>
        <n v="31077"/>
        <n v="159894"/>
        <n v="150696"/>
        <n v="107739"/>
        <n v="37102.5"/>
        <n v="193311"/>
        <n v="240097.5"/>
        <n v="90949.5"/>
        <n v="31747.5"/>
        <n v="194224.5"/>
        <n v="107662.5"/>
        <n v="71266.5"/>
        <n v="115200"/>
        <n v="106596"/>
        <n v="284890.5"/>
        <n v="238275"/>
        <n v="212310"/>
        <n v="46948.5"/>
        <n v="43416"/>
        <n v="227119.5"/>
        <n v="110781"/>
        <n v="238270.5"/>
        <n v="253278"/>
        <n v="47659.5"/>
        <n v="94360.5"/>
        <n v="194818.5"/>
        <n v="283275"/>
        <n v="241933.5"/>
        <n v="266791.5"/>
        <n v="109876.5"/>
        <n v="138213"/>
        <n v="95854.5"/>
        <n v="123399"/>
        <n v="208971"/>
        <n v="281893.5"/>
        <n v="213565.5"/>
        <n v="257157"/>
        <n v="154714.5"/>
        <n v="278608.5"/>
        <n v="297126"/>
        <n v="141871.5"/>
        <n v="67414.5"/>
        <n v="23476.5"/>
        <n v="222916.5"/>
        <n v="282964.5"/>
        <n v="35658"/>
        <n v="79888.5"/>
        <n v="123403.5"/>
        <n v="47479.5"/>
        <n v="110844"/>
        <n v="124947"/>
        <n v="87538.5"/>
        <n v="150646.5"/>
        <n v="262584"/>
        <n v="107118"/>
        <n v="107226"/>
        <n v="125334"/>
        <n v="79920"/>
        <n v="25060.5"/>
        <n v="232771.5"/>
        <n v="176742"/>
        <n v="197563.5"/>
        <n v="144589.5"/>
        <n v="108981"/>
        <n v="75789"/>
        <n v="227988"/>
        <n v="86112"/>
        <n v="241051.5"/>
        <n v="237451.5"/>
        <n v="50922"/>
        <n v="91008"/>
        <n v="107122.5"/>
        <n v="24723"/>
        <n v="109039.5"/>
        <n v="206374.5"/>
        <n v="253269"/>
        <n v="174568.5"/>
        <n v="106668"/>
        <n v="72423"/>
        <n v="214704"/>
        <n v="129645"/>
        <n v="237627"/>
        <n v="146034"/>
        <n v="236835"/>
        <n v="206212.5"/>
        <n v="74875.5"/>
        <n v="87615"/>
        <n v="83317.5"/>
        <n v="26365.5"/>
        <n v="25240.5"/>
        <n v="109890"/>
        <n v="260091"/>
        <n v="241893"/>
        <n v="144594"/>
        <n v="289111.5"/>
        <n v="99175.5"/>
        <n v="176728.5"/>
        <n v="164083.5"/>
        <n v="228532.5"/>
        <n v="77854.5"/>
        <n v="64224"/>
        <n v="106888.5"/>
        <n v="129447"/>
        <n v="74898"/>
        <n v="49954.5"/>
        <n v="175090.5"/>
        <n v="188073"/>
        <n v="38362.5"/>
        <n v="102352.5"/>
        <n v="144558"/>
        <n v="283248"/>
        <n v="80959.5"/>
        <n v="293701.5"/>
        <n v="106546.5"/>
        <n v="79798.5"/>
        <n v="87336"/>
        <n v="229320"/>
        <n v="31648.5"/>
        <n v="283207.5"/>
        <n v="33340.5"/>
        <n v="281952"/>
        <n v="145993.5"/>
        <n v="238315.5"/>
        <n v="107077.5"/>
        <n v="154534.5"/>
        <n v="85972.5"/>
        <n v="283549.5"/>
        <n v="136390.5"/>
        <n v="50872.5"/>
        <n v="197568"/>
        <n v="36760.5"/>
        <n v="120258"/>
        <n v="71253"/>
        <n v="41260.5"/>
        <n v="175099.5"/>
        <n v="52515"/>
        <n v="175050"/>
        <n v="66501"/>
        <n v="24030"/>
        <n v="47655"/>
        <n v="161320.5"/>
        <n v="208822.5"/>
        <n v="157180.5"/>
        <n v="69745.5"/>
        <n v="115357.5"/>
        <n v="29439"/>
        <n v="82314"/>
        <n v="70533"/>
        <n v="108796.5"/>
        <n v="141331.5"/>
        <n v="232807.5"/>
        <n v="106533"/>
        <n v="96102"/>
        <n v="206203.5"/>
        <n v="277677"/>
        <n v="250879.5"/>
        <n v="220009.5"/>
        <n v="79929"/>
        <n v="76014"/>
        <n v="186619.5"/>
        <n v="149917.5"/>
        <n v="208309.5"/>
        <n v="90981"/>
        <n v="80442"/>
        <n v="94383"/>
        <n v="30145.5"/>
        <n v="240304.5"/>
        <n v="110263.5"/>
        <n v="180121.5"/>
        <n v="91066.5"/>
        <n v="215739"/>
        <n v="49900.5"/>
        <n v="107644.5"/>
        <n v="125113.5"/>
        <n v="3019.5"/>
        <n v="197586"/>
        <n v="44410.5"/>
        <n v="110259"/>
        <n v="102361.5"/>
        <n v="31788"/>
        <n v="80271"/>
        <n v="175257"/>
        <n v="48348"/>
        <n v="93501"/>
        <n v="197572.5"/>
        <n v="186601.5"/>
        <n v="136755"/>
        <n v="93280.5"/>
        <n v="214047"/>
        <n v="246658.5"/>
        <n v="237708"/>
        <n v="175032"/>
        <n v="153810"/>
        <n v="283324.5"/>
        <n v="203296.5"/>
        <n v="107284.5"/>
        <n v="217107"/>
        <n v="148738.5"/>
        <n v="69763.5"/>
        <n v="272128.5"/>
        <n v="170698.5"/>
        <n v="154597.5"/>
        <n v="31738.5"/>
        <n v="110808"/>
        <n v="97834.5"/>
        <n v="229104"/>
        <n v="94410"/>
        <n v="85959"/>
        <n v="27787.5"/>
        <n v="65214"/>
        <n v="85963.5"/>
        <n v="108936"/>
        <n v="73530"/>
        <n v="169420.5"/>
        <n v="106735.5"/>
        <n v="134892"/>
        <n v="67459.5"/>
        <n v="84667.5"/>
        <n v="110196"/>
        <n v="106866"/>
        <n v="26716.5"/>
        <n v="114264"/>
        <n v="237564"/>
        <n v="230814"/>
        <n v="128619"/>
        <n v="232762.5"/>
        <n v="62658"/>
        <n v="106722"/>
        <n v="21100.5"/>
        <n v="49927.5"/>
        <n v="68301"/>
        <n v="26676"/>
        <n v="283554"/>
        <n v="96061.5"/>
        <n v="281974.5"/>
        <n v="146614.5"/>
        <n v="153841.5"/>
        <n v="76963.5"/>
        <n v="70164"/>
        <n v="73953"/>
        <n v="108720"/>
        <n v="129487.5"/>
        <n v="108805.5"/>
        <n v="295956"/>
        <n v="114543"/>
        <n v="152698.5"/>
        <n v="188113.5"/>
        <n v="155772"/>
        <n v="25587"/>
        <n v="110218.5"/>
        <n v="107802"/>
        <n v="136737"/>
        <n v="146610"/>
        <n v="106582.5"/>
        <n v="80982"/>
        <n v="86076"/>
        <n v="170694"/>
        <n v="48775.5"/>
        <n v="102366"/>
        <n v="282955.5"/>
        <n v="282892.5"/>
        <n v="72427.5"/>
        <n v="73521"/>
        <n v="241897.5"/>
        <n v="26694"/>
        <n v="282960"/>
        <n v="284899.5"/>
        <n v="87957"/>
        <n v="272812.5"/>
        <n v="52641"/>
        <n v="283432.5"/>
        <n v="80455.5"/>
        <n v="228006"/>
        <n v="23607"/>
        <n v="110367"/>
        <n v="41305.5"/>
        <n v="8343"/>
        <n v="241924.5"/>
        <n v="75942"/>
        <n v="133542"/>
        <n v="90931.5"/>
        <n v="75978"/>
        <n v="176602.5"/>
        <n v="8865"/>
        <n v="170856"/>
        <n v="273537"/>
        <n v="260046"/>
        <n v="215077.5"/>
        <n v="113665.5"/>
        <n v="272785.5"/>
        <n v="230904"/>
        <n v="129582"/>
        <n v="103878"/>
        <n v="297108"/>
        <n v="85900.5"/>
        <n v="271912.5"/>
        <n v="104026.5"/>
        <n v="150660"/>
        <n v="77049"/>
        <n v="147798"/>
        <n v="129609"/>
        <n v="41278.5"/>
        <n v="207769.5"/>
        <n v="84622.5"/>
        <n v="237415.5"/>
        <n v="166338"/>
        <n v="123417"/>
        <n v="46071"/>
        <n v="95940"/>
        <n v="63571.5"/>
        <n v="203359.5"/>
        <n v="223501.5"/>
        <n v="170874"/>
        <n v="206185.5"/>
        <n v="110164.5"/>
        <n v="223609.5"/>
        <n v="193315.5"/>
        <n v="106794"/>
        <n v="72220.5"/>
        <n v="150691.5"/>
        <n v="70506"/>
        <n v="78732"/>
        <n v="109597.5"/>
        <n v="107734.5"/>
        <n v="190093.5"/>
        <n v="76995"/>
        <n v="73732.5"/>
        <n v="43533"/>
        <n v="106677"/>
        <n v="99166.5"/>
        <n v="129510"/>
        <n v="80172"/>
        <n v="108909"/>
        <n v="206572.5"/>
        <n v="129456"/>
        <n v="129240"/>
        <n v="86017.5"/>
        <n v="213300"/>
        <n v="106632"/>
        <n v="70573.5"/>
        <n v="109818"/>
        <n v="31086"/>
        <n v="207778.5"/>
        <n v="85927.5"/>
        <n v="114286.5"/>
        <n v="156996"/>
        <n v="86206.5"/>
        <n v="89806.5"/>
        <n v="283446"/>
        <n v="96057"/>
        <n v="237672"/>
        <n v="64422"/>
        <n v="68238"/>
        <n v="199030.5"/>
        <n v="113814"/>
        <n v="77881.5"/>
        <n v="148176"/>
        <n v="62856"/>
        <n v="106569"/>
        <n v="206554.5"/>
        <n v="77472"/>
        <n v="85977"/>
        <n v="176868"/>
        <n v="286524"/>
        <n v="85995"/>
        <n v="107244"/>
        <n v="110241"/>
        <n v="273492"/>
        <n v="83907"/>
        <n v="283216.5"/>
        <n v="283081.5"/>
        <n v="283464"/>
        <n v="191610"/>
        <n v="151749"/>
        <n v="102343.5"/>
        <n v="108976.5"/>
        <n v="45639"/>
        <n v="198724.5"/>
        <n v="241906.5"/>
        <n v="282951"/>
        <n v="154710"/>
        <n v="225468"/>
        <n v="117004.5"/>
        <n v="79524"/>
        <n v="175189.5"/>
        <n v="197262"/>
        <n v="202941"/>
        <n v="191596.5"/>
        <n v="131742"/>
        <n v="108931.5"/>
        <n v="123412.5"/>
        <n v="81049.5"/>
        <n v="150709.5"/>
        <n v="302107.5"/>
        <n v="266157"/>
        <n v="108688.5"/>
        <n v="185035.5"/>
        <n v="208818"/>
        <n v="49000.5"/>
        <n v="63747"/>
        <n v="90990"/>
        <n v="175077"/>
        <n v="223380"/>
        <n v="264510"/>
        <n v="153814.5"/>
        <n v="125086.5"/>
        <n v="272763"/>
        <n v="159921"/>
        <n v="80248.5"/>
        <n v="283243.5"/>
        <n v="106744.5"/>
        <n v="73921.5"/>
        <n v="282973.5"/>
        <n v="25591.5"/>
        <n v="174505.5"/>
        <n v="266166"/>
        <n v="47650.5"/>
        <n v="258246"/>
        <n v="106542"/>
        <n v="115366.5"/>
        <n v="120213"/>
        <n v="147231"/>
        <n v="36072"/>
        <n v="128610"/>
        <n v="194215.5"/>
        <n v="37773"/>
        <n v="106929"/>
        <n v="199183.5"/>
        <n v="193234.5"/>
        <n v="221152.5"/>
        <n v="68292"/>
        <n v="259375.5"/>
        <n v="109885.5"/>
        <n v="17788.5"/>
        <n v="110835"/>
        <n v="3042"/>
        <n v="110857.5"/>
        <n v="208728"/>
        <n v="123421.5"/>
        <n v="147627"/>
        <n v="73903.5"/>
        <n v="31063.5"/>
        <n v="97110"/>
        <n v="152635.5"/>
        <n v="284566.5"/>
        <n v="47637"/>
        <n v="154579.5"/>
        <n v="283189.5"/>
        <n v="82359"/>
        <n v="257593.5"/>
        <n v="107730"/>
        <n v="107325"/>
        <n v="300456"/>
        <n v="265122"/>
        <n v="221076"/>
        <n v="163584"/>
        <n v="145309.5"/>
        <n v="93528"/>
        <n v="106884"/>
        <n v="283410"/>
        <n v="67419"/>
        <n v="226008"/>
        <n v="118602"/>
        <n v="21573"/>
        <n v="176710.5"/>
        <n v="283401"/>
        <n v="285205.5"/>
        <n v="80316"/>
        <n v="26698.5"/>
        <n v="106506"/>
        <n v="154683"/>
        <n v="175194"/>
        <n v="17559"/>
        <n v="70510.5"/>
        <n v="221134.5"/>
        <n v="153094.5"/>
        <n v="222939"/>
        <n v="33354"/>
        <n v="223443"/>
        <n v="97843.5"/>
        <n v="99157.5"/>
        <n v="109912.5"/>
        <n v="217539"/>
        <n v="108616.5"/>
        <n v="175158"/>
        <n v="175266"/>
        <n v="253255.5"/>
        <n v="175203"/>
        <n v="80977.5"/>
        <n v="85410"/>
        <n v="78822"/>
        <n v="240592.5"/>
        <n v="68377.5"/>
        <n v="134343"/>
        <n v="21852"/>
        <n v="131728.5"/>
        <n v="129429"/>
        <n v="64282.5"/>
        <n v="125104.5"/>
        <n v="75658.5"/>
        <n v="129523.5"/>
        <n v="148720.5"/>
        <n v="69786"/>
        <n v="218713.5"/>
        <n v="234706.5"/>
        <n v="164074.5"/>
        <n v="146619"/>
        <n v="86071.5"/>
        <n v="109957.5"/>
        <n v="163611"/>
        <n v="106920"/>
        <n v="42075"/>
        <n v="28170"/>
        <n v="75856.5"/>
        <n v="8653.5"/>
        <n v="31149"/>
        <n v="78039"/>
        <n v="78597"/>
        <n v="33097.5"/>
        <n v="200092.5"/>
        <n v="208975.5"/>
        <n v="283513.5"/>
        <n v="176706"/>
        <n v="131746.5"/>
        <n v="31923"/>
        <n v="31779"/>
        <n v="107671.5"/>
        <n v="107050.5"/>
        <n v="86166"/>
        <n v="37206"/>
        <n v="95917.5"/>
        <n v="80199"/>
        <n v="28197"/>
        <n v="238248"/>
        <n v="186975"/>
        <n v="107721"/>
        <n v="114322.5"/>
        <n v="257449.5"/>
        <n v="283072.5"/>
        <n v="131719.5"/>
        <n v="258750"/>
        <n v="283297.5"/>
        <n v="264294"/>
        <n v="161424"/>
        <n v="26689.5"/>
        <n v="31671"/>
        <n v="106614"/>
        <n v="283302"/>
        <n v="68256"/>
        <n v="64192.5"/>
        <n v="131733"/>
        <n v="212278.5"/>
        <n v="241974"/>
        <n v="110205"/>
        <n v="38965.5"/>
        <n v="263434.5"/>
        <n v="283441.5"/>
        <n v="217075.5"/>
        <n v="109827"/>
        <n v="53802"/>
        <n v="107698.5"/>
        <n v="293985"/>
        <n v="222804"/>
        <n v="46336.5"/>
        <n v="109867.5"/>
        <n v="229819.5"/>
        <n v="288288"/>
        <n v="110749.5"/>
        <n v="89950.5"/>
        <n v="21456"/>
        <n v="123120"/>
        <n v="26469"/>
        <n v="106870.5"/>
        <n v="283351.5"/>
        <n v="72963"/>
        <n v="122008.5"/>
        <n v="31828.5"/>
        <n v="80253"/>
        <n v="176886"/>
        <n v="26685"/>
        <n v="193288.5"/>
        <n v="160713"/>
        <n v="128763"/>
        <n v="134194.5"/>
        <n v="283405.5"/>
        <n v="74938.5"/>
        <n v="266161.5"/>
        <n v="131710.5"/>
        <n v="213304.5"/>
        <n v="31684.5"/>
        <n v="36117"/>
        <n v="75834"/>
        <n v="270855"/>
        <n v="153801"/>
        <n v="166959"/>
        <n v="87624"/>
        <n v="212301"/>
        <n v="206581.5"/>
        <n v="118462.5"/>
        <n v="64413"/>
        <n v="79834.5"/>
        <n v="237595.5"/>
        <n v="153783"/>
        <n v="68323.5"/>
        <n v="27778.5"/>
        <n v="81031.5"/>
        <n v="175311"/>
        <n v="209083.5"/>
        <n v="225081"/>
        <n v="80401.5"/>
        <n v="237613.5"/>
        <n v="145314"/>
        <n v="74956.5"/>
        <n v="282937.5"/>
        <n v="31666.5"/>
        <n v="31846.5"/>
        <n v="154507.5"/>
        <n v="238293"/>
        <n v="157108.5"/>
        <n v="265207.5"/>
        <n v="61654.5"/>
        <n v="149976"/>
        <n v="109534.5"/>
        <n v="75663"/>
        <n v="103909.5"/>
        <n v="161361"/>
        <n v="45936"/>
        <n v="107176.5"/>
        <n v="49923"/>
        <n v="94459.5"/>
        <n v="79879.5"/>
        <n v="12919.5"/>
        <n v="25074"/>
        <n v="223384.5"/>
        <n v="9040.5"/>
        <n v="81058.5"/>
        <n v="219060"/>
        <n v="143905.5"/>
        <n v="95832"/>
        <n v="52407"/>
        <n v="108675"/>
        <n v="208768.5"/>
        <n v="109503"/>
        <n v="49977"/>
        <n v="83353.5"/>
        <n v="234702"/>
        <n v="118467"/>
        <n v="154728"/>
        <n v="157194"/>
        <n v="175171.5"/>
        <n v="44113.5"/>
        <n v="156159"/>
        <n v="272781"/>
        <n v="266179.5"/>
        <n v="27796.5"/>
        <n v="13293"/>
        <n v="240300"/>
        <n v="198684"/>
        <n v="252031.5"/>
        <n v="103891.5"/>
        <n v="281965.5"/>
        <n v="64449"/>
        <n v="294718.5"/>
        <n v="178542"/>
        <n v="31797"/>
        <n v="85990.5"/>
        <n v="154615.5"/>
        <n v="78588"/>
        <n v="246735"/>
        <n v="283009.5"/>
        <n v="106663.5"/>
        <n v="215032.5"/>
        <n v="200178"/>
        <n v="151555.5"/>
        <n v="152626.5"/>
        <n v="95575.5"/>
        <n v="178546.5"/>
        <n v="283122"/>
        <n v="175153.5"/>
        <n v="176611.5"/>
        <n v="35527.5"/>
        <n v="258214.5"/>
        <n v="46602"/>
        <n v="74871"/>
        <n v="156163.5"/>
        <n v="134014.5"/>
        <n v="35464.5"/>
        <n v="68283"/>
        <n v="114282"/>
        <n v="116068.5"/>
        <n v="22680"/>
        <n v="43564.5"/>
        <n v="273501"/>
        <n v="110722.5"/>
        <n v="213417"/>
        <n v="89914.5"/>
        <n v="154633.5"/>
        <n v="94446"/>
        <n v="161343"/>
        <n v="294781.5"/>
        <n v="39262.5"/>
        <n v="53716.5"/>
        <n v="107703"/>
        <n v="78034.5"/>
        <n v="146029.5"/>
        <n v="115384.5"/>
        <n v="237631.5"/>
        <n v="283428"/>
        <n v="193230"/>
        <n v="273541.5"/>
        <n v="214159.5"/>
        <n v="89851.5"/>
        <n v="125154"/>
        <n v="134352"/>
        <n v="240399"/>
        <n v="59386.5"/>
        <n v="78021"/>
        <n v="283342.5"/>
        <n v="116163"/>
        <n v="32850"/>
        <n v="36643.5"/>
        <n v="120037.5"/>
        <n v="65497.5"/>
        <n v="56614.5"/>
        <n v="106861.5"/>
        <n v="110785.5"/>
        <n v="77976"/>
        <n v="176724"/>
        <n v="114313.5"/>
        <n v="137070"/>
        <n v="223636.5"/>
        <n v="120244.5"/>
        <n v="176890.5"/>
        <n v="70456.5"/>
        <n v="64480.5"/>
        <n v="78552"/>
        <n v="200209.5"/>
        <n v="85531.5"/>
        <n v="150669"/>
        <n v="96313.5"/>
        <n v="283153.5"/>
        <n v="72315"/>
        <n v="139302"/>
        <n v="175185"/>
        <n v="128412"/>
        <n v="64570.5"/>
        <n v="241938"/>
        <n v="161559"/>
        <n v="81036"/>
        <n v="131886"/>
        <n v="80203.5"/>
        <n v="283293"/>
        <n v="89388"/>
        <n v="58410"/>
        <n v="144297"/>
        <n v="223456.5"/>
        <n v="77053.5"/>
        <n v="227974.5"/>
        <n v="237586.5"/>
        <n v="81013.5"/>
        <n v="238392"/>
        <n v="31810.5"/>
        <n v="23193"/>
        <n v="91867.5"/>
        <n v="75946.5"/>
        <n v="120253.5"/>
        <n v="31693.5"/>
        <n v="131467.5"/>
        <n v="107181"/>
        <n v="67387.5"/>
        <n v="296973"/>
        <n v="110718"/>
        <n v="67441.5"/>
        <n v="228037.5"/>
        <n v="169942.5"/>
        <n v="188145"/>
        <n v="263439"/>
        <n v="108895.5"/>
        <n v="187290"/>
        <n v="150628.5"/>
        <n v="150615"/>
        <n v="229324.5"/>
        <n v="110137.5"/>
        <n v="197554.5"/>
        <n v="238239"/>
        <n v="102325.5"/>
        <n v="170712"/>
        <n v="70497"/>
        <n v="5089.5"/>
        <n v="77004"/>
        <n v="106708.5"/>
        <n v="52506"/>
        <n v="296887.5"/>
        <n v="17793"/>
        <n v="198670.5"/>
        <n v="194850"/>
        <n v="294943.5"/>
        <n v="273546"/>
        <n v="107154"/>
        <n v="223510.5"/>
        <n v="77836.5"/>
        <n v="282906"/>
        <n v="293211"/>
        <n v="221161.5"/>
        <n v="86044.5"/>
        <n v="175288.5"/>
        <n v="111991.5"/>
        <n v="141822"/>
        <n v="170703"/>
        <n v="96444"/>
        <n v="110151"/>
        <n v="217111.5"/>
        <n v="242361"/>
        <n v="21307.5"/>
        <n v="106830"/>
        <n v="107163"/>
        <n v="77026.5"/>
        <n v="93514.5"/>
        <n v="85932"/>
        <n v="283185"/>
        <n v="74916"/>
        <n v="120046.5"/>
        <n v="48843"/>
        <n v="47250"/>
        <n v="141169.5"/>
        <n v="154629"/>
        <n v="78601.5"/>
        <n v="79794"/>
        <n v="80311.5"/>
        <n v="108837"/>
        <n v="208921.5"/>
        <n v="71311.5"/>
        <n v="31819.5"/>
        <n v="267502.5"/>
        <n v="122287.5"/>
        <n v="67662"/>
        <n v="33723"/>
        <n v="111982.5"/>
        <n v="115339.5"/>
        <n v="80329.5"/>
        <n v="31806"/>
        <n v="114309"/>
        <n v="75798"/>
        <n v="68341.5"/>
        <n v="123183"/>
        <n v="75996"/>
        <n v="31905"/>
        <n v="110142"/>
        <n v="258196.5"/>
        <n v="17766"/>
        <n v="174528"/>
        <n v="199426.5"/>
        <n v="217080"/>
        <n v="109539"/>
        <n v="21843"/>
        <n v="66510"/>
        <n v="107316"/>
        <n v="106641"/>
        <n v="64444.5"/>
        <n v="100728"/>
        <n v="250600.5"/>
        <n v="283495.5"/>
        <n v="246726"/>
        <n v="169614"/>
        <n v="35532"/>
        <n v="109012.5"/>
        <n v="79830"/>
        <n v="215064"/>
        <n v="207765"/>
        <n v="86238"/>
        <n v="63549"/>
        <n v="176616"/>
        <n v="70524"/>
        <n v="63576"/>
        <n v="68193"/>
        <n v="111987"/>
        <n v="163624.5"/>
        <n v="283140"/>
        <n v="85968"/>
        <n v="77872.5"/>
        <n v="64494"/>
        <n v="145323"/>
        <n v="138325.5"/>
        <n v="4257"/>
        <n v="217116"/>
        <n v="243234"/>
        <n v="110875.5"/>
        <n v="282924"/>
        <n v="31927.5"/>
        <n v="283437"/>
        <n v="110313"/>
        <n v="247063.5"/>
        <n v="234684"/>
        <n v="253260"/>
        <n v="159957"/>
        <n v="76954.5"/>
        <n v="70501.5"/>
        <n v="283171.5"/>
        <n v="176053.5"/>
        <n v="107095.5"/>
        <n v="245704.5"/>
        <n v="122211"/>
        <n v="72283.5"/>
        <n v="80230.5"/>
        <n v="146043"/>
        <n v="106857"/>
        <n v="108729"/>
        <n v="152667"/>
        <n v="139315.5"/>
        <n v="230868"/>
        <n v="125095.5"/>
        <n v="296842.5"/>
        <n v="142722"/>
        <n v="110133"/>
        <n v="232272"/>
        <n v="179784"/>
        <n v="221103"/>
        <n v="176872.5"/>
        <n v="226701"/>
        <n v="221625"/>
        <n v="47632.5"/>
        <n v="208759.5"/>
        <n v="279531"/>
        <n v="106956"/>
        <n v="141165"/>
        <n v="285669"/>
        <n v="249655.5"/>
        <n v="144562.5"/>
        <n v="170788.5"/>
        <n v="85527"/>
        <n v="110124"/>
        <n v="240579"/>
        <n v="283347"/>
        <n v="31081.5"/>
        <n v="61299"/>
        <n v="64435.5"/>
        <n v="151753.5"/>
        <n v="175261.5"/>
        <n v="238468.5"/>
        <n v="212292"/>
        <n v="110371.5"/>
        <n v="115078.5"/>
        <n v="150700.5"/>
        <n v="80428.5"/>
        <n v="50467.5"/>
        <n v="106515"/>
        <n v="283252.5"/>
        <n v="296869.5"/>
        <n v="128583"/>
        <n v="44109"/>
        <n v="106906.5"/>
        <n v="80275.5"/>
        <n v="108787.5"/>
        <n v="94342.5"/>
        <n v="283468.5"/>
        <n v="159795"/>
        <n v="257413.5"/>
        <n v="200173.5"/>
        <n v="80334"/>
        <n v="47614.5"/>
        <n v="249709.5"/>
        <n v="114475.5"/>
        <n v="44392.5"/>
        <n v="108882"/>
        <n v="93271.5"/>
        <n v="283212"/>
        <n v="116145"/>
        <n v="175275"/>
        <n v="143923.5"/>
        <n v="90972"/>
        <n v="283113"/>
        <n v="228348"/>
        <n v="169569"/>
        <n v="87601.5"/>
        <n v="129469.5"/>
        <n v="129555"/>
        <n v="221188.5"/>
        <n v="281947.5"/>
        <n v="82341"/>
        <n v="87570"/>
        <n v="293103"/>
        <n v="175113"/>
        <n v="118584"/>
        <n v="176593.5"/>
        <n v="273100.5"/>
      </sharedItems>
    </cacheField>
    <cacheField name="Brand_Name" numFmtId="0">
      <sharedItems/>
    </cacheField>
    <cacheField name="Orders" numFmtId="1">
      <sharedItems containsSemiMixedTypes="0" containsString="0" containsNumber="1" minValue="2.5" maxValue="1605" count="173">
        <n v="2.5"/>
        <n v="92.5"/>
        <n v="25"/>
        <n v="22.5"/>
        <n v="87.5"/>
        <n v="47.5"/>
        <n v="60"/>
        <n v="287.5"/>
        <n v="27.5"/>
        <n v="10"/>
        <n v="7.5"/>
        <n v="100"/>
        <n v="5"/>
        <n v="52.5"/>
        <n v="12.5"/>
        <n v="160"/>
        <n v="15"/>
        <n v="30"/>
        <n v="225"/>
        <n v="142.5"/>
        <n v="107.5"/>
        <n v="180"/>
        <n v="42.5"/>
        <n v="172.5"/>
        <n v="37.5"/>
        <n v="145"/>
        <n v="337.5"/>
        <n v="97.5"/>
        <n v="40"/>
        <n v="90"/>
        <n v="32.5"/>
        <n v="80"/>
        <n v="20"/>
        <n v="192.5"/>
        <n v="117.5"/>
        <n v="62.5"/>
        <n v="17.5"/>
        <n v="112.5"/>
        <n v="252.5"/>
        <n v="72.5"/>
        <n v="77.5"/>
        <n v="135"/>
        <n v="222.5"/>
        <n v="45"/>
        <n v="57.5"/>
        <n v="130"/>
        <n v="140"/>
        <n v="327.5"/>
        <n v="65"/>
        <n v="50"/>
        <n v="137.5"/>
        <n v="577.5"/>
        <n v="120"/>
        <n v="227.5"/>
        <n v="202.5"/>
        <n v="262.5"/>
        <n v="55"/>
        <n v="35"/>
        <n v="122.5"/>
        <n v="75"/>
        <n v="182.5"/>
        <n v="115"/>
        <n v="85"/>
        <n v="95"/>
        <n v="82.5"/>
        <n v="125"/>
        <n v="102.5"/>
        <n v="232.5"/>
        <n v="157.5"/>
        <n v="70"/>
        <n v="310"/>
        <n v="1605"/>
        <n v="307.5"/>
        <n v="217.5"/>
        <n v="230"/>
        <n v="302.5"/>
        <n v="165"/>
        <n v="250"/>
        <n v="67.5"/>
        <n v="167.5"/>
        <n v="152.5"/>
        <n v="220"/>
        <n v="162.5"/>
        <n v="110"/>
        <n v="317.5"/>
        <n v="195"/>
        <n v="175"/>
        <n v="445"/>
        <n v="147.5"/>
        <n v="132.5"/>
        <n v="150"/>
        <n v="312.5"/>
        <n v="155"/>
        <n v="242.5"/>
        <n v="392.5"/>
        <n v="105"/>
        <n v="270"/>
        <n v="127.5"/>
        <n v="170"/>
        <n v="525"/>
        <n v="200"/>
        <n v="322.5"/>
        <n v="382.5"/>
        <n v="197.5"/>
        <n v="575"/>
        <n v="400"/>
        <n v="442.5"/>
        <n v="930"/>
        <n v="375"/>
        <n v="190"/>
        <n v="672.5"/>
        <n v="332.5"/>
        <n v="515"/>
        <n v="215"/>
        <n v="397.5"/>
        <n v="257.5"/>
        <n v="495"/>
        <n v="545"/>
        <n v="585"/>
        <n v="365"/>
        <n v="372.5"/>
        <n v="177.5"/>
        <n v="360"/>
        <n v="582.5"/>
        <n v="247.5"/>
        <n v="320"/>
        <n v="255"/>
        <n v="620"/>
        <n v="205"/>
        <n v="240"/>
        <n v="237.5"/>
        <n v="235"/>
        <n v="580"/>
        <n v="285"/>
        <n v="275"/>
        <n v="207.5"/>
        <n v="187.5"/>
        <n v="185"/>
        <n v="277.5"/>
        <n v="325"/>
        <n v="362.5"/>
        <n v="245"/>
        <n v="370"/>
        <n v="497.5"/>
        <n v="982.5"/>
        <n v="640"/>
        <n v="297.5"/>
        <n v="272.5"/>
        <n v="212.5"/>
        <n v="377.5"/>
        <n v="472.5"/>
        <n v="290"/>
        <n v="210"/>
        <n v="390"/>
        <n v="510"/>
        <n v="670"/>
        <n v="700"/>
        <n v="420"/>
        <n v="367.5"/>
        <n v="475"/>
        <n v="832.5"/>
        <n v="460"/>
        <n v="280"/>
        <n v="560"/>
        <n v="505"/>
        <n v="345"/>
        <n v="292.5"/>
        <n v="412.5"/>
        <n v="330"/>
        <n v="282.5"/>
        <n v="425"/>
        <n v="770"/>
        <n v="300"/>
      </sharedItems>
    </cacheField>
    <cacheField name="Gmv" numFmtId="1">
      <sharedItems containsSemiMixedTypes="0" containsString="0" containsNumber="1" minValue="1067.5" maxValue="6959744.1666666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272.747116666666" createdVersion="8" refreshedVersion="8" minRefreshableVersion="3" recordCount="3694" xr:uid="{D7460A98-BF0A-4630-9EB3-8F61397E2E73}">
  <cacheSource type="worksheet">
    <worksheetSource ref="A1:E3695" sheet="Raw_data"/>
  </cacheSource>
  <cacheFields count="5">
    <cacheField name="City" numFmtId="0">
      <sharedItems count="19">
        <s v="Mumbai"/>
        <s v="Kolkata"/>
        <s v="Pune"/>
        <s v="Hyderabad"/>
        <s v="Delhi"/>
        <s v="Bangalore"/>
        <s v="Chennai"/>
        <s v="Gurgaon"/>
        <s v="Ahmedabad"/>
        <s v="Nagpur"/>
        <s v="Lucknow"/>
        <s v="Chandigarh"/>
        <s v="Jaipur"/>
        <s v="Indore"/>
        <s v="Coimbatore"/>
        <s v="Kochi"/>
        <s v="Noida"/>
        <s v="Surat"/>
        <s v="Vizag"/>
      </sharedItems>
    </cacheField>
    <cacheField name="Restaurant_id" numFmtId="1">
      <sharedItems containsSemiMixedTypes="0" containsString="0" containsNumber="1" minValue="1071" maxValue="304204.5"/>
    </cacheField>
    <cacheField name="Brand_Name" numFmtId="0">
      <sharedItems/>
    </cacheField>
    <cacheField name="Orders" numFmtId="1">
      <sharedItems containsSemiMixedTypes="0" containsString="0" containsNumber="1" minValue="2.5" maxValue="1605"/>
    </cacheField>
    <cacheField name="Gmv" numFmtId="1">
      <sharedItems containsSemiMixedTypes="0" containsString="0" containsNumber="1" minValue="1067.5" maxValue="6959744.1666666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94">
  <r>
    <x v="0"/>
    <x v="0"/>
    <s v="Foreign Cafe"/>
    <x v="0"/>
    <n v="13191.25"/>
  </r>
  <r>
    <x v="1"/>
    <x v="1"/>
    <s v="Dominos_Pizza"/>
    <x v="1"/>
    <n v="427559.16666666669"/>
  </r>
  <r>
    <x v="2"/>
    <x v="2"/>
    <s v="Gelato_Italiano"/>
    <x v="0"/>
    <n v="14233.333333333334"/>
  </r>
  <r>
    <x v="3"/>
    <x v="3"/>
    <s v="Ovenstory_Pizza"/>
    <x v="2"/>
    <n v="87433.333333333343"/>
  </r>
  <r>
    <x v="4"/>
    <x v="4"/>
    <s v="Dominos_Pizza"/>
    <x v="3"/>
    <n v="169707.08333333334"/>
  </r>
  <r>
    <x v="5"/>
    <x v="5"/>
    <s v="Dominos_Pizza"/>
    <x v="4"/>
    <n v="435031.66666666669"/>
  </r>
  <r>
    <x v="6"/>
    <x v="6"/>
    <s v="KFC"/>
    <x v="5"/>
    <n v="226081.25"/>
  </r>
  <r>
    <x v="7"/>
    <x v="7"/>
    <s v="Zambar"/>
    <x v="0"/>
    <n v="33550"/>
  </r>
  <r>
    <x v="5"/>
    <x v="8"/>
    <s v="Dominos_Pizza"/>
    <x v="6"/>
    <n v="353977.91666666669"/>
  </r>
  <r>
    <x v="4"/>
    <x v="9"/>
    <s v="Burger_King"/>
    <x v="7"/>
    <n v="791957.91666666674"/>
  </r>
  <r>
    <x v="6"/>
    <x v="10"/>
    <s v="Faasos"/>
    <x v="8"/>
    <n v="68243.75"/>
  </r>
  <r>
    <x v="4"/>
    <x v="11"/>
    <s v="Cafe_Coffee_Day"/>
    <x v="9"/>
    <n v="51443.333333333336"/>
  </r>
  <r>
    <x v="0"/>
    <x v="12"/>
    <s v="Starbucks_Coffee"/>
    <x v="10"/>
    <n v="34998.75"/>
  </r>
  <r>
    <x v="5"/>
    <x v="13"/>
    <s v="Natural_Ice_Cream"/>
    <x v="11"/>
    <n v="269543.75"/>
  </r>
  <r>
    <x v="0"/>
    <x v="14"/>
    <s v="Dominos_Pizza"/>
    <x v="4"/>
    <n v="513925"/>
  </r>
  <r>
    <x v="5"/>
    <x v="15"/>
    <s v="Kettle_&amp;_Kegs"/>
    <x v="12"/>
    <n v="30652.5"/>
  </r>
  <r>
    <x v="5"/>
    <x v="16"/>
    <s v="Pizza_Hut"/>
    <x v="13"/>
    <n v="340608.75"/>
  </r>
  <r>
    <x v="7"/>
    <x v="17"/>
    <s v="Mamagoto"/>
    <x v="10"/>
    <n v="91245.833333333343"/>
  </r>
  <r>
    <x v="7"/>
    <x v="18"/>
    <s v="LunchBox"/>
    <x v="2"/>
    <n v="43081.25"/>
  </r>
  <r>
    <x v="6"/>
    <x v="19"/>
    <s v="Firangi_Bake"/>
    <x v="14"/>
    <n v="57187.5"/>
  </r>
  <r>
    <x v="8"/>
    <x v="20"/>
    <s v="McDonald's"/>
    <x v="15"/>
    <n v="489220"/>
  </r>
  <r>
    <x v="9"/>
    <x v="21"/>
    <s v="Pizza_Hut"/>
    <x v="16"/>
    <n v="65270"/>
  </r>
  <r>
    <x v="0"/>
    <x v="22"/>
    <s v="McDonald's"/>
    <x v="17"/>
    <n v="58051.666666666672"/>
  </r>
  <r>
    <x v="7"/>
    <x v="23"/>
    <s v="Freshmenu"/>
    <x v="18"/>
    <n v="697789.16666666674"/>
  </r>
  <r>
    <x v="10"/>
    <x v="24"/>
    <s v="Keventers"/>
    <x v="17"/>
    <n v="72234.166666666672"/>
  </r>
  <r>
    <x v="0"/>
    <x v="25"/>
    <s v="Cafe_Coffee_Day"/>
    <x v="12"/>
    <n v="23561.25"/>
  </r>
  <r>
    <x v="5"/>
    <x v="26"/>
    <s v="McDonald's"/>
    <x v="19"/>
    <n v="511637.5"/>
  </r>
  <r>
    <x v="4"/>
    <x v="27"/>
    <s v="Dominos_Pizza"/>
    <x v="20"/>
    <n v="622937.08333333337"/>
  </r>
  <r>
    <x v="11"/>
    <x v="28"/>
    <s v="Vaango"/>
    <x v="0"/>
    <n v="3837.916666666667"/>
  </r>
  <r>
    <x v="4"/>
    <x v="29"/>
    <s v="The_Artful_Baker"/>
    <x v="9"/>
    <n v="45648.333333333336"/>
  </r>
  <r>
    <x v="8"/>
    <x v="30"/>
    <s v="Pizza_Hut"/>
    <x v="8"/>
    <n v="124465.41666666667"/>
  </r>
  <r>
    <x v="4"/>
    <x v="31"/>
    <s v="Barista"/>
    <x v="0"/>
    <n v="11259.583333333334"/>
  </r>
  <r>
    <x v="12"/>
    <x v="32"/>
    <s v="Cafe_Coffee_Day"/>
    <x v="9"/>
    <n v="22849.583333333336"/>
  </r>
  <r>
    <x v="2"/>
    <x v="33"/>
    <s v="McDonald's"/>
    <x v="21"/>
    <n v="675092.08333333337"/>
  </r>
  <r>
    <x v="0"/>
    <x v="34"/>
    <s v="InnerChef"/>
    <x v="0"/>
    <n v="8895.8333333333339"/>
  </r>
  <r>
    <x v="0"/>
    <x v="35"/>
    <s v="Natural_Ice_Cream"/>
    <x v="22"/>
    <n v="147162.5"/>
  </r>
  <r>
    <x v="2"/>
    <x v="36"/>
    <s v="Natural_Ice_Cream"/>
    <x v="14"/>
    <n v="27068.75"/>
  </r>
  <r>
    <x v="13"/>
    <x v="37"/>
    <s v="McDonald's"/>
    <x v="23"/>
    <n v="443902.08333333337"/>
  </r>
  <r>
    <x v="3"/>
    <x v="38"/>
    <s v="KFC"/>
    <x v="24"/>
    <n v="138597.08333333334"/>
  </r>
  <r>
    <x v="8"/>
    <x v="39"/>
    <s v="McDonald's"/>
    <x v="25"/>
    <n v="563945"/>
  </r>
  <r>
    <x v="6"/>
    <x v="40"/>
    <s v="Pizza_Hut"/>
    <x v="17"/>
    <n v="159133.75"/>
  </r>
  <r>
    <x v="0"/>
    <x v="41"/>
    <s v="Keventers"/>
    <x v="14"/>
    <n v="30728.75"/>
  </r>
  <r>
    <x v="5"/>
    <x v="42"/>
    <s v="McDonald's"/>
    <x v="26"/>
    <n v="1286057.9166666667"/>
  </r>
  <r>
    <x v="1"/>
    <x v="43"/>
    <s v="KFC"/>
    <x v="24"/>
    <n v="211390.41666666669"/>
  </r>
  <r>
    <x v="6"/>
    <x v="44"/>
    <s v="Mainland_China"/>
    <x v="14"/>
    <n v="159794.58333333334"/>
  </r>
  <r>
    <x v="1"/>
    <x v="45"/>
    <s v="Barista"/>
    <x v="12"/>
    <n v="16088.75"/>
  </r>
  <r>
    <x v="4"/>
    <x v="46"/>
    <s v="Behrouz_Biryani"/>
    <x v="27"/>
    <n v="568138.75"/>
  </r>
  <r>
    <x v="4"/>
    <x v="47"/>
    <s v="Krispy_Kreme"/>
    <x v="28"/>
    <n v="156922.5"/>
  </r>
  <r>
    <x v="5"/>
    <x v="48"/>
    <s v="Cafe_Coffee_Day"/>
    <x v="10"/>
    <n v="63084.166666666672"/>
  </r>
  <r>
    <x v="3"/>
    <x v="49"/>
    <s v="Dominos_Pizza"/>
    <x v="29"/>
    <n v="430914.16666666669"/>
  </r>
  <r>
    <x v="4"/>
    <x v="50"/>
    <s v="Kettle_&amp;_Kegs"/>
    <x v="0"/>
    <n v="4702.0833333333339"/>
  </r>
  <r>
    <x v="4"/>
    <x v="51"/>
    <s v="Dominos_Pizza"/>
    <x v="12"/>
    <n v="44352.083333333336"/>
  </r>
  <r>
    <x v="0"/>
    <x v="52"/>
    <s v="Charcoal_Eats"/>
    <x v="28"/>
    <n v="142257.08333333334"/>
  </r>
  <r>
    <x v="4"/>
    <x v="53"/>
    <s v="Chilis"/>
    <x v="10"/>
    <n v="69006.25"/>
  </r>
  <r>
    <x v="5"/>
    <x v="54"/>
    <s v="LunchBox"/>
    <x v="30"/>
    <n v="52358.333333333336"/>
  </r>
  <r>
    <x v="5"/>
    <x v="55"/>
    <s v="Wangs_Kitchen"/>
    <x v="16"/>
    <n v="63058.75"/>
  </r>
  <r>
    <x v="0"/>
    <x v="56"/>
    <s v="Dominos_Pizza"/>
    <x v="31"/>
    <n v="384122.08333333337"/>
  </r>
  <r>
    <x v="2"/>
    <x v="57"/>
    <s v="LunchBox"/>
    <x v="13"/>
    <n v="90229.166666666672"/>
  </r>
  <r>
    <x v="6"/>
    <x v="58"/>
    <s v="Dominos_Pizza"/>
    <x v="14"/>
    <n v="83620.833333333343"/>
  </r>
  <r>
    <x v="6"/>
    <x v="59"/>
    <s v="Gelato_Italiano"/>
    <x v="0"/>
    <n v="3888.75"/>
  </r>
  <r>
    <x v="7"/>
    <x v="60"/>
    <s v="Yum Yum Dilli"/>
    <x v="32"/>
    <n v="94473.75"/>
  </r>
  <r>
    <x v="0"/>
    <x v="61"/>
    <s v="Sweet_Bengal"/>
    <x v="24"/>
    <n v="63007.916666666672"/>
  </r>
  <r>
    <x v="0"/>
    <x v="62"/>
    <s v="Freshmenu"/>
    <x v="33"/>
    <n v="492956.25"/>
  </r>
  <r>
    <x v="0"/>
    <x v="63"/>
    <s v="Keventers"/>
    <x v="28"/>
    <n v="111020"/>
  </r>
  <r>
    <x v="0"/>
    <x v="64"/>
    <s v="Behrouz_Biryani"/>
    <x v="34"/>
    <n v="934774.16666666674"/>
  </r>
  <r>
    <x v="4"/>
    <x v="65"/>
    <s v="Dhaba_By_Claridges"/>
    <x v="0"/>
    <n v="11742.5"/>
  </r>
  <r>
    <x v="12"/>
    <x v="66"/>
    <s v="Natural_Ice_Cream"/>
    <x v="35"/>
    <n v="173087.5"/>
  </r>
  <r>
    <x v="5"/>
    <x v="67"/>
    <s v="Dhaba_By_Claridges"/>
    <x v="30"/>
    <n v="257597.91666666669"/>
  </r>
  <r>
    <x v="1"/>
    <x v="68"/>
    <s v="Wow_Momo"/>
    <x v="36"/>
    <n v="53502.083333333336"/>
  </r>
  <r>
    <x v="0"/>
    <x v="69"/>
    <s v="Dominos_Pizza"/>
    <x v="37"/>
    <n v="522719.16666666669"/>
  </r>
  <r>
    <x v="4"/>
    <x v="70"/>
    <s v="Rollmaal"/>
    <x v="3"/>
    <n v="103649.16666666667"/>
  </r>
  <r>
    <x v="8"/>
    <x v="71"/>
    <s v="Dominos_Pizza"/>
    <x v="8"/>
    <n v="132547.91666666669"/>
  </r>
  <r>
    <x v="2"/>
    <x v="72"/>
    <s v="Burger_King"/>
    <x v="29"/>
    <n v="256327.08333333334"/>
  </r>
  <r>
    <x v="6"/>
    <x v="73"/>
    <s v="Burger_King"/>
    <x v="38"/>
    <n v="882314.16666666674"/>
  </r>
  <r>
    <x v="0"/>
    <x v="74"/>
    <s v="Social"/>
    <x v="5"/>
    <n v="227555.41666666669"/>
  </r>
  <r>
    <x v="5"/>
    <x v="75"/>
    <s v="Keventers"/>
    <x v="2"/>
    <n v="70251.666666666672"/>
  </r>
  <r>
    <x v="0"/>
    <x v="76"/>
    <s v="Cafe_Coffee_Day"/>
    <x v="10"/>
    <n v="33041.666666666672"/>
  </r>
  <r>
    <x v="2"/>
    <x v="77"/>
    <s v="NIC_Natural_Ice_Creams"/>
    <x v="36"/>
    <n v="34058.333333333336"/>
  </r>
  <r>
    <x v="5"/>
    <x v="78"/>
    <s v="Ovenstory_Pizza"/>
    <x v="10"/>
    <n v="18528.75"/>
  </r>
  <r>
    <x v="0"/>
    <x v="79"/>
    <s v="Healthie"/>
    <x v="28"/>
    <n v="125965"/>
  </r>
  <r>
    <x v="8"/>
    <x v="80"/>
    <s v="KFC"/>
    <x v="16"/>
    <n v="48520.416666666672"/>
  </r>
  <r>
    <x v="6"/>
    <x v="81"/>
    <s v="KFC"/>
    <x v="39"/>
    <n v="301746.66666666669"/>
  </r>
  <r>
    <x v="10"/>
    <x v="82"/>
    <s v="KFC"/>
    <x v="0"/>
    <n v="9378.75"/>
  </r>
  <r>
    <x v="0"/>
    <x v="83"/>
    <s v="Glocal_Junction"/>
    <x v="36"/>
    <n v="69870.416666666672"/>
  </r>
  <r>
    <x v="6"/>
    <x v="84"/>
    <s v="Pizza_Hut"/>
    <x v="36"/>
    <n v="142841.66666666669"/>
  </r>
  <r>
    <x v="2"/>
    <x v="85"/>
    <s v="Mad_Over_Donuts"/>
    <x v="40"/>
    <n v="249286.66666666669"/>
  </r>
  <r>
    <x v="3"/>
    <x v="86"/>
    <s v="Dominos_Pizza"/>
    <x v="41"/>
    <n v="732050.83333333337"/>
  </r>
  <r>
    <x v="0"/>
    <x v="87"/>
    <s v="McDonald's"/>
    <x v="42"/>
    <n v="722392.5"/>
  </r>
  <r>
    <x v="4"/>
    <x v="88"/>
    <s v="KFC"/>
    <x v="39"/>
    <n v="367270.83333333337"/>
  </r>
  <r>
    <x v="5"/>
    <x v="89"/>
    <s v="Ovenstory_Pizza"/>
    <x v="8"/>
    <n v="97015.416666666672"/>
  </r>
  <r>
    <x v="4"/>
    <x v="90"/>
    <s v="Dominos_Pizza"/>
    <x v="43"/>
    <n v="226691.25"/>
  </r>
  <r>
    <x v="2"/>
    <x v="91"/>
    <s v="NIC_Natural_Ice_Creams"/>
    <x v="40"/>
    <n v="211085.41666666669"/>
  </r>
  <r>
    <x v="4"/>
    <x v="92"/>
    <s v="Wow_Momo"/>
    <x v="8"/>
    <n v="95032.916666666672"/>
  </r>
  <r>
    <x v="2"/>
    <x v="93"/>
    <s v="McDonald's"/>
    <x v="22"/>
    <n v="135165.83333333334"/>
  </r>
  <r>
    <x v="4"/>
    <x v="94"/>
    <s v="Wow_Momo"/>
    <x v="3"/>
    <n v="101844.58333333334"/>
  </r>
  <r>
    <x v="4"/>
    <x v="95"/>
    <s v="Keventers"/>
    <x v="32"/>
    <n v="46334.583333333336"/>
  </r>
  <r>
    <x v="7"/>
    <x v="96"/>
    <s v="Keventers"/>
    <x v="8"/>
    <n v="59246.25"/>
  </r>
  <r>
    <x v="2"/>
    <x v="97"/>
    <s v="LunchBox"/>
    <x v="17"/>
    <n v="70150"/>
  </r>
  <r>
    <x v="4"/>
    <x v="98"/>
    <s v="Healthie"/>
    <x v="44"/>
    <n v="171892.91666666669"/>
  </r>
  <r>
    <x v="5"/>
    <x v="99"/>
    <s v="Kettle_&amp;_Kegs"/>
    <x v="0"/>
    <n v="5083.3333333333339"/>
  </r>
  <r>
    <x v="0"/>
    <x v="100"/>
    <s v="Oh!_Calcutta"/>
    <x v="28"/>
    <n v="307922.91666666669"/>
  </r>
  <r>
    <x v="5"/>
    <x v="101"/>
    <s v="Gelato_Italiano"/>
    <x v="0"/>
    <n v="7879.166666666667"/>
  </r>
  <r>
    <x v="0"/>
    <x v="102"/>
    <s v="Sweet_Bengal"/>
    <x v="22"/>
    <n v="112748.33333333334"/>
  </r>
  <r>
    <x v="7"/>
    <x v="103"/>
    <s v="Cafe_Coffee_Day"/>
    <x v="30"/>
    <n v="140452.5"/>
  </r>
  <r>
    <x v="0"/>
    <x v="104"/>
    <s v="Behrouz_Biryani"/>
    <x v="1"/>
    <n v="804437.5"/>
  </r>
  <r>
    <x v="0"/>
    <x v="105"/>
    <s v="Starbucks_Coffee"/>
    <x v="24"/>
    <n v="154812.91666666669"/>
  </r>
  <r>
    <x v="0"/>
    <x v="106"/>
    <s v="Barista"/>
    <x v="10"/>
    <n v="16266.666666666668"/>
  </r>
  <r>
    <x v="3"/>
    <x v="107"/>
    <s v="Dominos_Pizza"/>
    <x v="45"/>
    <n v="611397.91666666674"/>
  </r>
  <r>
    <x v="0"/>
    <x v="108"/>
    <s v="Faasos"/>
    <x v="39"/>
    <n v="164954.16666666669"/>
  </r>
  <r>
    <x v="0"/>
    <x v="109"/>
    <s v="Thalis_Of_India"/>
    <x v="12"/>
    <n v="11869.583333333334"/>
  </r>
  <r>
    <x v="4"/>
    <x v="110"/>
    <s v="Nandos"/>
    <x v="9"/>
    <n v="93914.583333333343"/>
  </r>
  <r>
    <x v="0"/>
    <x v="111"/>
    <s v="Keventers"/>
    <x v="17"/>
    <n v="72361.25"/>
  </r>
  <r>
    <x v="7"/>
    <x v="112"/>
    <s v="Foreign Cafe"/>
    <x v="17"/>
    <n v="96761.25"/>
  </r>
  <r>
    <x v="4"/>
    <x v="113"/>
    <s v="Behrouz_Biryani"/>
    <x v="46"/>
    <n v="876290.41666666674"/>
  </r>
  <r>
    <x v="0"/>
    <x v="114"/>
    <s v="Natural_Ice_Cream"/>
    <x v="43"/>
    <n v="111960.41666666667"/>
  </r>
  <r>
    <x v="4"/>
    <x v="115"/>
    <s v="Pizza_Hut"/>
    <x v="8"/>
    <n v="127032.5"/>
  </r>
  <r>
    <x v="4"/>
    <x v="116"/>
    <s v="Pizza_Hut"/>
    <x v="3"/>
    <n v="72107.083333333343"/>
  </r>
  <r>
    <x v="4"/>
    <x v="117"/>
    <s v="Dominos_Pizza"/>
    <x v="44"/>
    <n v="332221.25"/>
  </r>
  <r>
    <x v="4"/>
    <x v="118"/>
    <s v="Firangi_Bake"/>
    <x v="0"/>
    <n v="15250"/>
  </r>
  <r>
    <x v="0"/>
    <x v="119"/>
    <s v="LunchBox"/>
    <x v="35"/>
    <n v="94295.833333333343"/>
  </r>
  <r>
    <x v="3"/>
    <x v="120"/>
    <s v="Pizza_Hut"/>
    <x v="2"/>
    <n v="99506.25"/>
  </r>
  <r>
    <x v="7"/>
    <x v="121"/>
    <s v="Chaayos"/>
    <x v="17"/>
    <n v="120576.66666666667"/>
  </r>
  <r>
    <x v="14"/>
    <x v="122"/>
    <s v="Sri_Krishna_Sweets"/>
    <x v="9"/>
    <n v="58788.75"/>
  </r>
  <r>
    <x v="5"/>
    <x v="123"/>
    <s v="Firangi_Bake"/>
    <x v="9"/>
    <n v="49740.416666666672"/>
  </r>
  <r>
    <x v="0"/>
    <x v="124"/>
    <s v="Starbucks_Coffee"/>
    <x v="9"/>
    <n v="25365.833333333336"/>
  </r>
  <r>
    <x v="6"/>
    <x v="125"/>
    <s v="Behrouz_Biryani"/>
    <x v="29"/>
    <n v="504444.58333333337"/>
  </r>
  <r>
    <x v="3"/>
    <x v="126"/>
    <s v="McDonald's"/>
    <x v="47"/>
    <n v="1221779.1666666667"/>
  </r>
  <r>
    <x v="0"/>
    <x v="127"/>
    <s v="Cafe_Coffee_Day"/>
    <x v="12"/>
    <n v="24882.916666666668"/>
  </r>
  <r>
    <x v="5"/>
    <x v="128"/>
    <s v="Wangs_Kitchen"/>
    <x v="48"/>
    <n v="261639.16666666669"/>
  </r>
  <r>
    <x v="5"/>
    <x v="129"/>
    <s v="InnerChef"/>
    <x v="49"/>
    <n v="138063.33333333334"/>
  </r>
  <r>
    <x v="3"/>
    <x v="130"/>
    <s v="Ovenstory_Pizza"/>
    <x v="14"/>
    <n v="46893.75"/>
  </r>
  <r>
    <x v="12"/>
    <x v="131"/>
    <s v="Burger_King"/>
    <x v="50"/>
    <n v="367601.25"/>
  </r>
  <r>
    <x v="5"/>
    <x v="132"/>
    <s v="Tata_Cha"/>
    <x v="14"/>
    <n v="34922.5"/>
  </r>
  <r>
    <x v="0"/>
    <x v="133"/>
    <s v="Firangi_Bake"/>
    <x v="0"/>
    <n v="6481.25"/>
  </r>
  <r>
    <x v="15"/>
    <x v="134"/>
    <s v="Pizza_Hut"/>
    <x v="8"/>
    <n v="197335"/>
  </r>
  <r>
    <x v="2"/>
    <x v="135"/>
    <s v="Ovenstory_Pizza"/>
    <x v="12"/>
    <n v="34541.25"/>
  </r>
  <r>
    <x v="5"/>
    <x v="136"/>
    <s v="Ovenstory_Pizza"/>
    <x v="32"/>
    <n v="120780"/>
  </r>
  <r>
    <x v="2"/>
    <x v="137"/>
    <s v="Cafe_Coffee_Day"/>
    <x v="0"/>
    <n v="7599.5833333333339"/>
  </r>
  <r>
    <x v="0"/>
    <x v="138"/>
    <s v="McDonald's"/>
    <x v="51"/>
    <n v="2191272.5"/>
  </r>
  <r>
    <x v="3"/>
    <x v="139"/>
    <s v="Dominos_Pizza"/>
    <x v="52"/>
    <n v="591217.08333333337"/>
  </r>
  <r>
    <x v="4"/>
    <x v="140"/>
    <s v="Faasos"/>
    <x v="16"/>
    <n v="45368.75"/>
  </r>
  <r>
    <x v="5"/>
    <x v="141"/>
    <s v="Freshmenu"/>
    <x v="53"/>
    <n v="637322.91666666674"/>
  </r>
  <r>
    <x v="2"/>
    <x v="142"/>
    <s v="Mainland_China"/>
    <x v="14"/>
    <n v="99328.333333333343"/>
  </r>
  <r>
    <x v="4"/>
    <x v="143"/>
    <s v="Keventers"/>
    <x v="35"/>
    <n v="226259.16666666669"/>
  </r>
  <r>
    <x v="12"/>
    <x v="144"/>
    <s v="Pizza_Hut"/>
    <x v="32"/>
    <n v="130057.08333333334"/>
  </r>
  <r>
    <x v="12"/>
    <x v="145"/>
    <s v="Cafe_Coffee_Day"/>
    <x v="9"/>
    <n v="25797.916666666668"/>
  </r>
  <r>
    <x v="4"/>
    <x v="146"/>
    <s v="Keventers"/>
    <x v="14"/>
    <n v="34185.416666666672"/>
  </r>
  <r>
    <x v="4"/>
    <x v="147"/>
    <s v="Keventers"/>
    <x v="24"/>
    <n v="86848.75"/>
  </r>
  <r>
    <x v="4"/>
    <x v="148"/>
    <s v="InnerChef"/>
    <x v="2"/>
    <n v="79198.333333333343"/>
  </r>
  <r>
    <x v="4"/>
    <x v="149"/>
    <s v="Sweet_Truth"/>
    <x v="0"/>
    <n v="10065"/>
  </r>
  <r>
    <x v="5"/>
    <x v="150"/>
    <s v="KFC"/>
    <x v="6"/>
    <n v="269213.33333333337"/>
  </r>
  <r>
    <x v="0"/>
    <x v="151"/>
    <s v="Mandarin_Oak"/>
    <x v="2"/>
    <n v="104640.41666666667"/>
  </r>
  <r>
    <x v="5"/>
    <x v="152"/>
    <s v="Faasos"/>
    <x v="25"/>
    <n v="317657.5"/>
  </r>
  <r>
    <x v="0"/>
    <x v="153"/>
    <s v="Dominos_Pizza"/>
    <x v="27"/>
    <n v="553956.25"/>
  </r>
  <r>
    <x v="11"/>
    <x v="154"/>
    <s v="Dominos_Pizza"/>
    <x v="16"/>
    <n v="71802.083333333343"/>
  </r>
  <r>
    <x v="0"/>
    <x v="155"/>
    <s v="Firangi_Bake"/>
    <x v="10"/>
    <n v="20968.75"/>
  </r>
  <r>
    <x v="4"/>
    <x v="156"/>
    <s v="Wow_Momo"/>
    <x v="8"/>
    <n v="75487.5"/>
  </r>
  <r>
    <x v="0"/>
    <x v="157"/>
    <s v="McDonald's"/>
    <x v="54"/>
    <n v="713166.25"/>
  </r>
  <r>
    <x v="6"/>
    <x v="158"/>
    <s v="McDonald's"/>
    <x v="55"/>
    <n v="991148.33333333337"/>
  </r>
  <r>
    <x v="0"/>
    <x v="159"/>
    <s v="Keventers"/>
    <x v="9"/>
    <n v="34465"/>
  </r>
  <r>
    <x v="6"/>
    <x v="160"/>
    <s v="KFC"/>
    <x v="40"/>
    <n v="325740"/>
  </r>
  <r>
    <x v="1"/>
    <x v="161"/>
    <s v="Dominos_Pizza"/>
    <x v="56"/>
    <n v="290893.75"/>
  </r>
  <r>
    <x v="4"/>
    <x v="162"/>
    <s v="Chai_Point"/>
    <x v="35"/>
    <n v="137199.16666666669"/>
  </r>
  <r>
    <x v="8"/>
    <x v="163"/>
    <s v="Dominos_Pizza"/>
    <x v="0"/>
    <n v="6481.25"/>
  </r>
  <r>
    <x v="4"/>
    <x v="164"/>
    <s v="Taco_Bell"/>
    <x v="6"/>
    <n v="202977.5"/>
  </r>
  <r>
    <x v="2"/>
    <x v="165"/>
    <s v="Behrouz_Biryani"/>
    <x v="30"/>
    <n v="193497.08333333334"/>
  </r>
  <r>
    <x v="6"/>
    <x v="166"/>
    <s v="Cafe_Coffee_Day"/>
    <x v="57"/>
    <n v="143629.58333333334"/>
  </r>
  <r>
    <x v="5"/>
    <x v="167"/>
    <s v="LunchBox"/>
    <x v="58"/>
    <n v="249845.83333333334"/>
  </r>
  <r>
    <x v="5"/>
    <x v="168"/>
    <s v="Barista"/>
    <x v="36"/>
    <n v="113765"/>
  </r>
  <r>
    <x v="3"/>
    <x v="169"/>
    <s v="Dhaba_By_Claridges"/>
    <x v="2"/>
    <n v="121847.5"/>
  </r>
  <r>
    <x v="0"/>
    <x v="170"/>
    <s v="Charcoal_Eats"/>
    <x v="2"/>
    <n v="121034.16666666667"/>
  </r>
  <r>
    <x v="0"/>
    <x v="171"/>
    <s v="Natural_Ice_Cream"/>
    <x v="39"/>
    <n v="206002.08333333334"/>
  </r>
  <r>
    <x v="3"/>
    <x v="172"/>
    <s v="Paradise"/>
    <x v="20"/>
    <n v="376649.58333333337"/>
  </r>
  <r>
    <x v="3"/>
    <x v="173"/>
    <s v="Chai_Point"/>
    <x v="37"/>
    <n v="238967.5"/>
  </r>
  <r>
    <x v="2"/>
    <x v="174"/>
    <s v="Cafe_Coffee_Day"/>
    <x v="0"/>
    <n v="15351.666666666668"/>
  </r>
  <r>
    <x v="4"/>
    <x v="175"/>
    <s v="Speedy_Chow"/>
    <x v="32"/>
    <n v="82273.75"/>
  </r>
  <r>
    <x v="0"/>
    <x v="176"/>
    <s v="Mad_Over_Donuts"/>
    <x v="30"/>
    <n v="98794.583333333343"/>
  </r>
  <r>
    <x v="4"/>
    <x v="177"/>
    <s v="Cafe_Coffee_Day"/>
    <x v="10"/>
    <n v="34337.916666666672"/>
  </r>
  <r>
    <x v="6"/>
    <x v="178"/>
    <s v="Wangs_Kitchen"/>
    <x v="22"/>
    <n v="204807.5"/>
  </r>
  <r>
    <x v="1"/>
    <x v="179"/>
    <s v="Mainland_China"/>
    <x v="9"/>
    <n v="128227.08333333334"/>
  </r>
  <r>
    <x v="5"/>
    <x v="180"/>
    <s v="Kettle_&amp;_Kegs"/>
    <x v="0"/>
    <n v="4702.0833333333339"/>
  </r>
  <r>
    <x v="7"/>
    <x v="181"/>
    <s v="Healthie"/>
    <x v="59"/>
    <n v="214720"/>
  </r>
  <r>
    <x v="5"/>
    <x v="182"/>
    <s v="Burger_King"/>
    <x v="60"/>
    <n v="603442.5"/>
  </r>
  <r>
    <x v="7"/>
    <x v="183"/>
    <s v="Pizza_Hut"/>
    <x v="36"/>
    <n v="95693.75"/>
  </r>
  <r>
    <x v="5"/>
    <x v="184"/>
    <s v="Healthie"/>
    <x v="17"/>
    <n v="102581.66666666667"/>
  </r>
  <r>
    <x v="5"/>
    <x v="185"/>
    <s v="Smoke_House_Deli"/>
    <x v="56"/>
    <n v="341015.41666666669"/>
  </r>
  <r>
    <x v="5"/>
    <x v="186"/>
    <s v="Wow_Momo"/>
    <x v="24"/>
    <n v="154889.16666666669"/>
  </r>
  <r>
    <x v="6"/>
    <x v="187"/>
    <s v="Dominos_Pizza"/>
    <x v="35"/>
    <n v="322613.75"/>
  </r>
  <r>
    <x v="5"/>
    <x v="188"/>
    <s v="Gastronomia"/>
    <x v="12"/>
    <n v="37616.666666666672"/>
  </r>
  <r>
    <x v="0"/>
    <x v="189"/>
    <s v="Chaayos"/>
    <x v="3"/>
    <n v="117247.08333333334"/>
  </r>
  <r>
    <x v="0"/>
    <x v="190"/>
    <s v="McDonald's"/>
    <x v="22"/>
    <n v="191184.16666666669"/>
  </r>
  <r>
    <x v="7"/>
    <x v="191"/>
    <s v="Barista"/>
    <x v="0"/>
    <n v="7701.25"/>
  </r>
  <r>
    <x v="6"/>
    <x v="192"/>
    <s v="LunchBox"/>
    <x v="35"/>
    <n v="123525"/>
  </r>
  <r>
    <x v="0"/>
    <x v="193"/>
    <s v="Copper_Chimney"/>
    <x v="12"/>
    <n v="105148.75"/>
  </r>
  <r>
    <x v="0"/>
    <x v="194"/>
    <s v="Behrouz_Biryani"/>
    <x v="6"/>
    <n v="436988.75"/>
  </r>
  <r>
    <x v="4"/>
    <x v="195"/>
    <s v="Speedy_Chow"/>
    <x v="14"/>
    <n v="56069.166666666672"/>
  </r>
  <r>
    <x v="4"/>
    <x v="196"/>
    <s v="LunchBox"/>
    <x v="10"/>
    <n v="15250"/>
  </r>
  <r>
    <x v="4"/>
    <x v="197"/>
    <s v="Vaango"/>
    <x v="36"/>
    <n v="56628.333333333336"/>
  </r>
  <r>
    <x v="5"/>
    <x v="198"/>
    <s v="Ovenstory_Pizza"/>
    <x v="17"/>
    <n v="147797.91666666669"/>
  </r>
  <r>
    <x v="0"/>
    <x v="199"/>
    <s v="Flea Bazaar Cafe"/>
    <x v="31"/>
    <n v="492524.16666666669"/>
  </r>
  <r>
    <x v="12"/>
    <x v="200"/>
    <s v="Dominos_Pizza"/>
    <x v="61"/>
    <n v="579728.75"/>
  </r>
  <r>
    <x v="1"/>
    <x v="201"/>
    <s v="Keventers"/>
    <x v="28"/>
    <n v="112570.41666666667"/>
  </r>
  <r>
    <x v="4"/>
    <x v="202"/>
    <s v="Barbeque_Nation"/>
    <x v="16"/>
    <n v="70887.083333333343"/>
  </r>
  <r>
    <x v="0"/>
    <x v="203"/>
    <s v="Sweet_Bengal"/>
    <x v="14"/>
    <n v="42242.5"/>
  </r>
  <r>
    <x v="6"/>
    <x v="204"/>
    <s v="KFC"/>
    <x v="56"/>
    <n v="255590"/>
  </r>
  <r>
    <x v="1"/>
    <x v="205"/>
    <s v="Cafe_Coffee_Day"/>
    <x v="57"/>
    <n v="122940.41666666667"/>
  </r>
  <r>
    <x v="6"/>
    <x v="206"/>
    <s v="KFC"/>
    <x v="30"/>
    <n v="107487.08333333334"/>
  </r>
  <r>
    <x v="5"/>
    <x v="207"/>
    <s v="Keventers"/>
    <x v="2"/>
    <n v="88272.083333333343"/>
  </r>
  <r>
    <x v="6"/>
    <x v="208"/>
    <s v="Dominos_Pizza"/>
    <x v="29"/>
    <n v="444156.25"/>
  </r>
  <r>
    <x v="8"/>
    <x v="209"/>
    <s v="Pizza_Hut"/>
    <x v="16"/>
    <n v="50833.333333333336"/>
  </r>
  <r>
    <x v="1"/>
    <x v="210"/>
    <s v="Kwality_Walls"/>
    <x v="32"/>
    <n v="38633.333333333336"/>
  </r>
  <r>
    <x v="5"/>
    <x v="211"/>
    <s v="Natural_Ice_Cream"/>
    <x v="5"/>
    <n v="104589.58333333334"/>
  </r>
  <r>
    <x v="0"/>
    <x v="212"/>
    <s v="Keventers"/>
    <x v="14"/>
    <n v="50630"/>
  </r>
  <r>
    <x v="5"/>
    <x v="213"/>
    <s v="Healthie"/>
    <x v="62"/>
    <n v="260470"/>
  </r>
  <r>
    <x v="4"/>
    <x v="214"/>
    <s v="Dominos_Pizza"/>
    <x v="36"/>
    <n v="55052.5"/>
  </r>
  <r>
    <x v="3"/>
    <x v="215"/>
    <s v="Keventers"/>
    <x v="10"/>
    <n v="14817.916666666668"/>
  </r>
  <r>
    <x v="0"/>
    <x v="216"/>
    <s v="Keventers"/>
    <x v="12"/>
    <n v="12733.75"/>
  </r>
  <r>
    <x v="0"/>
    <x v="217"/>
    <s v="Mandarin_Oak"/>
    <x v="24"/>
    <n v="241305.83333333334"/>
  </r>
  <r>
    <x v="4"/>
    <x v="218"/>
    <s v="Chaayos"/>
    <x v="63"/>
    <n v="402777.91666666669"/>
  </r>
  <r>
    <x v="2"/>
    <x v="219"/>
    <s v="Charcoal_Eats"/>
    <x v="28"/>
    <n v="157405.41666666669"/>
  </r>
  <r>
    <x v="7"/>
    <x v="220"/>
    <s v="Dominos_Pizza"/>
    <x v="35"/>
    <n v="352275"/>
  </r>
  <r>
    <x v="10"/>
    <x v="221"/>
    <s v="Keventers"/>
    <x v="36"/>
    <n v="35202.083333333336"/>
  </r>
  <r>
    <x v="4"/>
    <x v="222"/>
    <s v="KFC"/>
    <x v="64"/>
    <n v="322003.75"/>
  </r>
  <r>
    <x v="5"/>
    <x v="223"/>
    <s v="LunchBox"/>
    <x v="65"/>
    <n v="211085.41666666669"/>
  </r>
  <r>
    <x v="3"/>
    <x v="224"/>
    <s v="Dominos_Pizza"/>
    <x v="57"/>
    <n v="153770.83333333334"/>
  </r>
  <r>
    <x v="6"/>
    <x v="225"/>
    <s v="Tea_Trails"/>
    <x v="0"/>
    <n v="8743.3333333333339"/>
  </r>
  <r>
    <x v="14"/>
    <x v="226"/>
    <s v="Burger_King"/>
    <x v="31"/>
    <n v="308431.25"/>
  </r>
  <r>
    <x v="5"/>
    <x v="227"/>
    <s v="Street_Food_By_Punjab_Grill"/>
    <x v="9"/>
    <n v="49943.75"/>
  </r>
  <r>
    <x v="2"/>
    <x v="228"/>
    <s v="LunchBox"/>
    <x v="32"/>
    <n v="38252.083333333336"/>
  </r>
  <r>
    <x v="4"/>
    <x v="229"/>
    <s v="Taco_Bell"/>
    <x v="4"/>
    <n v="299789.58333333337"/>
  </r>
  <r>
    <x v="4"/>
    <x v="230"/>
    <s v="Ovenstory_Pizza"/>
    <x v="12"/>
    <n v="33219.583333333336"/>
  </r>
  <r>
    <x v="3"/>
    <x v="231"/>
    <s v="Ovenstory_Pizza"/>
    <x v="10"/>
    <n v="29762.916666666668"/>
  </r>
  <r>
    <x v="0"/>
    <x v="232"/>
    <s v="Mad_Over_Donuts"/>
    <x v="3"/>
    <n v="80570.833333333343"/>
  </r>
  <r>
    <x v="0"/>
    <x v="233"/>
    <s v="Starbucks_Coffee"/>
    <x v="14"/>
    <n v="48190"/>
  </r>
  <r>
    <x v="3"/>
    <x v="234"/>
    <s v="Faasos"/>
    <x v="27"/>
    <n v="212102.08333333334"/>
  </r>
  <r>
    <x v="0"/>
    <x v="235"/>
    <s v="Behrouz_Biryani"/>
    <x v="66"/>
    <n v="622708.33333333337"/>
  </r>
  <r>
    <x v="2"/>
    <x v="236"/>
    <s v="LunchBox"/>
    <x v="40"/>
    <n v="130387.5"/>
  </r>
  <r>
    <x v="4"/>
    <x v="237"/>
    <s v="Cafe_Coffee_Day"/>
    <x v="10"/>
    <n v="29864.583333333336"/>
  </r>
  <r>
    <x v="3"/>
    <x v="238"/>
    <s v="Foreign Cafe"/>
    <x v="12"/>
    <n v="12657.5"/>
  </r>
  <r>
    <x v="5"/>
    <x v="239"/>
    <s v="Taco_Bell"/>
    <x v="17"/>
    <n v="109393.33333333334"/>
  </r>
  <r>
    <x v="5"/>
    <x v="240"/>
    <s v="Behrouz_Biryani"/>
    <x v="27"/>
    <n v="514026.66666666669"/>
  </r>
  <r>
    <x v="4"/>
    <x v="241"/>
    <s v="Ovenstory_Pizza"/>
    <x v="12"/>
    <n v="41327.5"/>
  </r>
  <r>
    <x v="3"/>
    <x v="242"/>
    <s v="KFC"/>
    <x v="6"/>
    <n v="211466.66666666669"/>
  </r>
  <r>
    <x v="5"/>
    <x v="243"/>
    <s v="Onesta"/>
    <x v="48"/>
    <n v="231571.25"/>
  </r>
  <r>
    <x v="6"/>
    <x v="244"/>
    <s v="Pizza_Hut"/>
    <x v="3"/>
    <n v="149297.5"/>
  </r>
  <r>
    <x v="4"/>
    <x v="245"/>
    <s v="Wow_Momo"/>
    <x v="14"/>
    <n v="49308.333333333336"/>
  </r>
  <r>
    <x v="4"/>
    <x v="246"/>
    <s v="Faasos"/>
    <x v="62"/>
    <n v="208035.41666666669"/>
  </r>
  <r>
    <x v="0"/>
    <x v="247"/>
    <s v="Gelato_Italiano"/>
    <x v="0"/>
    <n v="3888.75"/>
  </r>
  <r>
    <x v="7"/>
    <x v="248"/>
    <s v="Chai_Point"/>
    <x v="67"/>
    <n v="426669.58333333337"/>
  </r>
  <r>
    <x v="4"/>
    <x v="249"/>
    <s v="Sweet_Truth"/>
    <x v="10"/>
    <n v="48495"/>
  </r>
  <r>
    <x v="0"/>
    <x v="250"/>
    <s v="Mad_Over_Donuts"/>
    <x v="28"/>
    <n v="129930"/>
  </r>
  <r>
    <x v="5"/>
    <x v="251"/>
    <s v="Dominos_Pizza"/>
    <x v="68"/>
    <n v="806852.08333333337"/>
  </r>
  <r>
    <x v="2"/>
    <x v="252"/>
    <s v="Firangi_Bake"/>
    <x v="0"/>
    <n v="9455"/>
  </r>
  <r>
    <x v="1"/>
    <x v="253"/>
    <s v="Wow_Momo"/>
    <x v="28"/>
    <n v="161421.25"/>
  </r>
  <r>
    <x v="4"/>
    <x v="254"/>
    <s v="Faasos"/>
    <x v="6"/>
    <n v="160252.08333333334"/>
  </r>
  <r>
    <x v="5"/>
    <x v="255"/>
    <s v="World_In_A_Bowl"/>
    <x v="0"/>
    <n v="6125.416666666667"/>
  </r>
  <r>
    <x v="6"/>
    <x v="256"/>
    <s v="Dominos_Pizza"/>
    <x v="20"/>
    <n v="566003.75"/>
  </r>
  <r>
    <x v="0"/>
    <x v="257"/>
    <s v="Ovenstory_Pizza"/>
    <x v="0"/>
    <n v="21553.333333333336"/>
  </r>
  <r>
    <x v="3"/>
    <x v="258"/>
    <s v="Dominos_Pizza"/>
    <x v="48"/>
    <n v="349555.41666666669"/>
  </r>
  <r>
    <x v="5"/>
    <x v="259"/>
    <s v="Wangs_Kitchen"/>
    <x v="48"/>
    <n v="288123.33333333337"/>
  </r>
  <r>
    <x v="8"/>
    <x v="260"/>
    <s v="Behrouz_Biryani"/>
    <x v="48"/>
    <n v="331433.33333333337"/>
  </r>
  <r>
    <x v="3"/>
    <x v="261"/>
    <s v="Sweet_Truth"/>
    <x v="14"/>
    <n v="54112.083333333336"/>
  </r>
  <r>
    <x v="6"/>
    <x v="262"/>
    <s v="Dominos_Pizza"/>
    <x v="41"/>
    <n v="672550.41666666674"/>
  </r>
  <r>
    <x v="7"/>
    <x v="263"/>
    <s v="Indulge_by_Innerchef"/>
    <x v="14"/>
    <n v="26865.416666666668"/>
  </r>
  <r>
    <x v="2"/>
    <x v="264"/>
    <s v="Mad_Over_Donuts"/>
    <x v="24"/>
    <n v="188261.25"/>
  </r>
  <r>
    <x v="3"/>
    <x v="265"/>
    <s v="Behrouz_Biryani"/>
    <x v="56"/>
    <n v="344116.25"/>
  </r>
  <r>
    <x v="4"/>
    <x v="266"/>
    <s v="Dominos_Pizza"/>
    <x v="69"/>
    <n v="365745.83333333337"/>
  </r>
  <r>
    <x v="2"/>
    <x v="267"/>
    <s v="Firangi_Bake"/>
    <x v="10"/>
    <n v="31033.75"/>
  </r>
  <r>
    <x v="14"/>
    <x v="268"/>
    <s v="KFC"/>
    <x v="30"/>
    <n v="145662.91666666669"/>
  </r>
  <r>
    <x v="4"/>
    <x v="269"/>
    <s v="LunchBox"/>
    <x v="36"/>
    <n v="34566.666666666672"/>
  </r>
  <r>
    <x v="8"/>
    <x v="270"/>
    <s v="Dominos_Pizza"/>
    <x v="10"/>
    <n v="33422.916666666672"/>
  </r>
  <r>
    <x v="4"/>
    <x v="271"/>
    <s v="Chilis"/>
    <x v="10"/>
    <n v="67684.583333333343"/>
  </r>
  <r>
    <x v="0"/>
    <x v="272"/>
    <s v="Keventers"/>
    <x v="3"/>
    <n v="87560.416666666672"/>
  </r>
  <r>
    <x v="0"/>
    <x v="273"/>
    <s v="Dominos_Pizza"/>
    <x v="45"/>
    <n v="722545"/>
  </r>
  <r>
    <x v="0"/>
    <x v="274"/>
    <s v="Behrouz_Biryani"/>
    <x v="62"/>
    <n v="727780.83333333337"/>
  </r>
  <r>
    <x v="4"/>
    <x v="275"/>
    <s v="Wow_Momo"/>
    <x v="32"/>
    <n v="76453.333333333343"/>
  </r>
  <r>
    <x v="2"/>
    <x v="276"/>
    <s v="Behrouz_Biryani"/>
    <x v="69"/>
    <n v="370015.83333333337"/>
  </r>
  <r>
    <x v="0"/>
    <x v="277"/>
    <s v="McDonald's"/>
    <x v="46"/>
    <n v="519186.25"/>
  </r>
  <r>
    <x v="4"/>
    <x v="278"/>
    <s v="Keventers"/>
    <x v="17"/>
    <n v="71852.916666666672"/>
  </r>
  <r>
    <x v="5"/>
    <x v="279"/>
    <s v="Behrouz_Biryani"/>
    <x v="48"/>
    <n v="414698.33333333337"/>
  </r>
  <r>
    <x v="4"/>
    <x v="280"/>
    <s v="Faasos"/>
    <x v="1"/>
    <n v="216677.08333333334"/>
  </r>
  <r>
    <x v="0"/>
    <x v="281"/>
    <s v="Chilis"/>
    <x v="16"/>
    <n v="130794.16666666667"/>
  </r>
  <r>
    <x v="0"/>
    <x v="282"/>
    <s v="Faasos"/>
    <x v="57"/>
    <n v="82832.916666666672"/>
  </r>
  <r>
    <x v="1"/>
    <x v="283"/>
    <s v="Dominos_Pizza"/>
    <x v="13"/>
    <n v="249642.5"/>
  </r>
  <r>
    <x v="5"/>
    <x v="284"/>
    <s v="Punjab_Grill"/>
    <x v="57"/>
    <n v="392967.08333333337"/>
  </r>
  <r>
    <x v="5"/>
    <x v="285"/>
    <s v="InnerChef"/>
    <x v="57"/>
    <n v="84129.166666666672"/>
  </r>
  <r>
    <x v="5"/>
    <x v="286"/>
    <s v="LunchBox"/>
    <x v="5"/>
    <n v="86035.416666666672"/>
  </r>
  <r>
    <x v="5"/>
    <x v="287"/>
    <s v="Dominos_Pizza"/>
    <x v="4"/>
    <n v="402066.25"/>
  </r>
  <r>
    <x v="5"/>
    <x v="288"/>
    <s v="Yum Yum Dilli"/>
    <x v="3"/>
    <n v="73810"/>
  </r>
  <r>
    <x v="3"/>
    <x v="289"/>
    <s v="Cafe_Coffee_Day"/>
    <x v="32"/>
    <n v="88551.666666666672"/>
  </r>
  <r>
    <x v="6"/>
    <x v="290"/>
    <s v="Faasos"/>
    <x v="65"/>
    <n v="318928.33333333337"/>
  </r>
  <r>
    <x v="4"/>
    <x v="291"/>
    <s v="Dominos_Pizza"/>
    <x v="17"/>
    <n v="176620.41666666669"/>
  </r>
  <r>
    <x v="4"/>
    <x v="292"/>
    <s v="Behrouz_Biryani"/>
    <x v="44"/>
    <n v="424915.83333333337"/>
  </r>
  <r>
    <x v="5"/>
    <x v="293"/>
    <s v="Freshmenu"/>
    <x v="70"/>
    <n v="851788.75"/>
  </r>
  <r>
    <x v="5"/>
    <x v="294"/>
    <s v="Pizza_Hut"/>
    <x v="2"/>
    <n v="146781.25"/>
  </r>
  <r>
    <x v="5"/>
    <x v="295"/>
    <s v="Dominos_Pizza"/>
    <x v="40"/>
    <n v="394390.41666666669"/>
  </r>
  <r>
    <x v="3"/>
    <x v="296"/>
    <s v="India_Bistro"/>
    <x v="24"/>
    <n v="209916.25"/>
  </r>
  <r>
    <x v="3"/>
    <x v="297"/>
    <s v="Paradise"/>
    <x v="71"/>
    <n v="6959744.166666667"/>
  </r>
  <r>
    <x v="0"/>
    <x v="298"/>
    <s v="Dominos_Pizza"/>
    <x v="69"/>
    <n v="356138.33333333337"/>
  </r>
  <r>
    <x v="0"/>
    <x v="299"/>
    <s v="Indulge_by_Innerchef"/>
    <x v="14"/>
    <n v="36091.666666666672"/>
  </r>
  <r>
    <x v="12"/>
    <x v="300"/>
    <s v="Vaango"/>
    <x v="12"/>
    <n v="21146.666666666668"/>
  </r>
  <r>
    <x v="4"/>
    <x v="301"/>
    <s v="Pizza_Hut"/>
    <x v="24"/>
    <n v="193751.25"/>
  </r>
  <r>
    <x v="0"/>
    <x v="302"/>
    <s v="McDonald's"/>
    <x v="72"/>
    <n v="1307331.6666666667"/>
  </r>
  <r>
    <x v="5"/>
    <x v="303"/>
    <s v="Sweet_Truth"/>
    <x v="0"/>
    <n v="10065"/>
  </r>
  <r>
    <x v="5"/>
    <x v="304"/>
    <s v="Sweet_Truth"/>
    <x v="14"/>
    <n v="51214.583333333336"/>
  </r>
  <r>
    <x v="2"/>
    <x v="305"/>
    <s v="NIC_Natural_Ice_Creams"/>
    <x v="22"/>
    <n v="110054.16666666667"/>
  </r>
  <r>
    <x v="0"/>
    <x v="306"/>
    <s v="Keventers"/>
    <x v="28"/>
    <n v="118670.41666666667"/>
  </r>
  <r>
    <x v="0"/>
    <x v="307"/>
    <s v="Chai_Point"/>
    <x v="16"/>
    <n v="40463.333333333336"/>
  </r>
  <r>
    <x v="5"/>
    <x v="308"/>
    <s v="Rajdhani"/>
    <x v="65"/>
    <n v="331763.75"/>
  </r>
  <r>
    <x v="9"/>
    <x v="309"/>
    <s v="Dominos_Pizza"/>
    <x v="17"/>
    <n v="151890"/>
  </r>
  <r>
    <x v="4"/>
    <x v="310"/>
    <s v="Faasos"/>
    <x v="1"/>
    <n v="203714.58333333334"/>
  </r>
  <r>
    <x v="7"/>
    <x v="311"/>
    <s v="Cafe_Coffee_Day"/>
    <x v="0"/>
    <n v="8412.9166666666679"/>
  </r>
  <r>
    <x v="5"/>
    <x v="312"/>
    <s v="Burger_King"/>
    <x v="73"/>
    <n v="727475.83333333337"/>
  </r>
  <r>
    <x v="0"/>
    <x v="313"/>
    <s v="Pizza_Hut"/>
    <x v="43"/>
    <n v="266925.83333333337"/>
  </r>
  <r>
    <x v="5"/>
    <x v="314"/>
    <s v="Firangi_Bake"/>
    <x v="0"/>
    <n v="8260.4166666666679"/>
  </r>
  <r>
    <x v="0"/>
    <x v="315"/>
    <s v="Salt_Water_Cafe"/>
    <x v="10"/>
    <n v="44707.916666666672"/>
  </r>
  <r>
    <x v="2"/>
    <x v="316"/>
    <s v="Behrouz_Biryani"/>
    <x v="39"/>
    <n v="409233.75"/>
  </r>
  <r>
    <x v="5"/>
    <x v="317"/>
    <s v="Freshmenu"/>
    <x v="74"/>
    <n v="509350"/>
  </r>
  <r>
    <x v="5"/>
    <x v="318"/>
    <s v="Faasos"/>
    <x v="64"/>
    <n v="158523.75"/>
  </r>
  <r>
    <x v="2"/>
    <x v="319"/>
    <s v="Firangi_Bake"/>
    <x v="9"/>
    <n v="40412.5"/>
  </r>
  <r>
    <x v="0"/>
    <x v="320"/>
    <s v="Dominos_Pizza"/>
    <x v="27"/>
    <n v="668153.33333333337"/>
  </r>
  <r>
    <x v="5"/>
    <x v="321"/>
    <s v="Mad_Over_Donuts"/>
    <x v="6"/>
    <n v="242093.75"/>
  </r>
  <r>
    <x v="3"/>
    <x v="322"/>
    <s v="InnerChef"/>
    <x v="2"/>
    <n v="59119.166666666672"/>
  </r>
  <r>
    <x v="5"/>
    <x v="323"/>
    <s v="Behrouz_Biryani"/>
    <x v="28"/>
    <n v="227072.5"/>
  </r>
  <r>
    <x v="5"/>
    <x v="324"/>
    <s v="Copper_Chimney"/>
    <x v="10"/>
    <n v="66185"/>
  </r>
  <r>
    <x v="0"/>
    <x v="325"/>
    <s v="Behrouz_Biryani"/>
    <x v="31"/>
    <n v="545263.75"/>
  </r>
  <r>
    <x v="0"/>
    <x v="326"/>
    <s v="Salt_Water_Cafe"/>
    <x v="2"/>
    <n v="203943.33333333334"/>
  </r>
  <r>
    <x v="0"/>
    <x v="327"/>
    <s v="Ovenstory_Pizza"/>
    <x v="32"/>
    <n v="114146.25"/>
  </r>
  <r>
    <x v="0"/>
    <x v="328"/>
    <s v="Firangi_Bake"/>
    <x v="0"/>
    <n v="5718.75"/>
  </r>
  <r>
    <x v="5"/>
    <x v="329"/>
    <s v="Sweet_Truth"/>
    <x v="0"/>
    <n v="10573.333333333334"/>
  </r>
  <r>
    <x v="3"/>
    <x v="330"/>
    <s v="Burger_King"/>
    <x v="75"/>
    <n v="978287.5"/>
  </r>
  <r>
    <x v="0"/>
    <x v="331"/>
    <s v="Natural_Ice_Cream"/>
    <x v="52"/>
    <n v="313768.75"/>
  </r>
  <r>
    <x v="3"/>
    <x v="332"/>
    <s v="KFC"/>
    <x v="49"/>
    <n v="210653.33333333334"/>
  </r>
  <r>
    <x v="6"/>
    <x v="333"/>
    <s v="Cafe_Coffee_Day"/>
    <x v="14"/>
    <n v="49435.416666666672"/>
  </r>
  <r>
    <x v="3"/>
    <x v="334"/>
    <s v="Sweet_Truth"/>
    <x v="0"/>
    <n v="10065"/>
  </r>
  <r>
    <x v="6"/>
    <x v="335"/>
    <s v="McDonald's"/>
    <x v="55"/>
    <n v="1086308.3333333335"/>
  </r>
  <r>
    <x v="8"/>
    <x v="336"/>
    <s v="Cafe_Coffee_Day"/>
    <x v="14"/>
    <n v="43208.333333333336"/>
  </r>
  <r>
    <x v="5"/>
    <x v="337"/>
    <s v="Dominos_Pizza"/>
    <x v="1"/>
    <n v="495497.91666666669"/>
  </r>
  <r>
    <x v="2"/>
    <x v="338"/>
    <s v="Faasos"/>
    <x v="76"/>
    <n v="322537.5"/>
  </r>
  <r>
    <x v="11"/>
    <x v="339"/>
    <s v="Dominos_Pizza"/>
    <x v="10"/>
    <n v="30195"/>
  </r>
  <r>
    <x v="6"/>
    <x v="340"/>
    <s v="Firangi_Bake"/>
    <x v="10"/>
    <n v="35964.583333333336"/>
  </r>
  <r>
    <x v="4"/>
    <x v="341"/>
    <s v="Cafe_Coffee_Day"/>
    <x v="2"/>
    <n v="91093.333333333343"/>
  </r>
  <r>
    <x v="4"/>
    <x v="342"/>
    <s v="Yum Yum Dilli"/>
    <x v="9"/>
    <n v="24018.75"/>
  </r>
  <r>
    <x v="0"/>
    <x v="343"/>
    <s v="LunchBox"/>
    <x v="2"/>
    <n v="39650"/>
  </r>
  <r>
    <x v="5"/>
    <x v="344"/>
    <s v="Burger_King"/>
    <x v="58"/>
    <n v="408445.83333333337"/>
  </r>
  <r>
    <x v="0"/>
    <x v="345"/>
    <s v="LunchBox"/>
    <x v="17"/>
    <n v="50960.416666666672"/>
  </r>
  <r>
    <x v="0"/>
    <x v="346"/>
    <s v="Keventers"/>
    <x v="31"/>
    <n v="258767.08333333334"/>
  </r>
  <r>
    <x v="4"/>
    <x v="347"/>
    <s v="LunchBox"/>
    <x v="5"/>
    <n v="70912.5"/>
  </r>
  <r>
    <x v="5"/>
    <x v="348"/>
    <s v="KFC"/>
    <x v="4"/>
    <n v="446418.33333333337"/>
  </r>
  <r>
    <x v="0"/>
    <x v="349"/>
    <s v="Dominos_Pizza"/>
    <x v="2"/>
    <n v="155092.5"/>
  </r>
  <r>
    <x v="5"/>
    <x v="350"/>
    <s v="Cafe_Coffee_Day"/>
    <x v="49"/>
    <n v="238332.08333333334"/>
  </r>
  <r>
    <x v="0"/>
    <x v="351"/>
    <s v="Faasos"/>
    <x v="8"/>
    <n v="62779.166666666672"/>
  </r>
  <r>
    <x v="7"/>
    <x v="352"/>
    <s v="Cafe_Coffee_Day"/>
    <x v="36"/>
    <n v="86010"/>
  </r>
  <r>
    <x v="2"/>
    <x v="353"/>
    <s v="Dominos_Pizza"/>
    <x v="59"/>
    <n v="389357.91666666669"/>
  </r>
  <r>
    <x v="4"/>
    <x v="354"/>
    <s v="Wow_Momo"/>
    <x v="9"/>
    <n v="21477.083333333336"/>
  </r>
  <r>
    <x v="5"/>
    <x v="355"/>
    <s v="Chai_Point"/>
    <x v="13"/>
    <n v="92720"/>
  </r>
  <r>
    <x v="5"/>
    <x v="356"/>
    <s v="Cafe_Coffee_Day"/>
    <x v="10"/>
    <n v="25111.666666666668"/>
  </r>
  <r>
    <x v="5"/>
    <x v="357"/>
    <s v="Pizza_Hut"/>
    <x v="10"/>
    <n v="43055.833333333336"/>
  </r>
  <r>
    <x v="5"/>
    <x v="358"/>
    <s v="Mad_Over_Donuts"/>
    <x v="35"/>
    <n v="256886.25"/>
  </r>
  <r>
    <x v="4"/>
    <x v="359"/>
    <s v="Barista"/>
    <x v="10"/>
    <n v="17537.5"/>
  </r>
  <r>
    <x v="6"/>
    <x v="360"/>
    <s v="LunchBox"/>
    <x v="14"/>
    <n v="26433.333333333336"/>
  </r>
  <r>
    <x v="0"/>
    <x v="361"/>
    <s v="Charcoal_Eats"/>
    <x v="36"/>
    <n v="88755"/>
  </r>
  <r>
    <x v="0"/>
    <x v="362"/>
    <s v="Mad_Over_Donuts"/>
    <x v="22"/>
    <n v="163276.66666666669"/>
  </r>
  <r>
    <x v="11"/>
    <x v="363"/>
    <s v="KFC"/>
    <x v="36"/>
    <n v="63312.916666666672"/>
  </r>
  <r>
    <x v="4"/>
    <x v="364"/>
    <s v="Burger_King"/>
    <x v="48"/>
    <n v="206612.08333333334"/>
  </r>
  <r>
    <x v="4"/>
    <x v="365"/>
    <s v="Foreign Cafe"/>
    <x v="12"/>
    <n v="11666.25"/>
  </r>
  <r>
    <x v="5"/>
    <x v="366"/>
    <s v="LunchBox"/>
    <x v="10"/>
    <n v="13852.083333333334"/>
  </r>
  <r>
    <x v="1"/>
    <x v="367"/>
    <s v="KFC"/>
    <x v="49"/>
    <n v="168893.75"/>
  </r>
  <r>
    <x v="2"/>
    <x v="368"/>
    <s v="Burger_King"/>
    <x v="33"/>
    <n v="519491.25"/>
  </r>
  <r>
    <x v="12"/>
    <x v="369"/>
    <s v="Dominos_Pizza"/>
    <x v="17"/>
    <n v="137529.58333333334"/>
  </r>
  <r>
    <x v="5"/>
    <x v="370"/>
    <s v="Yum Yum Dilli"/>
    <x v="17"/>
    <n v="93711.25"/>
  </r>
  <r>
    <x v="4"/>
    <x v="371"/>
    <s v="Dominos_Pizza"/>
    <x v="13"/>
    <n v="274576.25"/>
  </r>
  <r>
    <x v="0"/>
    <x v="372"/>
    <s v="Taco_Bell"/>
    <x v="36"/>
    <n v="59805.416666666672"/>
  </r>
  <r>
    <x v="6"/>
    <x v="373"/>
    <s v="Firangi_Bake"/>
    <x v="9"/>
    <n v="45241.666666666672"/>
  </r>
  <r>
    <x v="3"/>
    <x v="374"/>
    <s v="Behrouz_Biryani"/>
    <x v="28"/>
    <n v="174587.08333333334"/>
  </r>
  <r>
    <x v="5"/>
    <x v="375"/>
    <s v="Cafe_Coffee_Day"/>
    <x v="17"/>
    <n v="140833.75"/>
  </r>
  <r>
    <x v="0"/>
    <x v="376"/>
    <s v="Dominos_Pizza"/>
    <x v="10"/>
    <n v="73657.5"/>
  </r>
  <r>
    <x v="0"/>
    <x v="377"/>
    <s v="Sweet_Bengal"/>
    <x v="35"/>
    <n v="147823.33333333334"/>
  </r>
  <r>
    <x v="4"/>
    <x v="378"/>
    <s v="Barbeque_Nation"/>
    <x v="9"/>
    <n v="50833.333333333336"/>
  </r>
  <r>
    <x v="6"/>
    <x v="379"/>
    <s v="Faasos"/>
    <x v="56"/>
    <n v="143477.08333333334"/>
  </r>
  <r>
    <x v="0"/>
    <x v="380"/>
    <s v="Behrouz_Biryani"/>
    <x v="28"/>
    <n v="244508.33333333334"/>
  </r>
  <r>
    <x v="3"/>
    <x v="381"/>
    <s v="Cream_Stone"/>
    <x v="77"/>
    <n v="943568.33333333337"/>
  </r>
  <r>
    <x v="5"/>
    <x v="382"/>
    <s v="Dominos_Pizza"/>
    <x v="0"/>
    <n v="6277.916666666667"/>
  </r>
  <r>
    <x v="5"/>
    <x v="383"/>
    <s v="Mainland_China"/>
    <x v="57"/>
    <n v="348208.33333333337"/>
  </r>
  <r>
    <x v="5"/>
    <x v="384"/>
    <s v="Cold Stone Creamery"/>
    <x v="43"/>
    <n v="222141.66666666669"/>
  </r>
  <r>
    <x v="4"/>
    <x v="385"/>
    <s v="Yum Yum South"/>
    <x v="16"/>
    <n v="46715.833333333336"/>
  </r>
  <r>
    <x v="5"/>
    <x v="386"/>
    <s v="Pizza_Hut"/>
    <x v="13"/>
    <n v="563970.41666666674"/>
  </r>
  <r>
    <x v="0"/>
    <x v="387"/>
    <s v="Global_Spice_Kitchen"/>
    <x v="30"/>
    <n v="150924.16666666669"/>
  </r>
  <r>
    <x v="12"/>
    <x v="388"/>
    <s v="Burger_King"/>
    <x v="56"/>
    <n v="130006.25"/>
  </r>
  <r>
    <x v="0"/>
    <x v="389"/>
    <s v="Starbucks_Coffee"/>
    <x v="78"/>
    <n v="301873.75"/>
  </r>
  <r>
    <x v="6"/>
    <x v="390"/>
    <s v="Burger_King"/>
    <x v="79"/>
    <n v="605120"/>
  </r>
  <r>
    <x v="7"/>
    <x v="391"/>
    <s v="Rollmaal"/>
    <x v="17"/>
    <n v="102073.33333333334"/>
  </r>
  <r>
    <x v="2"/>
    <x v="392"/>
    <s v="Faasos"/>
    <x v="6"/>
    <n v="143095.83333333334"/>
  </r>
  <r>
    <x v="6"/>
    <x v="393"/>
    <s v="Dominos_Pizza"/>
    <x v="66"/>
    <n v="477223.33333333337"/>
  </r>
  <r>
    <x v="2"/>
    <x v="394"/>
    <s v="Onesta"/>
    <x v="3"/>
    <n v="63770.416666666672"/>
  </r>
  <r>
    <x v="6"/>
    <x v="395"/>
    <s v="Cream_Stone"/>
    <x v="80"/>
    <n v="483145.41666666669"/>
  </r>
  <r>
    <x v="5"/>
    <x v="396"/>
    <s v="Tata_Cha"/>
    <x v="56"/>
    <n v="157481.66666666669"/>
  </r>
  <r>
    <x v="2"/>
    <x v="397"/>
    <s v="Social"/>
    <x v="9"/>
    <n v="29635.833333333336"/>
  </r>
  <r>
    <x v="11"/>
    <x v="398"/>
    <s v="Dominos_Pizza"/>
    <x v="44"/>
    <n v="265680.41666666669"/>
  </r>
  <r>
    <x v="5"/>
    <x v="399"/>
    <s v="Faasos"/>
    <x v="48"/>
    <n v="180255"/>
  </r>
  <r>
    <x v="5"/>
    <x v="400"/>
    <s v="Nandos"/>
    <x v="12"/>
    <n v="24272.916666666668"/>
  </r>
  <r>
    <x v="5"/>
    <x v="401"/>
    <s v="Krispy_Kreme"/>
    <x v="8"/>
    <n v="90788.333333333343"/>
  </r>
  <r>
    <x v="5"/>
    <x v="402"/>
    <s v="KFC"/>
    <x v="49"/>
    <n v="201274.58333333334"/>
  </r>
  <r>
    <x v="0"/>
    <x v="403"/>
    <s v="Pizza_Hut"/>
    <x v="43"/>
    <n v="263443.75"/>
  </r>
  <r>
    <x v="7"/>
    <x v="404"/>
    <s v="Gastronomia"/>
    <x v="0"/>
    <n v="4803.75"/>
  </r>
  <r>
    <x v="2"/>
    <x v="405"/>
    <s v="Mad_Over_Donuts"/>
    <x v="36"/>
    <n v="87916.25"/>
  </r>
  <r>
    <x v="3"/>
    <x v="406"/>
    <s v="Keventers"/>
    <x v="3"/>
    <n v="60135.833333333336"/>
  </r>
  <r>
    <x v="1"/>
    <x v="407"/>
    <s v="Wow_Momo"/>
    <x v="20"/>
    <n v="305330.41666666669"/>
  </r>
  <r>
    <x v="0"/>
    <x v="408"/>
    <s v="Dominos_Pizza"/>
    <x v="78"/>
    <n v="356417.91666666669"/>
  </r>
  <r>
    <x v="7"/>
    <x v="409"/>
    <s v="Rollmaal"/>
    <x v="12"/>
    <n v="25492.916666666668"/>
  </r>
  <r>
    <x v="3"/>
    <x v="410"/>
    <s v="Dominos_Pizza"/>
    <x v="19"/>
    <n v="666196.25"/>
  </r>
  <r>
    <x v="2"/>
    <x v="411"/>
    <s v="Faasos"/>
    <x v="22"/>
    <n v="97472.916666666672"/>
  </r>
  <r>
    <x v="6"/>
    <x v="412"/>
    <s v="Sweet_Truth"/>
    <x v="12"/>
    <n v="20130"/>
  </r>
  <r>
    <x v="2"/>
    <x v="413"/>
    <s v="LunchBox"/>
    <x v="30"/>
    <n v="61000"/>
  </r>
  <r>
    <x v="2"/>
    <x v="414"/>
    <s v="Ovenstory_Pizza"/>
    <x v="9"/>
    <n v="49765.833333333336"/>
  </r>
  <r>
    <x v="5"/>
    <x v="415"/>
    <s v="Keventers"/>
    <x v="2"/>
    <n v="55865.833333333336"/>
  </r>
  <r>
    <x v="5"/>
    <x v="416"/>
    <s v="Cream_Stone"/>
    <x v="34"/>
    <n v="282531.66666666669"/>
  </r>
  <r>
    <x v="8"/>
    <x v="417"/>
    <s v="Dominos_Pizza"/>
    <x v="16"/>
    <n v="75868.75"/>
  </r>
  <r>
    <x v="4"/>
    <x v="418"/>
    <s v="#Party_by_The_Beer_Cafe"/>
    <x v="12"/>
    <n v="20231.666666666668"/>
  </r>
  <r>
    <x v="0"/>
    <x v="419"/>
    <s v="Dominos_Pizza"/>
    <x v="6"/>
    <n v="315344.58333333337"/>
  </r>
  <r>
    <x v="3"/>
    <x v="420"/>
    <s v="Ovenstory_Pizza"/>
    <x v="36"/>
    <n v="54518.75"/>
  </r>
  <r>
    <x v="5"/>
    <x v="421"/>
    <s v="The_French_Loaf"/>
    <x v="56"/>
    <n v="140198.33333333334"/>
  </r>
  <r>
    <x v="0"/>
    <x v="422"/>
    <s v="Cafe_Coffee_Day"/>
    <x v="16"/>
    <n v="71090.416666666672"/>
  </r>
  <r>
    <x v="7"/>
    <x v="423"/>
    <s v="Dominos_Pizza"/>
    <x v="8"/>
    <n v="112316.25"/>
  </r>
  <r>
    <x v="5"/>
    <x v="424"/>
    <s v="Social"/>
    <x v="17"/>
    <n v="120373.33333333334"/>
  </r>
  <r>
    <x v="0"/>
    <x v="425"/>
    <s v="Keventers"/>
    <x v="13"/>
    <n v="164064.58333333334"/>
  </r>
  <r>
    <x v="0"/>
    <x v="426"/>
    <s v="Pizza_Hut"/>
    <x v="14"/>
    <n v="52358.333333333336"/>
  </r>
  <r>
    <x v="9"/>
    <x v="427"/>
    <s v="Firangi_Bake"/>
    <x v="0"/>
    <n v="7752.0833333333339"/>
  </r>
  <r>
    <x v="5"/>
    <x v="428"/>
    <s v="Sigree_Global_Grill"/>
    <x v="0"/>
    <n v="7879.166666666667"/>
  </r>
  <r>
    <x v="7"/>
    <x v="429"/>
    <s v="Asia_Seven"/>
    <x v="0"/>
    <n v="7167.5"/>
  </r>
  <r>
    <x v="0"/>
    <x v="430"/>
    <s v="Dominos_Pizza"/>
    <x v="78"/>
    <n v="341752.5"/>
  </r>
  <r>
    <x v="2"/>
    <x v="431"/>
    <s v="Dominos_Pizza"/>
    <x v="16"/>
    <n v="80215"/>
  </r>
  <r>
    <x v="12"/>
    <x v="432"/>
    <s v="Keventers"/>
    <x v="2"/>
    <n v="86569.166666666672"/>
  </r>
  <r>
    <x v="5"/>
    <x v="433"/>
    <s v="Behrouz_Biryani"/>
    <x v="44"/>
    <n v="433887.91666666669"/>
  </r>
  <r>
    <x v="2"/>
    <x v="434"/>
    <s v="McDonald's"/>
    <x v="81"/>
    <n v="776758.75"/>
  </r>
  <r>
    <x v="3"/>
    <x v="435"/>
    <s v="KFC"/>
    <x v="5"/>
    <n v="286852.5"/>
  </r>
  <r>
    <x v="6"/>
    <x v="436"/>
    <s v="Firangi_Bake"/>
    <x v="32"/>
    <n v="88805.833333333343"/>
  </r>
  <r>
    <x v="4"/>
    <x v="437"/>
    <s v="Cafe_Coffee_Day"/>
    <x v="14"/>
    <n v="43335.416666666672"/>
  </r>
  <r>
    <x v="0"/>
    <x v="438"/>
    <s v="Mad_Over_Donuts"/>
    <x v="78"/>
    <n v="343963.75"/>
  </r>
  <r>
    <x v="4"/>
    <x v="439"/>
    <s v="Cafe_Coffee_Day"/>
    <x v="0"/>
    <n v="12886.25"/>
  </r>
  <r>
    <x v="5"/>
    <x v="440"/>
    <s v="Firangi_Bake"/>
    <x v="0"/>
    <n v="9582.0833333333339"/>
  </r>
  <r>
    <x v="11"/>
    <x v="441"/>
    <s v="Dominos_Pizza"/>
    <x v="8"/>
    <n v="142511.25"/>
  </r>
  <r>
    <x v="4"/>
    <x v="442"/>
    <s v="KFC"/>
    <x v="44"/>
    <n v="238281.25"/>
  </r>
  <r>
    <x v="5"/>
    <x v="443"/>
    <s v="Ovenstory_Pizza"/>
    <x v="3"/>
    <n v="122457.5"/>
  </r>
  <r>
    <x v="4"/>
    <x v="444"/>
    <s v="Chaayos"/>
    <x v="9"/>
    <n v="50350.416666666672"/>
  </r>
  <r>
    <x v="5"/>
    <x v="445"/>
    <s v="Cafe_Coffee_Day"/>
    <x v="0"/>
    <n v="4498.75"/>
  </r>
  <r>
    <x v="6"/>
    <x v="446"/>
    <s v="The_French_Loaf"/>
    <x v="0"/>
    <n v="3024.5833333333335"/>
  </r>
  <r>
    <x v="14"/>
    <x v="447"/>
    <s v="The_French_Loaf"/>
    <x v="14"/>
    <n v="21553.333333333336"/>
  </r>
  <r>
    <x v="0"/>
    <x v="448"/>
    <s v="Charcoal_Eats"/>
    <x v="66"/>
    <n v="487390"/>
  </r>
  <r>
    <x v="0"/>
    <x v="449"/>
    <s v="Social"/>
    <x v="16"/>
    <n v="116128.75"/>
  </r>
  <r>
    <x v="4"/>
    <x v="450"/>
    <s v="Dominos_Pizza"/>
    <x v="44"/>
    <n v="356977.08333333337"/>
  </r>
  <r>
    <x v="5"/>
    <x v="451"/>
    <s v="Cold Stone Creamery"/>
    <x v="2"/>
    <n v="191082.5"/>
  </r>
  <r>
    <x v="3"/>
    <x v="452"/>
    <s v="Dominos_Pizza"/>
    <x v="11"/>
    <n v="437573.33333333337"/>
  </r>
  <r>
    <x v="11"/>
    <x v="453"/>
    <s v="Taco_Bell"/>
    <x v="27"/>
    <n v="374946.66666666669"/>
  </r>
  <r>
    <x v="3"/>
    <x v="454"/>
    <s v="Behrouz_Biryani"/>
    <x v="22"/>
    <n v="215914.58333333334"/>
  </r>
  <r>
    <x v="5"/>
    <x v="455"/>
    <s v="Barista"/>
    <x v="36"/>
    <n v="42242.5"/>
  </r>
  <r>
    <x v="0"/>
    <x v="456"/>
    <s v="Ovenstory_Pizza"/>
    <x v="0"/>
    <n v="4905.416666666667"/>
  </r>
  <r>
    <x v="5"/>
    <x v="457"/>
    <s v="Cafe_Coffee_Day"/>
    <x v="24"/>
    <n v="141825"/>
  </r>
  <r>
    <x v="3"/>
    <x v="458"/>
    <s v="Sweet_Truth"/>
    <x v="10"/>
    <n v="29686.666666666668"/>
  </r>
  <r>
    <x v="7"/>
    <x v="459"/>
    <s v="Ovenstory_Pizza"/>
    <x v="9"/>
    <n v="65422.5"/>
  </r>
  <r>
    <x v="3"/>
    <x v="460"/>
    <s v="Faasos"/>
    <x v="82"/>
    <n v="417850"/>
  </r>
  <r>
    <x v="0"/>
    <x v="461"/>
    <s v="Ovenstory_Pizza"/>
    <x v="12"/>
    <n v="25391.25"/>
  </r>
  <r>
    <x v="5"/>
    <x v="462"/>
    <s v="Onesta"/>
    <x v="11"/>
    <n v="388468.33333333337"/>
  </r>
  <r>
    <x v="6"/>
    <x v="463"/>
    <s v="Cafe_Coffee_Day"/>
    <x v="32"/>
    <n v="76224.583333333343"/>
  </r>
  <r>
    <x v="4"/>
    <x v="464"/>
    <s v="Behrouz_Biryani"/>
    <x v="83"/>
    <n v="682844.16666666674"/>
  </r>
  <r>
    <x v="0"/>
    <x v="465"/>
    <s v="Pizza_Hut"/>
    <x v="5"/>
    <n v="197538.33333333334"/>
  </r>
  <r>
    <x v="4"/>
    <x v="466"/>
    <s v="Dominos_Pizza"/>
    <x v="13"/>
    <n v="255564.58333333334"/>
  </r>
  <r>
    <x v="5"/>
    <x v="467"/>
    <s v="Yum Yum South"/>
    <x v="9"/>
    <n v="24044.166666666668"/>
  </r>
  <r>
    <x v="4"/>
    <x v="468"/>
    <s v="Taco_Bell"/>
    <x v="50"/>
    <n v="586845.41666666674"/>
  </r>
  <r>
    <x v="5"/>
    <x v="469"/>
    <s v="Firangi_Bake"/>
    <x v="9"/>
    <n v="44326.666666666672"/>
  </r>
  <r>
    <x v="4"/>
    <x v="470"/>
    <s v="Cafe_Coffee_Day"/>
    <x v="36"/>
    <n v="130209.58333333334"/>
  </r>
  <r>
    <x v="2"/>
    <x v="471"/>
    <s v="Burger_King"/>
    <x v="55"/>
    <n v="710599.16666666674"/>
  </r>
  <r>
    <x v="10"/>
    <x v="472"/>
    <s v="Keventers"/>
    <x v="32"/>
    <n v="58509.166666666672"/>
  </r>
  <r>
    <x v="6"/>
    <x v="473"/>
    <s v="Wangs_Kitchen"/>
    <x v="12"/>
    <n v="10141.25"/>
  </r>
  <r>
    <x v="0"/>
    <x v="474"/>
    <s v="Gastronomia"/>
    <x v="0"/>
    <n v="5744.166666666667"/>
  </r>
  <r>
    <x v="0"/>
    <x v="475"/>
    <s v="McDonald's"/>
    <x v="25"/>
    <n v="578839.16666666674"/>
  </r>
  <r>
    <x v="4"/>
    <x v="476"/>
    <s v="Dunkin_Donuts"/>
    <x v="20"/>
    <n v="326578.75"/>
  </r>
  <r>
    <x v="4"/>
    <x v="477"/>
    <s v="Cafe_Coffee_Day"/>
    <x v="9"/>
    <n v="43055.833333333336"/>
  </r>
  <r>
    <x v="7"/>
    <x v="478"/>
    <s v="Chai_Point"/>
    <x v="66"/>
    <n v="225852.5"/>
  </r>
  <r>
    <x v="5"/>
    <x v="479"/>
    <s v="Ovenstory_Pizza"/>
    <x v="10"/>
    <n v="32050.416666666668"/>
  </r>
  <r>
    <x v="0"/>
    <x v="480"/>
    <s v="PizzaExpress"/>
    <x v="0"/>
    <n v="16012.5"/>
  </r>
  <r>
    <x v="3"/>
    <x v="481"/>
    <s v="Chai_Point"/>
    <x v="61"/>
    <n v="224124.16666666669"/>
  </r>
  <r>
    <x v="4"/>
    <x v="482"/>
    <s v="Pizza_Hut"/>
    <x v="0"/>
    <n v="12581.25"/>
  </r>
  <r>
    <x v="4"/>
    <x v="483"/>
    <s v="Healthie"/>
    <x v="49"/>
    <n v="134962.5"/>
  </r>
  <r>
    <x v="5"/>
    <x v="484"/>
    <s v="LunchBox"/>
    <x v="13"/>
    <n v="100268.75"/>
  </r>
  <r>
    <x v="0"/>
    <x v="485"/>
    <s v="Ovenstory_Pizza"/>
    <x v="0"/>
    <n v="4066.666666666667"/>
  </r>
  <r>
    <x v="0"/>
    <x v="486"/>
    <s v="LunchBox"/>
    <x v="44"/>
    <n v="121110.41666666667"/>
  </r>
  <r>
    <x v="0"/>
    <x v="487"/>
    <s v="Starbucks_Coffee"/>
    <x v="10"/>
    <n v="20282.5"/>
  </r>
  <r>
    <x v="5"/>
    <x v="488"/>
    <s v="Krispy_Kreme"/>
    <x v="31"/>
    <n v="314683.75"/>
  </r>
  <r>
    <x v="3"/>
    <x v="489"/>
    <s v="KFC"/>
    <x v="28"/>
    <n v="133615.41666666669"/>
  </r>
  <r>
    <x v="2"/>
    <x v="490"/>
    <s v="Faasos"/>
    <x v="27"/>
    <n v="231037.5"/>
  </r>
  <r>
    <x v="0"/>
    <x v="491"/>
    <s v="Mainland_China"/>
    <x v="16"/>
    <n v="136563.75"/>
  </r>
  <r>
    <x v="1"/>
    <x v="492"/>
    <s v="Barista"/>
    <x v="0"/>
    <n v="13216.666666666668"/>
  </r>
  <r>
    <x v="5"/>
    <x v="493"/>
    <s v="Faasos"/>
    <x v="49"/>
    <n v="100573.75"/>
  </r>
  <r>
    <x v="0"/>
    <x v="494"/>
    <s v="Ovenstory_Pizza"/>
    <x v="12"/>
    <n v="23637.5"/>
  </r>
  <r>
    <x v="5"/>
    <x v="495"/>
    <s v="The_French_Loaf"/>
    <x v="0"/>
    <n v="2948.3333333333335"/>
  </r>
  <r>
    <x v="2"/>
    <x v="496"/>
    <s v="Cream_Stone"/>
    <x v="3"/>
    <n v="77241.25"/>
  </r>
  <r>
    <x v="2"/>
    <x v="497"/>
    <s v="KFC"/>
    <x v="8"/>
    <n v="94600.833333333343"/>
  </r>
  <r>
    <x v="6"/>
    <x v="498"/>
    <s v="Ovenstory_Pizza"/>
    <x v="14"/>
    <n v="72996.666666666672"/>
  </r>
  <r>
    <x v="2"/>
    <x v="499"/>
    <s v="Dominos_Pizza"/>
    <x v="14"/>
    <n v="65702.083333333343"/>
  </r>
  <r>
    <x v="5"/>
    <x v="500"/>
    <s v="Cafe_Coffee_Day"/>
    <x v="12"/>
    <n v="32101.25"/>
  </r>
  <r>
    <x v="4"/>
    <x v="501"/>
    <s v="Faasos"/>
    <x v="57"/>
    <n v="82604.166666666672"/>
  </r>
  <r>
    <x v="4"/>
    <x v="502"/>
    <s v="Pizza_Hut"/>
    <x v="10"/>
    <n v="39167.083333333336"/>
  </r>
  <r>
    <x v="4"/>
    <x v="503"/>
    <s v="Pizza_Hut"/>
    <x v="12"/>
    <n v="17842.5"/>
  </r>
  <r>
    <x v="5"/>
    <x v="504"/>
    <s v="KFC"/>
    <x v="5"/>
    <n v="246007.91666666669"/>
  </r>
  <r>
    <x v="6"/>
    <x v="505"/>
    <s v="Pizza_Hut"/>
    <x v="35"/>
    <n v="343760.41666666669"/>
  </r>
  <r>
    <x v="7"/>
    <x v="506"/>
    <s v="Barista"/>
    <x v="0"/>
    <n v="10166.666666666668"/>
  </r>
  <r>
    <x v="0"/>
    <x v="507"/>
    <s v="Faasos"/>
    <x v="82"/>
    <n v="373752.08333333337"/>
  </r>
  <r>
    <x v="5"/>
    <x v="508"/>
    <s v="Cafe_Coffee_Day"/>
    <x v="0"/>
    <n v="3965"/>
  </r>
  <r>
    <x v="3"/>
    <x v="509"/>
    <s v="LunchBox"/>
    <x v="34"/>
    <n v="165462.5"/>
  </r>
  <r>
    <x v="6"/>
    <x v="510"/>
    <s v="LunchBox"/>
    <x v="69"/>
    <n v="138520.83333333334"/>
  </r>
  <r>
    <x v="1"/>
    <x v="511"/>
    <s v="Dominos_Pizza"/>
    <x v="69"/>
    <n v="315090.41666666669"/>
  </r>
  <r>
    <x v="0"/>
    <x v="512"/>
    <s v="Burger_King"/>
    <x v="79"/>
    <n v="556447.08333333337"/>
  </r>
  <r>
    <x v="0"/>
    <x v="513"/>
    <s v="Dominos_Pizza"/>
    <x v="63"/>
    <n v="549915"/>
  </r>
  <r>
    <x v="2"/>
    <x v="514"/>
    <s v="Charcoal_Eats"/>
    <x v="14"/>
    <n v="108707.08333333334"/>
  </r>
  <r>
    <x v="0"/>
    <x v="515"/>
    <s v="Behrouz_Biryani"/>
    <x v="5"/>
    <n v="265248.33333333337"/>
  </r>
  <r>
    <x v="13"/>
    <x v="516"/>
    <s v="Ovenstory_Pizza"/>
    <x v="0"/>
    <n v="15453.333333333334"/>
  </r>
  <r>
    <x v="11"/>
    <x v="517"/>
    <s v="KFC"/>
    <x v="3"/>
    <n v="102734.16666666667"/>
  </r>
  <r>
    <x v="0"/>
    <x v="518"/>
    <s v="LunchBox"/>
    <x v="2"/>
    <n v="40666.666666666672"/>
  </r>
  <r>
    <x v="4"/>
    <x v="519"/>
    <s v="Dominos_Pizza"/>
    <x v="69"/>
    <n v="420340.83333333337"/>
  </r>
  <r>
    <x v="0"/>
    <x v="520"/>
    <s v="Dominos_Pizza"/>
    <x v="1"/>
    <n v="475342.5"/>
  </r>
  <r>
    <x v="4"/>
    <x v="521"/>
    <s v="Asia_Seven_Express"/>
    <x v="12"/>
    <n v="20638.333333333336"/>
  </r>
  <r>
    <x v="2"/>
    <x v="522"/>
    <s v="Natural_Ice_Cream"/>
    <x v="12"/>
    <n v="34185.416666666672"/>
  </r>
  <r>
    <x v="6"/>
    <x v="523"/>
    <s v="LunchBox"/>
    <x v="57"/>
    <n v="82350"/>
  </r>
  <r>
    <x v="2"/>
    <x v="524"/>
    <s v="Dominos_Pizza"/>
    <x v="16"/>
    <n v="97371.25"/>
  </r>
  <r>
    <x v="3"/>
    <x v="525"/>
    <s v="Pizza_Hut"/>
    <x v="56"/>
    <n v="279735.83333333337"/>
  </r>
  <r>
    <x v="5"/>
    <x v="526"/>
    <s v="Mainland_China"/>
    <x v="0"/>
    <n v="11767.916666666668"/>
  </r>
  <r>
    <x v="9"/>
    <x v="527"/>
    <s v="Behrouz_Biryani"/>
    <x v="49"/>
    <n v="279481.66666666669"/>
  </r>
  <r>
    <x v="0"/>
    <x v="528"/>
    <s v="Dominos_Pizza"/>
    <x v="20"/>
    <n v="489804.58333333337"/>
  </r>
  <r>
    <x v="2"/>
    <x v="529"/>
    <s v="Chai_Point"/>
    <x v="24"/>
    <n v="87916.25"/>
  </r>
  <r>
    <x v="3"/>
    <x v="530"/>
    <s v="Cream_Stone"/>
    <x v="84"/>
    <n v="1101380.4166666667"/>
  </r>
  <r>
    <x v="2"/>
    <x v="531"/>
    <s v="Sweet_Truth"/>
    <x v="12"/>
    <n v="20002.916666666668"/>
  </r>
  <r>
    <x v="2"/>
    <x v="532"/>
    <s v="Ovenstory_Pizza"/>
    <x v="36"/>
    <n v="87687.5"/>
  </r>
  <r>
    <x v="1"/>
    <x v="533"/>
    <s v="Keventers"/>
    <x v="2"/>
    <n v="90661.25"/>
  </r>
  <r>
    <x v="2"/>
    <x v="534"/>
    <s v="Keventers"/>
    <x v="32"/>
    <n v="43970.833333333336"/>
  </r>
  <r>
    <x v="4"/>
    <x v="535"/>
    <s v="Dunkin_Donuts"/>
    <x v="29"/>
    <n v="332424.58333333337"/>
  </r>
  <r>
    <x v="7"/>
    <x v="536"/>
    <s v="Keventers"/>
    <x v="57"/>
    <n v="92491.25"/>
  </r>
  <r>
    <x v="0"/>
    <x v="537"/>
    <s v="Falafel's"/>
    <x v="9"/>
    <n v="26814.583333333336"/>
  </r>
  <r>
    <x v="5"/>
    <x v="538"/>
    <s v="Chai_Point"/>
    <x v="85"/>
    <n v="345666.66666666669"/>
  </r>
  <r>
    <x v="5"/>
    <x v="539"/>
    <s v="Wangs_Kitchen"/>
    <x v="49"/>
    <n v="207425.41666666669"/>
  </r>
  <r>
    <x v="6"/>
    <x v="540"/>
    <s v="Wangs_Kitchen"/>
    <x v="9"/>
    <n v="58280.416666666672"/>
  </r>
  <r>
    <x v="3"/>
    <x v="541"/>
    <s v="Faasos"/>
    <x v="1"/>
    <n v="245525"/>
  </r>
  <r>
    <x v="4"/>
    <x v="542"/>
    <s v="Dominos_Pizza"/>
    <x v="59"/>
    <n v="402777.91666666669"/>
  </r>
  <r>
    <x v="0"/>
    <x v="543"/>
    <s v="LunchBox"/>
    <x v="32"/>
    <n v="35837.5"/>
  </r>
  <r>
    <x v="4"/>
    <x v="544"/>
    <s v="Foreign Cafe"/>
    <x v="12"/>
    <n v="28568.333333333336"/>
  </r>
  <r>
    <x v="0"/>
    <x v="545"/>
    <s v="Krispy_Kreme"/>
    <x v="43"/>
    <n v="117552.08333333334"/>
  </r>
  <r>
    <x v="0"/>
    <x v="546"/>
    <s v="Oh!_Calcutta"/>
    <x v="32"/>
    <n v="118746.66666666667"/>
  </r>
  <r>
    <x v="3"/>
    <x v="547"/>
    <s v="Cafe_Coffee_Day"/>
    <x v="9"/>
    <n v="31567.5"/>
  </r>
  <r>
    <x v="5"/>
    <x v="548"/>
    <s v="Behrouz_Biryani"/>
    <x v="24"/>
    <n v="227784.16666666669"/>
  </r>
  <r>
    <x v="0"/>
    <x v="549"/>
    <s v="#Party_by_The_Beer_Cafe"/>
    <x v="0"/>
    <n v="2922.916666666667"/>
  </r>
  <r>
    <x v="5"/>
    <x v="550"/>
    <s v="LunchBox"/>
    <x v="63"/>
    <n v="176391.66666666669"/>
  </r>
  <r>
    <x v="6"/>
    <x v="551"/>
    <s v="The_French_Loaf"/>
    <x v="0"/>
    <n v="14614.583333333334"/>
  </r>
  <r>
    <x v="0"/>
    <x v="552"/>
    <s v="Mandarin_Oak"/>
    <x v="14"/>
    <n v="70861.666666666672"/>
  </r>
  <r>
    <x v="0"/>
    <x v="553"/>
    <s v="Behrouz_Biryani"/>
    <x v="3"/>
    <n v="150542.91666666669"/>
  </r>
  <r>
    <x v="2"/>
    <x v="554"/>
    <s v="McDonald's"/>
    <x v="52"/>
    <n v="442961.66666666669"/>
  </r>
  <r>
    <x v="5"/>
    <x v="555"/>
    <s v="Natural_Ice_Cream"/>
    <x v="3"/>
    <n v="60491.666666666672"/>
  </r>
  <r>
    <x v="7"/>
    <x v="556"/>
    <s v="Cafe_Coffee_Day"/>
    <x v="16"/>
    <n v="78817.083333333343"/>
  </r>
  <r>
    <x v="0"/>
    <x v="557"/>
    <s v="McDonald's"/>
    <x v="43"/>
    <n v="193471.66666666669"/>
  </r>
  <r>
    <x v="6"/>
    <x v="558"/>
    <s v="LunchBox"/>
    <x v="17"/>
    <n v="54645.833333333336"/>
  </r>
  <r>
    <x v="5"/>
    <x v="559"/>
    <s v="Pizza_Hut"/>
    <x v="59"/>
    <n v="261690"/>
  </r>
  <r>
    <x v="5"/>
    <x v="560"/>
    <s v="LunchBox"/>
    <x v="36"/>
    <n v="26687.5"/>
  </r>
  <r>
    <x v="2"/>
    <x v="561"/>
    <s v="Ovenstory_Pizza"/>
    <x v="36"/>
    <n v="116459.16666666667"/>
  </r>
  <r>
    <x v="4"/>
    <x v="562"/>
    <s v="Behrouz_Biryani"/>
    <x v="65"/>
    <n v="804081.66666666674"/>
  </r>
  <r>
    <x v="1"/>
    <x v="563"/>
    <s v="Oh!_Calcutta"/>
    <x v="0"/>
    <n v="13902.916666666668"/>
  </r>
  <r>
    <x v="0"/>
    <x v="564"/>
    <s v="Faasos"/>
    <x v="82"/>
    <n v="437675"/>
  </r>
  <r>
    <x v="5"/>
    <x v="565"/>
    <s v="Dominos_Pizza"/>
    <x v="69"/>
    <n v="337152.08333333337"/>
  </r>
  <r>
    <x v="7"/>
    <x v="566"/>
    <s v="Dunkin_Donuts"/>
    <x v="8"/>
    <n v="98921.666666666672"/>
  </r>
  <r>
    <x v="6"/>
    <x v="567"/>
    <s v="Ovenstory_Pizza"/>
    <x v="8"/>
    <n v="145535.83333333334"/>
  </r>
  <r>
    <x v="10"/>
    <x v="568"/>
    <s v="KFC"/>
    <x v="0"/>
    <n v="3329.5833333333335"/>
  </r>
  <r>
    <x v="2"/>
    <x v="569"/>
    <s v="Faasos"/>
    <x v="43"/>
    <n v="129370.83333333334"/>
  </r>
  <r>
    <x v="0"/>
    <x v="570"/>
    <s v="Kettle_&amp;_Kegs"/>
    <x v="0"/>
    <n v="10217.5"/>
  </r>
  <r>
    <x v="5"/>
    <x v="571"/>
    <s v="KFC"/>
    <x v="13"/>
    <n v="216778.75"/>
  </r>
  <r>
    <x v="2"/>
    <x v="572"/>
    <s v="Pizza_Hut"/>
    <x v="31"/>
    <n v="456788.33333333337"/>
  </r>
  <r>
    <x v="5"/>
    <x v="573"/>
    <s v="Dominos_Pizza"/>
    <x v="44"/>
    <n v="245270.83333333334"/>
  </r>
  <r>
    <x v="2"/>
    <x v="574"/>
    <s v="Pizza_Hut"/>
    <x v="13"/>
    <n v="326172.08333333337"/>
  </r>
  <r>
    <x v="0"/>
    <x v="575"/>
    <s v="Healthie"/>
    <x v="68"/>
    <n v="482637.08333333337"/>
  </r>
  <r>
    <x v="2"/>
    <x v="576"/>
    <s v="LunchBox"/>
    <x v="16"/>
    <n v="23891.666666666668"/>
  </r>
  <r>
    <x v="5"/>
    <x v="577"/>
    <s v="Keventers"/>
    <x v="78"/>
    <n v="144570"/>
  </r>
  <r>
    <x v="5"/>
    <x v="578"/>
    <s v="Keventers"/>
    <x v="32"/>
    <n v="43233.75"/>
  </r>
  <r>
    <x v="0"/>
    <x v="579"/>
    <s v="Sweet_Truth"/>
    <x v="0"/>
    <n v="9429.5833333333339"/>
  </r>
  <r>
    <x v="0"/>
    <x v="580"/>
    <s v="Natural_Ice_Cream"/>
    <x v="78"/>
    <n v="213500"/>
  </r>
  <r>
    <x v="5"/>
    <x v="581"/>
    <s v="Dominos_Pizza"/>
    <x v="60"/>
    <n v="1046912.5"/>
  </r>
  <r>
    <x v="0"/>
    <x v="582"/>
    <s v="Starbucks_Coffee"/>
    <x v="57"/>
    <n v="218329.16666666669"/>
  </r>
  <r>
    <x v="5"/>
    <x v="583"/>
    <s v="KFC"/>
    <x v="86"/>
    <n v="814477.08333333337"/>
  </r>
  <r>
    <x v="5"/>
    <x v="584"/>
    <s v="Freshmenu"/>
    <x v="87"/>
    <n v="1370924.1666666667"/>
  </r>
  <r>
    <x v="13"/>
    <x v="585"/>
    <s v="Pizza_Hut"/>
    <x v="16"/>
    <n v="42445.833333333336"/>
  </r>
  <r>
    <x v="3"/>
    <x v="586"/>
    <s v="Behrouz_Biryani"/>
    <x v="30"/>
    <n v="148153.75"/>
  </r>
  <r>
    <x v="4"/>
    <x v="587"/>
    <s v="Barista"/>
    <x v="0"/>
    <n v="6227.0833333333339"/>
  </r>
  <r>
    <x v="5"/>
    <x v="588"/>
    <s v="Taco_Bell"/>
    <x v="83"/>
    <n v="409360.83333333337"/>
  </r>
  <r>
    <x v="0"/>
    <x v="589"/>
    <s v="Cafe_Coffee_Day"/>
    <x v="9"/>
    <n v="70175.416666666672"/>
  </r>
  <r>
    <x v="5"/>
    <x v="590"/>
    <s v="Natural_Ice_Cream"/>
    <x v="13"/>
    <n v="134200"/>
  </r>
  <r>
    <x v="0"/>
    <x v="591"/>
    <s v="Natural_Ice_Cream"/>
    <x v="6"/>
    <n v="169147.91666666669"/>
  </r>
  <r>
    <x v="1"/>
    <x v="592"/>
    <s v="Wow_Momo"/>
    <x v="28"/>
    <n v="105377.5"/>
  </r>
  <r>
    <x v="2"/>
    <x v="593"/>
    <s v="Pizza_Hut"/>
    <x v="37"/>
    <n v="556930"/>
  </r>
  <r>
    <x v="0"/>
    <x v="594"/>
    <s v="Pizza_Hut"/>
    <x v="2"/>
    <n v="203968.75"/>
  </r>
  <r>
    <x v="0"/>
    <x v="595"/>
    <s v="InnerChef"/>
    <x v="5"/>
    <n v="123931.66666666667"/>
  </r>
  <r>
    <x v="4"/>
    <x v="596"/>
    <s v="Dominos_Pizza"/>
    <x v="29"/>
    <n v="416604.58333333337"/>
  </r>
  <r>
    <x v="14"/>
    <x v="597"/>
    <s v="Dominos_Pizza"/>
    <x v="44"/>
    <n v="241458.33333333334"/>
  </r>
  <r>
    <x v="6"/>
    <x v="598"/>
    <s v="Wangs_Kitchen"/>
    <x v="24"/>
    <n v="182567.91666666669"/>
  </r>
  <r>
    <x v="14"/>
    <x v="599"/>
    <s v="Pizza_Hut"/>
    <x v="28"/>
    <n v="263037.08333333337"/>
  </r>
  <r>
    <x v="5"/>
    <x v="600"/>
    <s v="Dominos_Pizza"/>
    <x v="21"/>
    <n v="942170.41666666674"/>
  </r>
  <r>
    <x v="11"/>
    <x v="601"/>
    <s v="Dominos_Pizza"/>
    <x v="5"/>
    <n v="189481.25"/>
  </r>
  <r>
    <x v="6"/>
    <x v="602"/>
    <s v="Dominos_Pizza"/>
    <x v="22"/>
    <n v="244279.58333333334"/>
  </r>
  <r>
    <x v="0"/>
    <x v="603"/>
    <s v="Faasos"/>
    <x v="48"/>
    <n v="168842.91666666669"/>
  </r>
  <r>
    <x v="0"/>
    <x v="604"/>
    <s v="Faasos"/>
    <x v="88"/>
    <n v="344268.75"/>
  </r>
  <r>
    <x v="2"/>
    <x v="605"/>
    <s v="Cafe_Coffee_Day"/>
    <x v="0"/>
    <n v="16266.666666666668"/>
  </r>
  <r>
    <x v="0"/>
    <x v="606"/>
    <s v="Natural_Ice_Cream"/>
    <x v="17"/>
    <n v="114629.16666666667"/>
  </r>
  <r>
    <x v="5"/>
    <x v="607"/>
    <s v="Natural_Ice_Cream"/>
    <x v="64"/>
    <n v="240314.58333333334"/>
  </r>
  <r>
    <x v="4"/>
    <x v="608"/>
    <s v="Pizza_Hut"/>
    <x v="3"/>
    <n v="115366.25"/>
  </r>
  <r>
    <x v="3"/>
    <x v="609"/>
    <s v="Ovenstory_Pizza"/>
    <x v="36"/>
    <n v="79681.25"/>
  </r>
  <r>
    <x v="4"/>
    <x v="610"/>
    <s v="Faasos"/>
    <x v="8"/>
    <n v="79935.416666666672"/>
  </r>
  <r>
    <x v="5"/>
    <x v="611"/>
    <s v="Dominos_Pizza"/>
    <x v="89"/>
    <n v="720054.16666666674"/>
  </r>
  <r>
    <x v="11"/>
    <x v="612"/>
    <s v="Dunkin_Donuts"/>
    <x v="36"/>
    <n v="67887.916666666672"/>
  </r>
  <r>
    <x v="7"/>
    <x v="613"/>
    <s v="Faasos"/>
    <x v="13"/>
    <n v="216168.75"/>
  </r>
  <r>
    <x v="5"/>
    <x v="614"/>
    <s v="Keventers"/>
    <x v="57"/>
    <n v="78893.333333333343"/>
  </r>
  <r>
    <x v="5"/>
    <x v="615"/>
    <s v="Wow_Momo"/>
    <x v="8"/>
    <n v="101209.16666666667"/>
  </r>
  <r>
    <x v="5"/>
    <x v="616"/>
    <s v="World_In_A_Bowl"/>
    <x v="16"/>
    <n v="46055"/>
  </r>
  <r>
    <x v="7"/>
    <x v="617"/>
    <s v="KFC"/>
    <x v="10"/>
    <n v="20841.666666666668"/>
  </r>
  <r>
    <x v="4"/>
    <x v="618"/>
    <s v="Nandos"/>
    <x v="16"/>
    <n v="113739.58333333334"/>
  </r>
  <r>
    <x v="4"/>
    <x v="619"/>
    <s v="Dominos_Pizza"/>
    <x v="49"/>
    <n v="297603.75"/>
  </r>
  <r>
    <x v="4"/>
    <x v="620"/>
    <s v="#Party_by_The_Beer_Cafe"/>
    <x v="10"/>
    <n v="39141.666666666672"/>
  </r>
  <r>
    <x v="3"/>
    <x v="621"/>
    <s v="Firangi_Bake"/>
    <x v="9"/>
    <n v="30271.25"/>
  </r>
  <r>
    <x v="2"/>
    <x v="622"/>
    <s v="Sweet_Truth"/>
    <x v="0"/>
    <n v="9429.5833333333339"/>
  </r>
  <r>
    <x v="2"/>
    <x v="623"/>
    <s v="Firangi_Bake"/>
    <x v="12"/>
    <n v="22112.5"/>
  </r>
  <r>
    <x v="0"/>
    <x v="624"/>
    <s v="Dominos_Pizza"/>
    <x v="68"/>
    <n v="716622.91666666674"/>
  </r>
  <r>
    <x v="0"/>
    <x v="625"/>
    <s v="Starbucks_Coffee"/>
    <x v="8"/>
    <n v="90915.416666666672"/>
  </r>
  <r>
    <x v="7"/>
    <x v="626"/>
    <s v="Dominos_Pizza"/>
    <x v="6"/>
    <n v="301263.75"/>
  </r>
  <r>
    <x v="4"/>
    <x v="627"/>
    <s v="Chai_Point"/>
    <x v="79"/>
    <n v="392585.83333333337"/>
  </r>
  <r>
    <x v="0"/>
    <x v="628"/>
    <s v="Smoke_House_Deli"/>
    <x v="32"/>
    <n v="313870.41666666669"/>
  </r>
  <r>
    <x v="0"/>
    <x v="629"/>
    <s v="Mandarin_Oak"/>
    <x v="24"/>
    <n v="193166.66666666669"/>
  </r>
  <r>
    <x v="5"/>
    <x v="630"/>
    <s v="Sweet_Truth"/>
    <x v="12"/>
    <n v="20002.916666666668"/>
  </r>
  <r>
    <x v="6"/>
    <x v="631"/>
    <s v="Dominos_Pizza"/>
    <x v="8"/>
    <n v="129904.58333333334"/>
  </r>
  <r>
    <x v="4"/>
    <x v="632"/>
    <s v="Dunkin_Donuts"/>
    <x v="40"/>
    <n v="246719.58333333334"/>
  </r>
  <r>
    <x v="4"/>
    <x v="633"/>
    <s v="Behrouz_Biryani"/>
    <x v="49"/>
    <n v="349402.91666666669"/>
  </r>
  <r>
    <x v="6"/>
    <x v="634"/>
    <s v="McDonald's"/>
    <x v="62"/>
    <n v="356900.83333333337"/>
  </r>
  <r>
    <x v="5"/>
    <x v="635"/>
    <s v="KFC"/>
    <x v="12"/>
    <n v="19291.25"/>
  </r>
  <r>
    <x v="3"/>
    <x v="636"/>
    <s v="McDonald's"/>
    <x v="18"/>
    <n v="852322.5"/>
  </r>
  <r>
    <x v="4"/>
    <x v="637"/>
    <s v="KFC"/>
    <x v="62"/>
    <n v="332094.16666666669"/>
  </r>
  <r>
    <x v="2"/>
    <x v="638"/>
    <s v="Ovenstory_Pizza"/>
    <x v="16"/>
    <n v="47224.166666666672"/>
  </r>
  <r>
    <x v="2"/>
    <x v="639"/>
    <s v="Cream_Stone"/>
    <x v="0"/>
    <n v="6506.666666666667"/>
  </r>
  <r>
    <x v="7"/>
    <x v="640"/>
    <s v="Dunkin_Donuts"/>
    <x v="90"/>
    <n v="528717.5"/>
  </r>
  <r>
    <x v="4"/>
    <x v="641"/>
    <s v="KFC"/>
    <x v="24"/>
    <n v="236324.16666666669"/>
  </r>
  <r>
    <x v="6"/>
    <x v="642"/>
    <s v="Pizza_Hut"/>
    <x v="69"/>
    <n v="422043.75"/>
  </r>
  <r>
    <x v="0"/>
    <x v="643"/>
    <s v="Pizza_Hut"/>
    <x v="28"/>
    <n v="229055"/>
  </r>
  <r>
    <x v="2"/>
    <x v="644"/>
    <s v="Ovenstory_Pizza"/>
    <x v="12"/>
    <n v="12987.916666666668"/>
  </r>
  <r>
    <x v="6"/>
    <x v="645"/>
    <s v="Cafe_Coffee_Day"/>
    <x v="10"/>
    <n v="43716.666666666672"/>
  </r>
  <r>
    <x v="0"/>
    <x v="646"/>
    <s v="Gastronomia"/>
    <x v="12"/>
    <n v="16571.666666666668"/>
  </r>
  <r>
    <x v="4"/>
    <x v="647"/>
    <s v="Charcoal_Eats"/>
    <x v="32"/>
    <n v="79122.083333333343"/>
  </r>
  <r>
    <x v="6"/>
    <x v="648"/>
    <s v="Pizza_Hut"/>
    <x v="63"/>
    <n v="535478.33333333337"/>
  </r>
  <r>
    <x v="4"/>
    <x v="649"/>
    <s v="Rollmaal"/>
    <x v="6"/>
    <n v="228851.66666666669"/>
  </r>
  <r>
    <x v="2"/>
    <x v="650"/>
    <s v="Behrouz_Biryani"/>
    <x v="56"/>
    <n v="316259.58333333337"/>
  </r>
  <r>
    <x v="1"/>
    <x v="651"/>
    <s v="The_French_Loaf"/>
    <x v="14"/>
    <n v="27272.083333333336"/>
  </r>
  <r>
    <x v="2"/>
    <x v="652"/>
    <s v="Dominos_Pizza"/>
    <x v="57"/>
    <n v="164140.83333333334"/>
  </r>
  <r>
    <x v="5"/>
    <x v="653"/>
    <s v="The_French_Loaf"/>
    <x v="14"/>
    <n v="43411.666666666672"/>
  </r>
  <r>
    <x v="5"/>
    <x v="654"/>
    <s v="Freshmenu"/>
    <x v="91"/>
    <n v="928242.08333333337"/>
  </r>
  <r>
    <x v="0"/>
    <x v="655"/>
    <s v="Yum Yum South"/>
    <x v="16"/>
    <n v="37845.416666666672"/>
  </r>
  <r>
    <x v="0"/>
    <x v="656"/>
    <s v="Behrouz_Biryani"/>
    <x v="56"/>
    <n v="360510"/>
  </r>
  <r>
    <x v="5"/>
    <x v="657"/>
    <s v="Behrouz_Biryani"/>
    <x v="78"/>
    <n v="419400.41666666669"/>
  </r>
  <r>
    <x v="5"/>
    <x v="658"/>
    <s v="Dominos_Pizza"/>
    <x v="50"/>
    <n v="579372.91666666674"/>
  </r>
  <r>
    <x v="5"/>
    <x v="659"/>
    <s v="Natural_Ice_Cream"/>
    <x v="34"/>
    <n v="305762.5"/>
  </r>
  <r>
    <x v="5"/>
    <x v="660"/>
    <s v="Cafe_Coffee_Day"/>
    <x v="0"/>
    <n v="11107.083333333334"/>
  </r>
  <r>
    <x v="0"/>
    <x v="661"/>
    <s v="Dominos_Pizza"/>
    <x v="35"/>
    <n v="359213.75"/>
  </r>
  <r>
    <x v="0"/>
    <x v="662"/>
    <s v="KFC"/>
    <x v="30"/>
    <n v="102785"/>
  </r>
  <r>
    <x v="5"/>
    <x v="663"/>
    <s v="Dominos_Pizza"/>
    <x v="63"/>
    <n v="434548.75"/>
  </r>
  <r>
    <x v="5"/>
    <x v="664"/>
    <s v="McDonald's"/>
    <x v="92"/>
    <n v="660528.33333333337"/>
  </r>
  <r>
    <x v="1"/>
    <x v="665"/>
    <s v="Dominos_Pizza"/>
    <x v="63"/>
    <n v="568037.08333333337"/>
  </r>
  <r>
    <x v="5"/>
    <x v="666"/>
    <s v="Gelato_Italiano"/>
    <x v="0"/>
    <n v="7116.666666666667"/>
  </r>
  <r>
    <x v="0"/>
    <x v="667"/>
    <s v="Natural_Ice_Cream"/>
    <x v="49"/>
    <n v="162920.83333333334"/>
  </r>
  <r>
    <x v="5"/>
    <x v="668"/>
    <s v="Firangi_Bake"/>
    <x v="10"/>
    <n v="49130.416666666672"/>
  </r>
  <r>
    <x v="5"/>
    <x v="669"/>
    <s v="Cold Stone Creamery"/>
    <x v="56"/>
    <n v="187625.83333333334"/>
  </r>
  <r>
    <x v="7"/>
    <x v="670"/>
    <s v="Vaango"/>
    <x v="36"/>
    <n v="68752.083333333343"/>
  </r>
  <r>
    <x v="4"/>
    <x v="671"/>
    <s v="Dhaba_By_Claridges"/>
    <x v="0"/>
    <n v="21477.083333333336"/>
  </r>
  <r>
    <x v="4"/>
    <x v="672"/>
    <s v="Sweet_Truth"/>
    <x v="0"/>
    <n v="10065"/>
  </r>
  <r>
    <x v="4"/>
    <x v="673"/>
    <s v="Firangi_Bake"/>
    <x v="0"/>
    <n v="19443.75"/>
  </r>
  <r>
    <x v="3"/>
    <x v="674"/>
    <s v="KFC"/>
    <x v="36"/>
    <n v="63236.666666666672"/>
  </r>
  <r>
    <x v="3"/>
    <x v="675"/>
    <s v="Cafe_Coffee_Day"/>
    <x v="35"/>
    <n v="236146.25"/>
  </r>
  <r>
    <x v="2"/>
    <x v="676"/>
    <s v="McDonald's"/>
    <x v="93"/>
    <n v="811757.5"/>
  </r>
  <r>
    <x v="2"/>
    <x v="677"/>
    <s v="Cafe_Coffee_Day"/>
    <x v="32"/>
    <n v="72539.166666666672"/>
  </r>
  <r>
    <x v="5"/>
    <x v="678"/>
    <s v="Paradise"/>
    <x v="94"/>
    <n v="1378015.4166666667"/>
  </r>
  <r>
    <x v="6"/>
    <x v="679"/>
    <s v="Charcoal_Eats"/>
    <x v="2"/>
    <n v="70709.166666666672"/>
  </r>
  <r>
    <x v="5"/>
    <x v="680"/>
    <s v="Kettle_&amp;_Kegs"/>
    <x v="0"/>
    <n v="4575"/>
  </r>
  <r>
    <x v="2"/>
    <x v="681"/>
    <s v="Behrouz_Biryani"/>
    <x v="13"/>
    <n v="279329.16666666669"/>
  </r>
  <r>
    <x v="4"/>
    <x v="682"/>
    <s v="Pizza_Hut"/>
    <x v="0"/>
    <n v="5617.0833333333339"/>
  </r>
  <r>
    <x v="6"/>
    <x v="683"/>
    <s v="Paradise"/>
    <x v="35"/>
    <n v="267637.5"/>
  </r>
  <r>
    <x v="5"/>
    <x v="684"/>
    <s v="Cafe_Coffee_Day"/>
    <x v="36"/>
    <n v="96735.833333333343"/>
  </r>
  <r>
    <x v="3"/>
    <x v="685"/>
    <s v="Pizza_Hut"/>
    <x v="10"/>
    <n v="44275.833333333336"/>
  </r>
  <r>
    <x v="0"/>
    <x v="686"/>
    <s v="Mandarin_Oak"/>
    <x v="12"/>
    <n v="21451.666666666668"/>
  </r>
  <r>
    <x v="2"/>
    <x v="687"/>
    <s v="Dominos_Pizza"/>
    <x v="12"/>
    <n v="20765.416666666668"/>
  </r>
  <r>
    <x v="2"/>
    <x v="688"/>
    <s v="Pizza_Hut"/>
    <x v="5"/>
    <n v="270407.91666666669"/>
  </r>
  <r>
    <x v="7"/>
    <x v="689"/>
    <s v="Dominos_Pizza"/>
    <x v="1"/>
    <n v="530572.91666666674"/>
  </r>
  <r>
    <x v="1"/>
    <x v="690"/>
    <s v="Cafe_Coffee_Day"/>
    <x v="17"/>
    <n v="113917.5"/>
  </r>
  <r>
    <x v="5"/>
    <x v="691"/>
    <s v="Dominos_Pizza"/>
    <x v="19"/>
    <n v="747046.66666666674"/>
  </r>
  <r>
    <x v="5"/>
    <x v="692"/>
    <s v="Dominos_Pizza"/>
    <x v="31"/>
    <n v="393831.25"/>
  </r>
  <r>
    <x v="13"/>
    <x v="693"/>
    <s v="LunchBox"/>
    <x v="0"/>
    <n v="3050"/>
  </r>
  <r>
    <x v="5"/>
    <x v="694"/>
    <s v="Pizza_Hut"/>
    <x v="16"/>
    <n v="73682.916666666672"/>
  </r>
  <r>
    <x v="7"/>
    <x v="695"/>
    <s v="Thalis_Of_India"/>
    <x v="0"/>
    <n v="3405.8333333333335"/>
  </r>
  <r>
    <x v="4"/>
    <x v="696"/>
    <s v="Rajdhani"/>
    <x v="69"/>
    <n v="164903.33333333334"/>
  </r>
  <r>
    <x v="4"/>
    <x v="697"/>
    <s v="Chaayos"/>
    <x v="43"/>
    <n v="211517.5"/>
  </r>
  <r>
    <x v="3"/>
    <x v="698"/>
    <s v="Cafe_Coffee_Day"/>
    <x v="9"/>
    <n v="42928.75"/>
  </r>
  <r>
    <x v="8"/>
    <x v="699"/>
    <s v="Sweet_Truth"/>
    <x v="0"/>
    <n v="18325.416666666668"/>
  </r>
  <r>
    <x v="4"/>
    <x v="700"/>
    <s v="Pizza_Hut"/>
    <x v="10"/>
    <n v="16978.333333333336"/>
  </r>
  <r>
    <x v="5"/>
    <x v="701"/>
    <s v="The_French_Loaf"/>
    <x v="3"/>
    <n v="42827.083333333336"/>
  </r>
  <r>
    <x v="0"/>
    <x v="702"/>
    <s v="Sweet_Bengal"/>
    <x v="69"/>
    <n v="145993.33333333334"/>
  </r>
  <r>
    <x v="0"/>
    <x v="703"/>
    <s v="Cafe_Coffee_Day"/>
    <x v="12"/>
    <n v="23764.583333333336"/>
  </r>
  <r>
    <x v="0"/>
    <x v="704"/>
    <s v="McDonald's"/>
    <x v="12"/>
    <n v="14030"/>
  </r>
  <r>
    <x v="1"/>
    <x v="705"/>
    <s v="Wow_Momo"/>
    <x v="24"/>
    <n v="100497.5"/>
  </r>
  <r>
    <x v="5"/>
    <x v="706"/>
    <s v="Ovenstory_Pizza"/>
    <x v="14"/>
    <n v="104843.75"/>
  </r>
  <r>
    <x v="3"/>
    <x v="707"/>
    <s v="LunchBox"/>
    <x v="45"/>
    <n v="273483.33333333337"/>
  </r>
  <r>
    <x v="2"/>
    <x v="708"/>
    <s v="Tea_Trails"/>
    <x v="36"/>
    <n v="46258.333333333336"/>
  </r>
  <r>
    <x v="5"/>
    <x v="709"/>
    <s v="Dominos_Pizza"/>
    <x v="32"/>
    <n v="113790.41666666667"/>
  </r>
  <r>
    <x v="3"/>
    <x v="710"/>
    <s v="Pizza_Hut"/>
    <x v="44"/>
    <n v="283116.25"/>
  </r>
  <r>
    <x v="5"/>
    <x v="711"/>
    <s v="Mad_Over_Donuts"/>
    <x v="36"/>
    <n v="79681.25"/>
  </r>
  <r>
    <x v="5"/>
    <x v="712"/>
    <s v="McDonald's"/>
    <x v="26"/>
    <n v="1233597.9166666667"/>
  </r>
  <r>
    <x v="4"/>
    <x v="713"/>
    <s v="Pizza_Hut"/>
    <x v="22"/>
    <n v="207781.25"/>
  </r>
  <r>
    <x v="4"/>
    <x v="714"/>
    <s v="Kettle_&amp;_Kegs"/>
    <x v="12"/>
    <n v="16571.666666666668"/>
  </r>
  <r>
    <x v="7"/>
    <x v="715"/>
    <s v="Yum Yum South"/>
    <x v="30"/>
    <n v="114375"/>
  </r>
  <r>
    <x v="0"/>
    <x v="716"/>
    <s v="Dominos_Pizza"/>
    <x v="5"/>
    <n v="285556.25"/>
  </r>
  <r>
    <x v="0"/>
    <x v="717"/>
    <s v="Dominos_Pizza"/>
    <x v="13"/>
    <n v="253302.5"/>
  </r>
  <r>
    <x v="2"/>
    <x v="718"/>
    <s v="Natural_Ice_Cream"/>
    <x v="10"/>
    <n v="20841.666666666668"/>
  </r>
  <r>
    <x v="4"/>
    <x v="719"/>
    <s v="LunchBox"/>
    <x v="16"/>
    <n v="27704.166666666668"/>
  </r>
  <r>
    <x v="0"/>
    <x v="720"/>
    <s v="LunchBox"/>
    <x v="57"/>
    <n v="54264.583333333336"/>
  </r>
  <r>
    <x v="0"/>
    <x v="721"/>
    <s v="Behrouz_Biryani"/>
    <x v="43"/>
    <n v="346505.41666666669"/>
  </r>
  <r>
    <x v="2"/>
    <x v="722"/>
    <s v="Cafe_Coffee_Day"/>
    <x v="12"/>
    <n v="10980"/>
  </r>
  <r>
    <x v="4"/>
    <x v="723"/>
    <s v="Ovenstory_Pizza"/>
    <x v="9"/>
    <n v="78080"/>
  </r>
  <r>
    <x v="8"/>
    <x v="724"/>
    <s v="Sweet_Truth"/>
    <x v="0"/>
    <n v="9429.5833333333339"/>
  </r>
  <r>
    <x v="5"/>
    <x v="725"/>
    <s v="Cafe_Coffee_Day"/>
    <x v="78"/>
    <n v="295265.41666666669"/>
  </r>
  <r>
    <x v="2"/>
    <x v="726"/>
    <s v="Ovenstory_Pizza"/>
    <x v="14"/>
    <n v="103420.41666666667"/>
  </r>
  <r>
    <x v="0"/>
    <x v="727"/>
    <s v="Mad_Over_Donuts"/>
    <x v="3"/>
    <n v="93330"/>
  </r>
  <r>
    <x v="5"/>
    <x v="728"/>
    <s v="Firangi_Bake"/>
    <x v="12"/>
    <n v="27831.25"/>
  </r>
  <r>
    <x v="14"/>
    <x v="729"/>
    <s v="Sri_Krishna_Sweets"/>
    <x v="12"/>
    <n v="11056.25"/>
  </r>
  <r>
    <x v="6"/>
    <x v="730"/>
    <s v="The_French_Loaf"/>
    <x v="30"/>
    <n v="93406.25"/>
  </r>
  <r>
    <x v="1"/>
    <x v="731"/>
    <s v="Cafe_Coffee_Day"/>
    <x v="0"/>
    <n v="11081.666666666668"/>
  </r>
  <r>
    <x v="4"/>
    <x v="732"/>
    <s v="Ovenstory_Pizza"/>
    <x v="0"/>
    <n v="13699.583333333334"/>
  </r>
  <r>
    <x v="0"/>
    <x v="733"/>
    <s v="Innate"/>
    <x v="0"/>
    <n v="3736.25"/>
  </r>
  <r>
    <x v="1"/>
    <x v="734"/>
    <s v="KFC"/>
    <x v="8"/>
    <n v="113587.08333333334"/>
  </r>
  <r>
    <x v="3"/>
    <x v="735"/>
    <s v="Dominos_Pizza"/>
    <x v="95"/>
    <n v="454145"/>
  </r>
  <r>
    <x v="1"/>
    <x v="736"/>
    <s v="Cafe_Coffee_Day"/>
    <x v="12"/>
    <n v="29178.333333333336"/>
  </r>
  <r>
    <x v="0"/>
    <x v="737"/>
    <s v="Pizza_Hut"/>
    <x v="57"/>
    <n v="166479.16666666669"/>
  </r>
  <r>
    <x v="3"/>
    <x v="738"/>
    <s v="Dominos_Pizza"/>
    <x v="11"/>
    <n v="463854.16666666669"/>
  </r>
  <r>
    <x v="2"/>
    <x v="739"/>
    <s v="Rajdhani"/>
    <x v="59"/>
    <n v="209407.91666666669"/>
  </r>
  <r>
    <x v="7"/>
    <x v="740"/>
    <s v="Gastronomia"/>
    <x v="10"/>
    <n v="47020.833333333336"/>
  </r>
  <r>
    <x v="6"/>
    <x v="741"/>
    <s v="Dominos_Pizza"/>
    <x v="50"/>
    <n v="720994.58333333337"/>
  </r>
  <r>
    <x v="5"/>
    <x v="742"/>
    <s v="Cafe_Coffee_Day"/>
    <x v="13"/>
    <n v="180305.83333333334"/>
  </r>
  <r>
    <x v="0"/>
    <x v="743"/>
    <s v="Cafe_Coffee_Day"/>
    <x v="14"/>
    <n v="51646.666666666672"/>
  </r>
  <r>
    <x v="5"/>
    <x v="744"/>
    <s v="Behrouz_Biryani"/>
    <x v="13"/>
    <n v="276457.08333333337"/>
  </r>
  <r>
    <x v="2"/>
    <x v="745"/>
    <s v="Cafe_Coffee_Day"/>
    <x v="10"/>
    <n v="40209.166666666672"/>
  </r>
  <r>
    <x v="5"/>
    <x v="746"/>
    <s v="Kettle_&amp;_Kegs"/>
    <x v="0"/>
    <n v="7752.0833333333339"/>
  </r>
  <r>
    <x v="5"/>
    <x v="747"/>
    <s v="Wow_Momo"/>
    <x v="32"/>
    <n v="67989.583333333343"/>
  </r>
  <r>
    <x v="7"/>
    <x v="748"/>
    <s v="Krispy_Kreme"/>
    <x v="8"/>
    <n v="130717.91666666667"/>
  </r>
  <r>
    <x v="0"/>
    <x v="749"/>
    <s v="Pizza_Hut"/>
    <x v="6"/>
    <n v="378022.08333333337"/>
  </r>
  <r>
    <x v="3"/>
    <x v="750"/>
    <s v="Cafe_Coffee_Day"/>
    <x v="3"/>
    <n v="112646.66666666667"/>
  </r>
  <r>
    <x v="2"/>
    <x v="751"/>
    <s v="Pizza_Hut"/>
    <x v="2"/>
    <n v="190752.08333333334"/>
  </r>
  <r>
    <x v="0"/>
    <x v="752"/>
    <s v="Chai_Point"/>
    <x v="10"/>
    <n v="13242.083333333334"/>
  </r>
  <r>
    <x v="5"/>
    <x v="753"/>
    <s v="Mad_Over_Donuts"/>
    <x v="3"/>
    <n v="85323.75"/>
  </r>
  <r>
    <x v="5"/>
    <x v="754"/>
    <s v="Cream_Stone"/>
    <x v="77"/>
    <n v="841545.83333333337"/>
  </r>
  <r>
    <x v="5"/>
    <x v="755"/>
    <s v="Ovenstory_Pizza"/>
    <x v="16"/>
    <n v="104996.25"/>
  </r>
  <r>
    <x v="5"/>
    <x v="756"/>
    <s v="#Party_by_The_Beer_Cafe"/>
    <x v="12"/>
    <n v="9607.5"/>
  </r>
  <r>
    <x v="0"/>
    <x v="757"/>
    <s v="Mainland_China"/>
    <x v="14"/>
    <n v="154685.83333333334"/>
  </r>
  <r>
    <x v="0"/>
    <x v="758"/>
    <s v="Natural_Ice_Cream"/>
    <x v="79"/>
    <n v="519389.58333333337"/>
  </r>
  <r>
    <x v="3"/>
    <x v="759"/>
    <s v="Cream_Stone"/>
    <x v="96"/>
    <n v="989267.5"/>
  </r>
  <r>
    <x v="9"/>
    <x v="760"/>
    <s v="Dominos_Pizza"/>
    <x v="3"/>
    <n v="106343.33333333334"/>
  </r>
  <r>
    <x v="3"/>
    <x v="761"/>
    <s v="Firangi_Bake"/>
    <x v="14"/>
    <n v="50426.666666666672"/>
  </r>
  <r>
    <x v="3"/>
    <x v="762"/>
    <s v="LunchBox"/>
    <x v="1"/>
    <n v="172070.83333333334"/>
  </r>
  <r>
    <x v="0"/>
    <x v="763"/>
    <s v="Starbucks_Coffee"/>
    <x v="30"/>
    <n v="162031.25"/>
  </r>
  <r>
    <x v="8"/>
    <x v="764"/>
    <s v="Behrouz_Biryani"/>
    <x v="24"/>
    <n v="204400.83333333334"/>
  </r>
  <r>
    <x v="5"/>
    <x v="765"/>
    <s v="Kettle_&amp;_Kegs"/>
    <x v="9"/>
    <n v="28898.75"/>
  </r>
  <r>
    <x v="6"/>
    <x v="766"/>
    <s v="Cafe_Coffee_Day"/>
    <x v="16"/>
    <n v="55916.666666666672"/>
  </r>
  <r>
    <x v="5"/>
    <x v="767"/>
    <s v="Cafe_Coffee_Day"/>
    <x v="3"/>
    <n v="92135.416666666672"/>
  </r>
  <r>
    <x v="0"/>
    <x v="768"/>
    <s v="Sweet_Bengal"/>
    <x v="36"/>
    <n v="32202.916666666668"/>
  </r>
  <r>
    <x v="4"/>
    <x v="769"/>
    <s v="Pizza_Hut"/>
    <x v="8"/>
    <n v="104106.66666666667"/>
  </r>
  <r>
    <x v="0"/>
    <x v="770"/>
    <s v="McDonald's"/>
    <x v="23"/>
    <n v="653564.16666666674"/>
  </r>
  <r>
    <x v="7"/>
    <x v="771"/>
    <s v="Sweet_Truth"/>
    <x v="0"/>
    <n v="9429.5833333333339"/>
  </r>
  <r>
    <x v="11"/>
    <x v="772"/>
    <s v="KFC"/>
    <x v="10"/>
    <n v="36955.833333333336"/>
  </r>
  <r>
    <x v="6"/>
    <x v="773"/>
    <s v="McDonald's"/>
    <x v="97"/>
    <n v="500581.25"/>
  </r>
  <r>
    <x v="11"/>
    <x v="774"/>
    <s v="Cafe_Coffee_Day"/>
    <x v="9"/>
    <n v="29254.583333333336"/>
  </r>
  <r>
    <x v="4"/>
    <x v="775"/>
    <s v="Dominos_Pizza"/>
    <x v="6"/>
    <n v="300323.33333333337"/>
  </r>
  <r>
    <x v="6"/>
    <x v="776"/>
    <s v="Dominos_Pizza"/>
    <x v="97"/>
    <n v="683301.66666666674"/>
  </r>
  <r>
    <x v="0"/>
    <x v="777"/>
    <s v="Yum Yum South"/>
    <x v="0"/>
    <n v="9810.8333333333339"/>
  </r>
  <r>
    <x v="8"/>
    <x v="778"/>
    <s v="Dominos_Pizza"/>
    <x v="10"/>
    <n v="35151.25"/>
  </r>
  <r>
    <x v="1"/>
    <x v="779"/>
    <s v="Cafe_Coffee_Day"/>
    <x v="0"/>
    <n v="13267.5"/>
  </r>
  <r>
    <x v="0"/>
    <x v="780"/>
    <s v="Natural_Ice_Cream"/>
    <x v="17"/>
    <n v="98997.916666666672"/>
  </r>
  <r>
    <x v="0"/>
    <x v="781"/>
    <s v="McDonald's"/>
    <x v="68"/>
    <n v="611626.66666666674"/>
  </r>
  <r>
    <x v="2"/>
    <x v="782"/>
    <s v="Behrouz_Biryani"/>
    <x v="98"/>
    <n v="1076904.1666666667"/>
  </r>
  <r>
    <x v="5"/>
    <x v="783"/>
    <s v="Cafe_Coffee_Day"/>
    <x v="3"/>
    <n v="81333.333333333343"/>
  </r>
  <r>
    <x v="5"/>
    <x v="784"/>
    <s v="Chai_Point"/>
    <x v="33"/>
    <n v="459736.66666666669"/>
  </r>
  <r>
    <x v="2"/>
    <x v="785"/>
    <s v="Ovenstory_Pizza"/>
    <x v="12"/>
    <n v="17105.416666666668"/>
  </r>
  <r>
    <x v="2"/>
    <x v="786"/>
    <s v="McDonald's"/>
    <x v="8"/>
    <n v="100319.58333333334"/>
  </r>
  <r>
    <x v="12"/>
    <x v="787"/>
    <s v="Keventers"/>
    <x v="36"/>
    <n v="53552.916666666672"/>
  </r>
  <r>
    <x v="5"/>
    <x v="788"/>
    <s v="Faasos"/>
    <x v="34"/>
    <n v="257648.75"/>
  </r>
  <r>
    <x v="0"/>
    <x v="789"/>
    <s v="Mad_Over_Donuts"/>
    <x v="36"/>
    <n v="52180.416666666672"/>
  </r>
  <r>
    <x v="5"/>
    <x v="790"/>
    <s v="World_In_A_Bowl"/>
    <x v="0"/>
    <n v="4397.0833333333339"/>
  </r>
  <r>
    <x v="6"/>
    <x v="791"/>
    <s v="Cafe_Coffee_Day"/>
    <x v="9"/>
    <n v="60186.666666666672"/>
  </r>
  <r>
    <x v="0"/>
    <x v="792"/>
    <s v="Krispy_Kreme"/>
    <x v="59"/>
    <n v="141062.5"/>
  </r>
  <r>
    <x v="7"/>
    <x v="793"/>
    <s v="Chai_Point"/>
    <x v="82"/>
    <n v="317123.75"/>
  </r>
  <r>
    <x v="4"/>
    <x v="794"/>
    <s v="Burger_King"/>
    <x v="90"/>
    <n v="444842.5"/>
  </r>
  <r>
    <x v="4"/>
    <x v="795"/>
    <s v="Cafe_Coffee_Day"/>
    <x v="9"/>
    <n v="26255.416666666668"/>
  </r>
  <r>
    <x v="4"/>
    <x v="796"/>
    <s v="Ovenstory_Pizza"/>
    <x v="14"/>
    <n v="52765"/>
  </r>
  <r>
    <x v="0"/>
    <x v="797"/>
    <s v="Barista"/>
    <x v="0"/>
    <n v="3507.5"/>
  </r>
  <r>
    <x v="4"/>
    <x v="798"/>
    <s v="Dominos_Pizza"/>
    <x v="48"/>
    <n v="321724.16666666669"/>
  </r>
  <r>
    <x v="15"/>
    <x v="799"/>
    <s v="Natural_Ice_Cream"/>
    <x v="24"/>
    <n v="85781.25"/>
  </r>
  <r>
    <x v="0"/>
    <x v="800"/>
    <s v="Cafe_Coffee_Day"/>
    <x v="32"/>
    <n v="96837.5"/>
  </r>
  <r>
    <x v="4"/>
    <x v="801"/>
    <s v="Cafe_Coffee_Day"/>
    <x v="9"/>
    <n v="66032.5"/>
  </r>
  <r>
    <x v="14"/>
    <x v="802"/>
    <s v="Sri_Krishna_Sweets"/>
    <x v="9"/>
    <n v="22925.833333333336"/>
  </r>
  <r>
    <x v="0"/>
    <x v="803"/>
    <s v="LunchBox"/>
    <x v="63"/>
    <n v="181729.16666666669"/>
  </r>
  <r>
    <x v="8"/>
    <x v="804"/>
    <s v="KFC"/>
    <x v="32"/>
    <n v="117247.08333333334"/>
  </r>
  <r>
    <x v="5"/>
    <x v="805"/>
    <s v="Pizza_Hut"/>
    <x v="8"/>
    <n v="157862.91666666669"/>
  </r>
  <r>
    <x v="0"/>
    <x v="806"/>
    <s v="212_All Day"/>
    <x v="36"/>
    <n v="93253.75"/>
  </r>
  <r>
    <x v="1"/>
    <x v="807"/>
    <s v="Kwality_Walls"/>
    <x v="3"/>
    <n v="44733.333333333336"/>
  </r>
  <r>
    <x v="3"/>
    <x v="808"/>
    <s v="Cookie Man"/>
    <x v="12"/>
    <n v="53375"/>
  </r>
  <r>
    <x v="0"/>
    <x v="809"/>
    <s v="Pizza_Hut"/>
    <x v="43"/>
    <n v="249922.08333333334"/>
  </r>
  <r>
    <x v="6"/>
    <x v="810"/>
    <s v="Dominos_Pizza"/>
    <x v="4"/>
    <n v="452797.91666666669"/>
  </r>
  <r>
    <x v="4"/>
    <x v="811"/>
    <s v="Sweet_Truth"/>
    <x v="0"/>
    <n v="9429.5833333333339"/>
  </r>
  <r>
    <x v="0"/>
    <x v="812"/>
    <s v="Natural_Ice_Cream"/>
    <x v="3"/>
    <n v="73072.916666666672"/>
  </r>
  <r>
    <x v="3"/>
    <x v="813"/>
    <s v="Pizza_Hut"/>
    <x v="13"/>
    <n v="207145.83333333334"/>
  </r>
  <r>
    <x v="12"/>
    <x v="814"/>
    <s v="Pizza_Hut"/>
    <x v="36"/>
    <n v="93787.5"/>
  </r>
  <r>
    <x v="5"/>
    <x v="815"/>
    <s v="Dunkin_Donuts"/>
    <x v="31"/>
    <n v="305177.91666666669"/>
  </r>
  <r>
    <x v="4"/>
    <x v="816"/>
    <s v="Dominos_Pizza"/>
    <x v="48"/>
    <n v="308583.75"/>
  </r>
  <r>
    <x v="0"/>
    <x v="817"/>
    <s v="McDonald's"/>
    <x v="95"/>
    <n v="342413.33333333337"/>
  </r>
  <r>
    <x v="2"/>
    <x v="818"/>
    <s v="Mad_Over_Donuts"/>
    <x v="31"/>
    <n v="309549.58333333337"/>
  </r>
  <r>
    <x v="2"/>
    <x v="819"/>
    <s v="KFC"/>
    <x v="48"/>
    <n v="297908.75"/>
  </r>
  <r>
    <x v="1"/>
    <x v="820"/>
    <s v="Wow_Momo"/>
    <x v="28"/>
    <n v="151356.25"/>
  </r>
  <r>
    <x v="4"/>
    <x v="821"/>
    <s v="Keventers"/>
    <x v="10"/>
    <n v="27043.333333333336"/>
  </r>
  <r>
    <x v="2"/>
    <x v="822"/>
    <s v="Faasos"/>
    <x v="6"/>
    <n v="119331.25"/>
  </r>
  <r>
    <x v="11"/>
    <x v="823"/>
    <s v="Dominos_Pizza"/>
    <x v="30"/>
    <n v="137936.25"/>
  </r>
  <r>
    <x v="1"/>
    <x v="824"/>
    <s v="Cafe_Coffee_Day"/>
    <x v="2"/>
    <n v="87255.416666666672"/>
  </r>
  <r>
    <x v="0"/>
    <x v="825"/>
    <s v="Cafe_Coffee_Day"/>
    <x v="9"/>
    <n v="26204.583333333336"/>
  </r>
  <r>
    <x v="0"/>
    <x v="826"/>
    <s v="Natural_Ice_Cream"/>
    <x v="40"/>
    <n v="234595.83333333334"/>
  </r>
  <r>
    <x v="5"/>
    <x v="827"/>
    <s v="Cafe_Coffee_Day"/>
    <x v="9"/>
    <n v="37972.5"/>
  </r>
  <r>
    <x v="0"/>
    <x v="828"/>
    <s v="McDonald's"/>
    <x v="63"/>
    <n v="283573.75"/>
  </r>
  <r>
    <x v="0"/>
    <x v="829"/>
    <s v="KFC"/>
    <x v="48"/>
    <n v="262732.08333333337"/>
  </r>
  <r>
    <x v="0"/>
    <x v="830"/>
    <s v="LunchBox"/>
    <x v="11"/>
    <n v="209179.16666666669"/>
  </r>
  <r>
    <x v="1"/>
    <x v="831"/>
    <s v="Dominos_Pizza"/>
    <x v="59"/>
    <n v="307287.5"/>
  </r>
  <r>
    <x v="0"/>
    <x v="832"/>
    <s v="Charcoal_Eats"/>
    <x v="17"/>
    <n v="182872.91666666669"/>
  </r>
  <r>
    <x v="4"/>
    <x v="833"/>
    <s v="Dominos_Pizza"/>
    <x v="64"/>
    <n v="442936.25"/>
  </r>
  <r>
    <x v="0"/>
    <x v="834"/>
    <s v="Cafe_Coffee_Day"/>
    <x v="10"/>
    <n v="39827.916666666672"/>
  </r>
  <r>
    <x v="5"/>
    <x v="835"/>
    <s v="Bombay_Sandwich_Company"/>
    <x v="36"/>
    <n v="44097.916666666672"/>
  </r>
  <r>
    <x v="4"/>
    <x v="836"/>
    <s v="Keventers"/>
    <x v="0"/>
    <n v="5820.416666666667"/>
  </r>
  <r>
    <x v="4"/>
    <x v="837"/>
    <s v="Wow_Momo"/>
    <x v="12"/>
    <n v="23002.083333333336"/>
  </r>
  <r>
    <x v="3"/>
    <x v="838"/>
    <s v="LunchBox"/>
    <x v="6"/>
    <n v="105479.16666666667"/>
  </r>
  <r>
    <x v="1"/>
    <x v="839"/>
    <s v="Wow_Momo"/>
    <x v="16"/>
    <n v="35761.25"/>
  </r>
  <r>
    <x v="2"/>
    <x v="840"/>
    <s v="Dominos_Pizza"/>
    <x v="2"/>
    <n v="152779.58333333334"/>
  </r>
  <r>
    <x v="7"/>
    <x v="841"/>
    <s v="KFC"/>
    <x v="9"/>
    <n v="50909.583333333336"/>
  </r>
  <r>
    <x v="7"/>
    <x v="842"/>
    <s v="Rollmaal"/>
    <x v="30"/>
    <n v="120322.5"/>
  </r>
  <r>
    <x v="0"/>
    <x v="843"/>
    <s v="Kettle_&amp;_Kegs"/>
    <x v="12"/>
    <n v="10166.666666666668"/>
  </r>
  <r>
    <x v="5"/>
    <x v="844"/>
    <s v="Cafe_Coffee_Day"/>
    <x v="0"/>
    <n v="12352.5"/>
  </r>
  <r>
    <x v="2"/>
    <x v="845"/>
    <s v="Firangi_Bake"/>
    <x v="10"/>
    <n v="33956.666666666672"/>
  </r>
  <r>
    <x v="5"/>
    <x v="846"/>
    <s v="Indulge_by_Innerchef"/>
    <x v="9"/>
    <n v="36498.333333333336"/>
  </r>
  <r>
    <x v="5"/>
    <x v="847"/>
    <s v="McDonald's"/>
    <x v="7"/>
    <n v="1032857.0833333334"/>
  </r>
  <r>
    <x v="3"/>
    <x v="848"/>
    <s v="KFC"/>
    <x v="31"/>
    <n v="400998.75"/>
  </r>
  <r>
    <x v="0"/>
    <x v="849"/>
    <s v="Street_Food_By_Punjab_Grill"/>
    <x v="0"/>
    <n v="13216.666666666668"/>
  </r>
  <r>
    <x v="0"/>
    <x v="850"/>
    <s v="The_Fatty_Bao"/>
    <x v="16"/>
    <n v="188159.58333333334"/>
  </r>
  <r>
    <x v="5"/>
    <x v="851"/>
    <s v="Chai_Point"/>
    <x v="5"/>
    <n v="85120.416666666672"/>
  </r>
  <r>
    <x v="4"/>
    <x v="852"/>
    <s v="Rollmaal"/>
    <x v="32"/>
    <n v="67227.083333333343"/>
  </r>
  <r>
    <x v="0"/>
    <x v="853"/>
    <s v="Dominos_Pizza"/>
    <x v="36"/>
    <n v="79960.833333333343"/>
  </r>
  <r>
    <x v="0"/>
    <x v="854"/>
    <s v="McDonald's"/>
    <x v="99"/>
    <n v="1824179.5833333335"/>
  </r>
  <r>
    <x v="4"/>
    <x v="855"/>
    <s v="Keventers"/>
    <x v="14"/>
    <n v="31796.25"/>
  </r>
  <r>
    <x v="0"/>
    <x v="856"/>
    <s v="Behrouz_Biryani"/>
    <x v="65"/>
    <n v="762677.91666666674"/>
  </r>
  <r>
    <x v="0"/>
    <x v="857"/>
    <s v="Behrouz_Biryani"/>
    <x v="40"/>
    <n v="474910.41666666669"/>
  </r>
  <r>
    <x v="2"/>
    <x v="858"/>
    <s v="Dominos_Pizza"/>
    <x v="2"/>
    <n v="120805.41666666667"/>
  </r>
  <r>
    <x v="16"/>
    <x v="859"/>
    <s v="Dominos_Pizza"/>
    <x v="32"/>
    <n v="100726.25"/>
  </r>
  <r>
    <x v="0"/>
    <x v="860"/>
    <s v="Keventers"/>
    <x v="9"/>
    <n v="37362.5"/>
  </r>
  <r>
    <x v="3"/>
    <x v="861"/>
    <s v="Dominos_Pizza"/>
    <x v="27"/>
    <n v="513289.58333333337"/>
  </r>
  <r>
    <x v="4"/>
    <x v="862"/>
    <s v="SodaBottleOpenerWala"/>
    <x v="36"/>
    <n v="169046.25"/>
  </r>
  <r>
    <x v="4"/>
    <x v="863"/>
    <s v="Foreign Cafe"/>
    <x v="14"/>
    <n v="52714.166666666672"/>
  </r>
  <r>
    <x v="5"/>
    <x v="864"/>
    <s v="Cafe_Coffee_Day"/>
    <x v="3"/>
    <n v="108681.66666666667"/>
  </r>
  <r>
    <x v="15"/>
    <x v="865"/>
    <s v="KFC"/>
    <x v="30"/>
    <n v="184880.83333333334"/>
  </r>
  <r>
    <x v="8"/>
    <x v="866"/>
    <s v="Faasos"/>
    <x v="4"/>
    <n v="227631.66666666669"/>
  </r>
  <r>
    <x v="5"/>
    <x v="867"/>
    <s v="Dominos_Pizza"/>
    <x v="58"/>
    <n v="654275.83333333337"/>
  </r>
  <r>
    <x v="5"/>
    <x v="868"/>
    <s v="Yum Yum South"/>
    <x v="0"/>
    <n v="7828.3333333333339"/>
  </r>
  <r>
    <x v="5"/>
    <x v="869"/>
    <s v="Kettle_&amp;_Kegs"/>
    <x v="0"/>
    <n v="10725.833333333334"/>
  </r>
  <r>
    <x v="5"/>
    <x v="870"/>
    <s v="Foreign Cafe"/>
    <x v="9"/>
    <n v="26738.333333333336"/>
  </r>
  <r>
    <x v="3"/>
    <x v="871"/>
    <s v="Burger_King"/>
    <x v="80"/>
    <n v="438081.66666666669"/>
  </r>
  <r>
    <x v="3"/>
    <x v="872"/>
    <s v="Pizza_Hut"/>
    <x v="9"/>
    <n v="48647.5"/>
  </r>
  <r>
    <x v="5"/>
    <x v="873"/>
    <s v="Natural_Ice_Cream"/>
    <x v="62"/>
    <n v="233706.25"/>
  </r>
  <r>
    <x v="6"/>
    <x v="874"/>
    <s v="Behrouz_Biryani"/>
    <x v="5"/>
    <n v="272110.83333333337"/>
  </r>
  <r>
    <x v="0"/>
    <x v="875"/>
    <s v="India_Bistro"/>
    <x v="10"/>
    <n v="40437.916666666672"/>
  </r>
  <r>
    <x v="0"/>
    <x v="876"/>
    <s v="McDonald's"/>
    <x v="46"/>
    <n v="457728.75"/>
  </r>
  <r>
    <x v="1"/>
    <x v="877"/>
    <s v="KFC"/>
    <x v="6"/>
    <n v="274144.16666666669"/>
  </r>
  <r>
    <x v="5"/>
    <x v="878"/>
    <s v="Dominos_Pizza"/>
    <x v="59"/>
    <n v="336974.16666666669"/>
  </r>
  <r>
    <x v="0"/>
    <x v="879"/>
    <s v="LunchBox"/>
    <x v="24"/>
    <n v="54900"/>
  </r>
  <r>
    <x v="5"/>
    <x v="880"/>
    <s v="Dominos_Pizza"/>
    <x v="97"/>
    <n v="619963.33333333337"/>
  </r>
  <r>
    <x v="4"/>
    <x v="881"/>
    <s v="Oh!_Calcutta"/>
    <x v="16"/>
    <n v="177179.58333333334"/>
  </r>
  <r>
    <x v="4"/>
    <x v="882"/>
    <s v="Dunkin_Donuts"/>
    <x v="100"/>
    <n v="677582.91666666674"/>
  </r>
  <r>
    <x v="5"/>
    <x v="883"/>
    <s v="Keventers"/>
    <x v="17"/>
    <n v="87179.166666666672"/>
  </r>
  <r>
    <x v="4"/>
    <x v="884"/>
    <s v="Keventers"/>
    <x v="8"/>
    <n v="87738.333333333343"/>
  </r>
  <r>
    <x v="2"/>
    <x v="885"/>
    <s v="Mad_Over_Donuts"/>
    <x v="57"/>
    <n v="102124.16666666667"/>
  </r>
  <r>
    <x v="5"/>
    <x v="886"/>
    <s v="Keventers"/>
    <x v="35"/>
    <n v="154533.33333333334"/>
  </r>
  <r>
    <x v="4"/>
    <x v="887"/>
    <s v="Behrouz_Biryani"/>
    <x v="4"/>
    <n v="559700.41666666674"/>
  </r>
  <r>
    <x v="4"/>
    <x v="888"/>
    <s v="Dominos_Pizza"/>
    <x v="17"/>
    <n v="154355.41666666669"/>
  </r>
  <r>
    <x v="5"/>
    <x v="889"/>
    <s v="Mad_Over_Donuts"/>
    <x v="24"/>
    <n v="138470"/>
  </r>
  <r>
    <x v="4"/>
    <x v="890"/>
    <s v="Cafe_Coffee_Day"/>
    <x v="0"/>
    <n v="12428.75"/>
  </r>
  <r>
    <x v="0"/>
    <x v="891"/>
    <s v="Dominos_Pizza"/>
    <x v="44"/>
    <n v="342006.66666666669"/>
  </r>
  <r>
    <x v="2"/>
    <x v="892"/>
    <s v="Behrouz_Biryani"/>
    <x v="24"/>
    <n v="207120.41666666669"/>
  </r>
  <r>
    <x v="3"/>
    <x v="893"/>
    <s v="Behrouz_Biryani"/>
    <x v="32"/>
    <n v="113155"/>
  </r>
  <r>
    <x v="6"/>
    <x v="894"/>
    <s v="McDonald's"/>
    <x v="101"/>
    <n v="1434059.1666666667"/>
  </r>
  <r>
    <x v="0"/>
    <x v="895"/>
    <s v="Wow_Momo"/>
    <x v="16"/>
    <n v="63007.916666666672"/>
  </r>
  <r>
    <x v="0"/>
    <x v="896"/>
    <s v="Natural_Ice_Cream"/>
    <x v="5"/>
    <n v="135979.16666666669"/>
  </r>
  <r>
    <x v="4"/>
    <x v="897"/>
    <s v="Indulge_by_Innerchef"/>
    <x v="16"/>
    <n v="21858.333333333336"/>
  </r>
  <r>
    <x v="5"/>
    <x v="898"/>
    <s v="Wow_Momo"/>
    <x v="57"/>
    <n v="115595"/>
  </r>
  <r>
    <x v="6"/>
    <x v="899"/>
    <s v="Copper_Chimney"/>
    <x v="56"/>
    <n v="436124.58333333337"/>
  </r>
  <r>
    <x v="17"/>
    <x v="900"/>
    <s v="Burger_King"/>
    <x v="8"/>
    <n v="78918.75"/>
  </r>
  <r>
    <x v="5"/>
    <x v="901"/>
    <s v="Mamagoto"/>
    <x v="43"/>
    <n v="370880"/>
  </r>
  <r>
    <x v="13"/>
    <x v="902"/>
    <s v="Behrouz_Biryani"/>
    <x v="57"/>
    <n v="151457.91666666669"/>
  </r>
  <r>
    <x v="5"/>
    <x v="903"/>
    <s v="Pizza_Hut"/>
    <x v="6"/>
    <n v="359823.75"/>
  </r>
  <r>
    <x v="0"/>
    <x v="904"/>
    <s v="McDonald's"/>
    <x v="102"/>
    <n v="1357707.5"/>
  </r>
  <r>
    <x v="5"/>
    <x v="905"/>
    <s v="Pizza_Hut"/>
    <x v="8"/>
    <n v="169681.66666666669"/>
  </r>
  <r>
    <x v="2"/>
    <x v="906"/>
    <s v="Cream_Stone"/>
    <x v="36"/>
    <n v="83697.083333333343"/>
  </r>
  <r>
    <x v="2"/>
    <x v="907"/>
    <s v="Cafe_Coffee_Day"/>
    <x v="3"/>
    <n v="110308.33333333334"/>
  </r>
  <r>
    <x v="5"/>
    <x v="908"/>
    <s v="McDonald's"/>
    <x v="103"/>
    <n v="817298.33333333337"/>
  </r>
  <r>
    <x v="5"/>
    <x v="909"/>
    <s v="California_Pizza_Kitchen"/>
    <x v="0"/>
    <n v="34998.75"/>
  </r>
  <r>
    <x v="5"/>
    <x v="910"/>
    <s v="The_French_Loaf"/>
    <x v="17"/>
    <n v="56272.5"/>
  </r>
  <r>
    <x v="8"/>
    <x v="911"/>
    <s v="McDonald's"/>
    <x v="78"/>
    <n v="219701.66666666669"/>
  </r>
  <r>
    <x v="5"/>
    <x v="912"/>
    <s v="KFC"/>
    <x v="39"/>
    <n v="346251.25"/>
  </r>
  <r>
    <x v="1"/>
    <x v="913"/>
    <s v="The_French_Loaf"/>
    <x v="16"/>
    <n v="20689.166666666668"/>
  </r>
  <r>
    <x v="4"/>
    <x v="914"/>
    <s v="Pizza_Hut"/>
    <x v="3"/>
    <n v="110333.75"/>
  </r>
  <r>
    <x v="4"/>
    <x v="915"/>
    <s v="Dominos_Pizza"/>
    <x v="22"/>
    <n v="176950.83333333334"/>
  </r>
  <r>
    <x v="5"/>
    <x v="916"/>
    <s v="Indulge_by_Innerchef"/>
    <x v="12"/>
    <n v="14360.416666666668"/>
  </r>
  <r>
    <x v="0"/>
    <x v="917"/>
    <s v="Faasos"/>
    <x v="15"/>
    <n v="396754.16666666669"/>
  </r>
  <r>
    <x v="5"/>
    <x v="918"/>
    <s v="Pizza_Hut"/>
    <x v="2"/>
    <n v="134810"/>
  </r>
  <r>
    <x v="5"/>
    <x v="919"/>
    <s v="Chai_Point"/>
    <x v="69"/>
    <n v="131937.91666666669"/>
  </r>
  <r>
    <x v="1"/>
    <x v="920"/>
    <s v="Pizza_Hut"/>
    <x v="24"/>
    <n v="124948.33333333334"/>
  </r>
  <r>
    <x v="0"/>
    <x v="921"/>
    <s v="Faasos"/>
    <x v="64"/>
    <n v="191006.25"/>
  </r>
  <r>
    <x v="3"/>
    <x v="922"/>
    <s v="Yum Yum Dilli"/>
    <x v="10"/>
    <n v="14030"/>
  </r>
  <r>
    <x v="12"/>
    <x v="923"/>
    <s v="Keventers"/>
    <x v="17"/>
    <n v="89517.5"/>
  </r>
  <r>
    <x v="16"/>
    <x v="924"/>
    <s v="Pizza_Hut"/>
    <x v="8"/>
    <n v="151152.91666666669"/>
  </r>
  <r>
    <x v="4"/>
    <x v="925"/>
    <s v="Wow_Momo"/>
    <x v="32"/>
    <n v="61355.833333333336"/>
  </r>
  <r>
    <x v="1"/>
    <x v="926"/>
    <s v="Barista"/>
    <x v="0"/>
    <n v="7015"/>
  </r>
  <r>
    <x v="8"/>
    <x v="927"/>
    <s v="Faasos"/>
    <x v="13"/>
    <n v="147111.66666666669"/>
  </r>
  <r>
    <x v="5"/>
    <x v="928"/>
    <s v="Dominos_Pizza"/>
    <x v="48"/>
    <n v="298569.58333333337"/>
  </r>
  <r>
    <x v="4"/>
    <x v="929"/>
    <s v="Firangi_Bake"/>
    <x v="12"/>
    <n v="23154.583333333336"/>
  </r>
  <r>
    <x v="6"/>
    <x v="930"/>
    <s v="Ovenstory_Pizza"/>
    <x v="14"/>
    <n v="87890.833333333343"/>
  </r>
  <r>
    <x v="0"/>
    <x v="931"/>
    <s v="Natural_Ice_Cream"/>
    <x v="8"/>
    <n v="74979.166666666672"/>
  </r>
  <r>
    <x v="4"/>
    <x v="932"/>
    <s v="Sweet_Truth"/>
    <x v="10"/>
    <n v="30067.916666666668"/>
  </r>
  <r>
    <x v="0"/>
    <x v="933"/>
    <s v="Pizza_Hut"/>
    <x v="49"/>
    <n v="250786.25"/>
  </r>
  <r>
    <x v="11"/>
    <x v="934"/>
    <s v="Keventers"/>
    <x v="32"/>
    <n v="41047.916666666672"/>
  </r>
  <r>
    <x v="6"/>
    <x v="935"/>
    <s v="Cafe_Coffee_Day"/>
    <x v="2"/>
    <n v="179492.5"/>
  </r>
  <r>
    <x v="0"/>
    <x v="936"/>
    <s v="Cafe_Coffee_Day"/>
    <x v="14"/>
    <n v="78664.583333333343"/>
  </r>
  <r>
    <x v="1"/>
    <x v="937"/>
    <s v="Wow_Momo"/>
    <x v="0"/>
    <n v="8082.5"/>
  </r>
  <r>
    <x v="0"/>
    <x v="938"/>
    <s v="LunchBox"/>
    <x v="3"/>
    <n v="46766.666666666672"/>
  </r>
  <r>
    <x v="5"/>
    <x v="939"/>
    <s v="Pizza_Hut"/>
    <x v="14"/>
    <n v="50858.75"/>
  </r>
  <r>
    <x v="1"/>
    <x v="940"/>
    <s v="Cafe_Mezzuna"/>
    <x v="0"/>
    <n v="28034.583333333336"/>
  </r>
  <r>
    <x v="0"/>
    <x v="941"/>
    <s v="Faasos"/>
    <x v="56"/>
    <n v="143604.16666666669"/>
  </r>
  <r>
    <x v="0"/>
    <x v="942"/>
    <s v="Cafe_Coffee_Day"/>
    <x v="9"/>
    <n v="31160.833333333336"/>
  </r>
  <r>
    <x v="0"/>
    <x v="943"/>
    <s v="Burger_King"/>
    <x v="62"/>
    <n v="333212.5"/>
  </r>
  <r>
    <x v="5"/>
    <x v="944"/>
    <s v="Behrouz_Biryani"/>
    <x v="1"/>
    <n v="604687.91666666674"/>
  </r>
  <r>
    <x v="6"/>
    <x v="945"/>
    <s v="Behrouz_Biryani"/>
    <x v="83"/>
    <n v="698831.25"/>
  </r>
  <r>
    <x v="5"/>
    <x v="946"/>
    <s v="Pizza_Hut"/>
    <x v="12"/>
    <n v="27551.666666666668"/>
  </r>
  <r>
    <x v="4"/>
    <x v="947"/>
    <s v="Barista"/>
    <x v="16"/>
    <n v="34795.416666666672"/>
  </r>
  <r>
    <x v="2"/>
    <x v="948"/>
    <s v="Faasos"/>
    <x v="2"/>
    <n v="54137.5"/>
  </r>
  <r>
    <x v="5"/>
    <x v="949"/>
    <s v="Cafe_Coffee_Day"/>
    <x v="16"/>
    <n v="42827.083333333336"/>
  </r>
  <r>
    <x v="0"/>
    <x v="950"/>
    <s v="Dominos_Pizza"/>
    <x v="59"/>
    <n v="411140"/>
  </r>
  <r>
    <x v="0"/>
    <x v="951"/>
    <s v="Burger_King"/>
    <x v="68"/>
    <n v="460194.16666666669"/>
  </r>
  <r>
    <x v="1"/>
    <x v="952"/>
    <s v="The_Fatty_Bao"/>
    <x v="12"/>
    <n v="18300"/>
  </r>
  <r>
    <x v="2"/>
    <x v="953"/>
    <s v="Cafe_Coffee_Day"/>
    <x v="10"/>
    <n v="26179.166666666668"/>
  </r>
  <r>
    <x v="5"/>
    <x v="954"/>
    <s v="KFC"/>
    <x v="56"/>
    <n v="254090.41666666669"/>
  </r>
  <r>
    <x v="3"/>
    <x v="955"/>
    <s v="Paradise"/>
    <x v="104"/>
    <n v="2394885.416666667"/>
  </r>
  <r>
    <x v="6"/>
    <x v="956"/>
    <s v="Cafe_Coffee_Day"/>
    <x v="0"/>
    <n v="13496.25"/>
  </r>
  <r>
    <x v="5"/>
    <x v="957"/>
    <s v="Cafe_Coffee_Day"/>
    <x v="12"/>
    <n v="22239.583333333336"/>
  </r>
  <r>
    <x v="8"/>
    <x v="958"/>
    <s v="Burger_King"/>
    <x v="2"/>
    <n v="68142.083333333343"/>
  </r>
  <r>
    <x v="2"/>
    <x v="959"/>
    <s v="Behrouz_Biryani"/>
    <x v="22"/>
    <n v="226945.41666666669"/>
  </r>
  <r>
    <x v="5"/>
    <x v="960"/>
    <s v="Ovenstory_Pizza"/>
    <x v="3"/>
    <n v="136614.58333333334"/>
  </r>
  <r>
    <x v="0"/>
    <x v="961"/>
    <s v="Hoppipola"/>
    <x v="0"/>
    <n v="10014.166666666668"/>
  </r>
  <r>
    <x v="6"/>
    <x v="962"/>
    <s v="Faasos"/>
    <x v="80"/>
    <n v="348055.83333333337"/>
  </r>
  <r>
    <x v="5"/>
    <x v="963"/>
    <s v="McDonald's"/>
    <x v="105"/>
    <n v="1502430"/>
  </r>
  <r>
    <x v="3"/>
    <x v="964"/>
    <s v="Paradise"/>
    <x v="89"/>
    <n v="744149.16666666674"/>
  </r>
  <r>
    <x v="8"/>
    <x v="965"/>
    <s v="Behrouz_Biryani"/>
    <x v="2"/>
    <n v="119560"/>
  </r>
  <r>
    <x v="5"/>
    <x v="966"/>
    <s v="Pizza_Hut"/>
    <x v="12"/>
    <n v="25823.333333333336"/>
  </r>
  <r>
    <x v="6"/>
    <x v="967"/>
    <s v="The_French_Loaf"/>
    <x v="16"/>
    <n v="49537.083333333336"/>
  </r>
  <r>
    <x v="3"/>
    <x v="968"/>
    <s v="Rajdhani"/>
    <x v="95"/>
    <n v="280015.41666666669"/>
  </r>
  <r>
    <x v="1"/>
    <x v="969"/>
    <s v="Dominos_Pizza"/>
    <x v="8"/>
    <n v="124897.5"/>
  </r>
  <r>
    <x v="7"/>
    <x v="970"/>
    <s v="Keventers"/>
    <x v="39"/>
    <n v="208848.75"/>
  </r>
  <r>
    <x v="11"/>
    <x v="971"/>
    <s v="KFC"/>
    <x v="0"/>
    <n v="8997.5"/>
  </r>
  <r>
    <x v="4"/>
    <x v="972"/>
    <s v="Barista"/>
    <x v="36"/>
    <n v="55433.75"/>
  </r>
  <r>
    <x v="6"/>
    <x v="973"/>
    <s v="LunchBox"/>
    <x v="2"/>
    <n v="49562.5"/>
  </r>
  <r>
    <x v="1"/>
    <x v="974"/>
    <s v="Flame_&amp;_Grill"/>
    <x v="12"/>
    <n v="28034.583333333336"/>
  </r>
  <r>
    <x v="5"/>
    <x v="975"/>
    <s v="Firangi_Bake"/>
    <x v="0"/>
    <n v="42064.583333333336"/>
  </r>
  <r>
    <x v="5"/>
    <x v="976"/>
    <s v="Ovenstory_Pizza"/>
    <x v="14"/>
    <n v="151813.75"/>
  </r>
  <r>
    <x v="6"/>
    <x v="977"/>
    <s v="KFC"/>
    <x v="5"/>
    <n v="225293.33333333334"/>
  </r>
  <r>
    <x v="0"/>
    <x v="978"/>
    <s v="Firangi_Bake"/>
    <x v="10"/>
    <n v="18833.75"/>
  </r>
  <r>
    <x v="11"/>
    <x v="979"/>
    <s v="Pizza_Hut"/>
    <x v="9"/>
    <n v="41124.166666666672"/>
  </r>
  <r>
    <x v="0"/>
    <x v="980"/>
    <s v="Mandarin_Oak"/>
    <x v="8"/>
    <n v="108961.25"/>
  </r>
  <r>
    <x v="0"/>
    <x v="981"/>
    <s v="Natural_Ice_Cream"/>
    <x v="11"/>
    <n v="266620.83333333337"/>
  </r>
  <r>
    <x v="5"/>
    <x v="982"/>
    <s v="Pizza_Hut"/>
    <x v="14"/>
    <n v="42877.916666666672"/>
  </r>
  <r>
    <x v="1"/>
    <x v="983"/>
    <s v="Wow_Momo"/>
    <x v="57"/>
    <n v="111782.5"/>
  </r>
  <r>
    <x v="5"/>
    <x v="984"/>
    <s v="Keventers"/>
    <x v="24"/>
    <n v="105555.41666666667"/>
  </r>
  <r>
    <x v="2"/>
    <x v="985"/>
    <s v="McDonald's"/>
    <x v="106"/>
    <n v="1455002.5"/>
  </r>
  <r>
    <x v="0"/>
    <x v="986"/>
    <s v="Natural_Ice_Cream"/>
    <x v="31"/>
    <n v="222650"/>
  </r>
  <r>
    <x v="5"/>
    <x v="987"/>
    <s v="Dominos_Pizza"/>
    <x v="89"/>
    <n v="759958.33333333337"/>
  </r>
  <r>
    <x v="0"/>
    <x v="988"/>
    <s v="Natural_Ice_Cream"/>
    <x v="4"/>
    <n v="244000"/>
  </r>
  <r>
    <x v="4"/>
    <x v="989"/>
    <s v="Barista"/>
    <x v="16"/>
    <n v="44123.333333333336"/>
  </r>
  <r>
    <x v="3"/>
    <x v="990"/>
    <s v="Dominos_Pizza"/>
    <x v="90"/>
    <n v="864675"/>
  </r>
  <r>
    <x v="14"/>
    <x v="991"/>
    <s v="McDonald's"/>
    <x v="67"/>
    <n v="967231.25"/>
  </r>
  <r>
    <x v="1"/>
    <x v="992"/>
    <s v="Pizza_Hut"/>
    <x v="32"/>
    <n v="89237.916666666672"/>
  </r>
  <r>
    <x v="3"/>
    <x v="993"/>
    <s v="Sweet_Truth"/>
    <x v="0"/>
    <n v="5718.75"/>
  </r>
  <r>
    <x v="3"/>
    <x v="994"/>
    <s v="Paradise"/>
    <x v="107"/>
    <n v="4055152.916666667"/>
  </r>
  <r>
    <x v="6"/>
    <x v="995"/>
    <s v="Faasos"/>
    <x v="56"/>
    <n v="189633.75"/>
  </r>
  <r>
    <x v="3"/>
    <x v="996"/>
    <s v="Dominos_Pizza"/>
    <x v="54"/>
    <n v="1237537.5"/>
  </r>
  <r>
    <x v="12"/>
    <x v="997"/>
    <s v="Cafe_Coffee_Day"/>
    <x v="0"/>
    <n v="7726.666666666667"/>
  </r>
  <r>
    <x v="5"/>
    <x v="998"/>
    <s v="Burger_King"/>
    <x v="76"/>
    <n v="527446.66666666674"/>
  </r>
  <r>
    <x v="0"/>
    <x v="999"/>
    <s v="LunchBox"/>
    <x v="56"/>
    <n v="102810.41666666667"/>
  </r>
  <r>
    <x v="0"/>
    <x v="1000"/>
    <s v="McDonald's"/>
    <x v="108"/>
    <n v="1349116.6666666667"/>
  </r>
  <r>
    <x v="2"/>
    <x v="1001"/>
    <s v="Ovenstory_Pizza"/>
    <x v="2"/>
    <n v="134810"/>
  </r>
  <r>
    <x v="0"/>
    <x v="1002"/>
    <s v="Cafe_Coffee_Day"/>
    <x v="17"/>
    <n v="142358.75"/>
  </r>
  <r>
    <x v="6"/>
    <x v="1003"/>
    <s v="Faasos"/>
    <x v="3"/>
    <n v="68523.333333333343"/>
  </r>
  <r>
    <x v="3"/>
    <x v="1004"/>
    <s v="Dominos_Pizza"/>
    <x v="62"/>
    <n v="361780.83333333337"/>
  </r>
  <r>
    <x v="7"/>
    <x v="1005"/>
    <s v="Wow_Momo"/>
    <x v="3"/>
    <n v="49460.833333333336"/>
  </r>
  <r>
    <x v="5"/>
    <x v="1006"/>
    <s v="LunchBox"/>
    <x v="13"/>
    <n v="105479.16666666667"/>
  </r>
  <r>
    <x v="5"/>
    <x v="1007"/>
    <s v="Cafe_Coffee_Day"/>
    <x v="12"/>
    <n v="18554.166666666668"/>
  </r>
  <r>
    <x v="0"/>
    <x v="1008"/>
    <s v="Chaayos"/>
    <x v="16"/>
    <n v="66210.416666666672"/>
  </r>
  <r>
    <x v="6"/>
    <x v="1009"/>
    <s v="Wangs_Kitchen"/>
    <x v="0"/>
    <n v="23485"/>
  </r>
  <r>
    <x v="4"/>
    <x v="1010"/>
    <s v="Mad_Over_Donuts"/>
    <x v="57"/>
    <n v="132268.33333333334"/>
  </r>
  <r>
    <x v="5"/>
    <x v="1011"/>
    <s v="Social"/>
    <x v="57"/>
    <n v="194640.83333333334"/>
  </r>
  <r>
    <x v="2"/>
    <x v="1012"/>
    <s v="McDonald's"/>
    <x v="19"/>
    <n v="486119.16666666669"/>
  </r>
  <r>
    <x v="4"/>
    <x v="1013"/>
    <s v="Barista"/>
    <x v="10"/>
    <n v="21909.166666666668"/>
  </r>
  <r>
    <x v="4"/>
    <x v="1014"/>
    <s v="Burger_King"/>
    <x v="109"/>
    <n v="604357.5"/>
  </r>
  <r>
    <x v="4"/>
    <x v="1015"/>
    <s v="Wow_Momo"/>
    <x v="9"/>
    <n v="47097.083333333336"/>
  </r>
  <r>
    <x v="1"/>
    <x v="1016"/>
    <s v="Cafe_Coffee_Day"/>
    <x v="17"/>
    <n v="142917.91666666669"/>
  </r>
  <r>
    <x v="2"/>
    <x v="1017"/>
    <s v="Dominos_Pizza"/>
    <x v="48"/>
    <n v="320631.25"/>
  </r>
  <r>
    <x v="0"/>
    <x v="1018"/>
    <s v="Cafe_Coffee_Day"/>
    <x v="10"/>
    <n v="24018.75"/>
  </r>
  <r>
    <x v="6"/>
    <x v="1019"/>
    <s v="Krispy_Kreme"/>
    <x v="22"/>
    <n v="151966.25"/>
  </r>
  <r>
    <x v="3"/>
    <x v="1020"/>
    <s v="TGI_Fridays"/>
    <x v="10"/>
    <n v="69489.166666666672"/>
  </r>
  <r>
    <x v="4"/>
    <x v="1021"/>
    <s v="KFC"/>
    <x v="43"/>
    <n v="217668.33333333334"/>
  </r>
  <r>
    <x v="2"/>
    <x v="1022"/>
    <s v="Gelato_Italiano"/>
    <x v="0"/>
    <n v="14843.333333333334"/>
  </r>
  <r>
    <x v="3"/>
    <x v="1023"/>
    <s v="Behrouz_Biryani"/>
    <x v="5"/>
    <n v="269747.08333333337"/>
  </r>
  <r>
    <x v="5"/>
    <x v="1024"/>
    <s v="LunchBox"/>
    <x v="31"/>
    <n v="150847.91666666669"/>
  </r>
  <r>
    <x v="0"/>
    <x v="1025"/>
    <s v="Ovenstory_Pizza"/>
    <x v="0"/>
    <n v="12200"/>
  </r>
  <r>
    <x v="5"/>
    <x v="1026"/>
    <s v="Dominos_Pizza"/>
    <x v="78"/>
    <n v="304567.91666666669"/>
  </r>
  <r>
    <x v="4"/>
    <x v="1027"/>
    <s v="Pizza_Hut"/>
    <x v="0"/>
    <n v="5210.416666666667"/>
  </r>
  <r>
    <x v="5"/>
    <x v="1028"/>
    <s v="Faasos"/>
    <x v="40"/>
    <n v="176239.16666666669"/>
  </r>
  <r>
    <x v="1"/>
    <x v="1029"/>
    <s v="Mainland_China"/>
    <x v="12"/>
    <n v="33626.25"/>
  </r>
  <r>
    <x v="7"/>
    <x v="1030"/>
    <s v="Natural_Ice_Cream"/>
    <x v="21"/>
    <n v="522058.33333333337"/>
  </r>
  <r>
    <x v="5"/>
    <x v="1031"/>
    <s v="Hoppipola"/>
    <x v="12"/>
    <n v="14411.25"/>
  </r>
  <r>
    <x v="0"/>
    <x v="1032"/>
    <s v="Natural_Ice_Cream"/>
    <x v="2"/>
    <n v="88450"/>
  </r>
  <r>
    <x v="2"/>
    <x v="1033"/>
    <s v="Ovenstory_Pizza"/>
    <x v="2"/>
    <n v="116077.91666666667"/>
  </r>
  <r>
    <x v="4"/>
    <x v="1034"/>
    <s v="Barista"/>
    <x v="0"/>
    <n v="14487.5"/>
  </r>
  <r>
    <x v="6"/>
    <x v="1035"/>
    <s v="Bombay_Brasserie"/>
    <x v="9"/>
    <n v="151839.16666666669"/>
  </r>
  <r>
    <x v="1"/>
    <x v="1036"/>
    <s v="Cafe_Coffee_Day"/>
    <x v="12"/>
    <n v="16165"/>
  </r>
  <r>
    <x v="4"/>
    <x v="1037"/>
    <s v="Dominos_Pizza"/>
    <x v="31"/>
    <n v="339820.83333333337"/>
  </r>
  <r>
    <x v="3"/>
    <x v="1038"/>
    <s v="Ovenstory_Pizza"/>
    <x v="10"/>
    <n v="40742.916666666672"/>
  </r>
  <r>
    <x v="5"/>
    <x v="1039"/>
    <s v="Paradise"/>
    <x v="110"/>
    <n v="3011214.166666667"/>
  </r>
  <r>
    <x v="4"/>
    <x v="1040"/>
    <s v="Dunkin_Donuts"/>
    <x v="1"/>
    <n v="350394.16666666669"/>
  </r>
  <r>
    <x v="4"/>
    <x v="1041"/>
    <s v="Pizza_Hut"/>
    <x v="13"/>
    <n v="268882.91666666669"/>
  </r>
  <r>
    <x v="7"/>
    <x v="1042"/>
    <s v="Chai_Point"/>
    <x v="45"/>
    <n v="294655.41666666669"/>
  </r>
  <r>
    <x v="5"/>
    <x v="1043"/>
    <s v="Behrouz_Biryani"/>
    <x v="35"/>
    <n v="327010.83333333337"/>
  </r>
  <r>
    <x v="0"/>
    <x v="1044"/>
    <s v="McDonald's"/>
    <x v="22"/>
    <n v="167038.33333333334"/>
  </r>
  <r>
    <x v="4"/>
    <x v="1045"/>
    <s v="Dominos_Pizza"/>
    <x v="14"/>
    <n v="43487.916666666672"/>
  </r>
  <r>
    <x v="4"/>
    <x v="1046"/>
    <s v="Cafe_Coffee_Day"/>
    <x v="9"/>
    <n v="24501.666666666668"/>
  </r>
  <r>
    <x v="0"/>
    <x v="1047"/>
    <s v="Kettle_&amp;_Kegs"/>
    <x v="0"/>
    <n v="4702.0833333333339"/>
  </r>
  <r>
    <x v="7"/>
    <x v="1048"/>
    <s v="Wow_Momo"/>
    <x v="32"/>
    <n v="57060.416666666672"/>
  </r>
  <r>
    <x v="0"/>
    <x v="1049"/>
    <s v="Cafe_Coffee_Day"/>
    <x v="16"/>
    <n v="57416.25"/>
  </r>
  <r>
    <x v="2"/>
    <x v="1050"/>
    <s v="Cafe_Coffee_Day"/>
    <x v="12"/>
    <n v="16317.5"/>
  </r>
  <r>
    <x v="5"/>
    <x v="1051"/>
    <s v="Dunkin_Donuts"/>
    <x v="59"/>
    <n v="254802.08333333334"/>
  </r>
  <r>
    <x v="0"/>
    <x v="1052"/>
    <s v="Zoodles"/>
    <x v="14"/>
    <n v="52434.583333333336"/>
  </r>
  <r>
    <x v="3"/>
    <x v="1053"/>
    <s v="Speedy_Chow"/>
    <x v="97"/>
    <n v="544475.83333333337"/>
  </r>
  <r>
    <x v="3"/>
    <x v="1054"/>
    <s v="Firangi_Bake"/>
    <x v="0"/>
    <n v="10065"/>
  </r>
  <r>
    <x v="4"/>
    <x v="1055"/>
    <s v="PizzaExpress"/>
    <x v="0"/>
    <n v="28568.333333333336"/>
  </r>
  <r>
    <x v="8"/>
    <x v="1056"/>
    <s v="Firangi_Bake"/>
    <x v="12"/>
    <n v="17054.583333333336"/>
  </r>
  <r>
    <x v="6"/>
    <x v="1057"/>
    <s v="Krispy_Kreme"/>
    <x v="13"/>
    <n v="196216.66666666669"/>
  </r>
  <r>
    <x v="3"/>
    <x v="1058"/>
    <s v="Healthie"/>
    <x v="13"/>
    <n v="168817.5"/>
  </r>
  <r>
    <x v="8"/>
    <x v="1059"/>
    <s v="Dominos_Pizza"/>
    <x v="12"/>
    <n v="23383.333333333336"/>
  </r>
  <r>
    <x v="6"/>
    <x v="1060"/>
    <s v="KFC"/>
    <x v="78"/>
    <n v="257826.66666666669"/>
  </r>
  <r>
    <x v="2"/>
    <x v="1061"/>
    <s v="KFC"/>
    <x v="44"/>
    <n v="267637.5"/>
  </r>
  <r>
    <x v="0"/>
    <x v="1062"/>
    <s v="Faasos"/>
    <x v="5"/>
    <n v="97472.916666666672"/>
  </r>
  <r>
    <x v="3"/>
    <x v="1063"/>
    <s v="Cafe_Coffee_Day"/>
    <x v="10"/>
    <n v="26992.5"/>
  </r>
  <r>
    <x v="2"/>
    <x v="1064"/>
    <s v="Dominos_Pizza"/>
    <x v="28"/>
    <n v="226437.08333333334"/>
  </r>
  <r>
    <x v="11"/>
    <x v="1065"/>
    <s v="Dominos_Pizza"/>
    <x v="24"/>
    <n v="198555"/>
  </r>
  <r>
    <x v="5"/>
    <x v="1066"/>
    <s v="Pizza_Hut"/>
    <x v="3"/>
    <n v="128227.08333333334"/>
  </r>
  <r>
    <x v="0"/>
    <x v="1067"/>
    <s v="Barista"/>
    <x v="9"/>
    <n v="18274.583333333336"/>
  </r>
  <r>
    <x v="6"/>
    <x v="1068"/>
    <s v="Pizza_Hut"/>
    <x v="56"/>
    <n v="233960.41666666669"/>
  </r>
  <r>
    <x v="4"/>
    <x v="1069"/>
    <s v="KFC"/>
    <x v="16"/>
    <n v="67201.666666666672"/>
  </r>
  <r>
    <x v="1"/>
    <x v="1070"/>
    <s v="Cafe_Coffee_Day"/>
    <x v="30"/>
    <n v="151000.41666666669"/>
  </r>
  <r>
    <x v="4"/>
    <x v="1071"/>
    <s v="Behrouz_Biryani"/>
    <x v="27"/>
    <n v="646040.83333333337"/>
  </r>
  <r>
    <x v="9"/>
    <x v="1072"/>
    <s v="LunchBox"/>
    <x v="14"/>
    <n v="28212.5"/>
  </r>
  <r>
    <x v="7"/>
    <x v="1073"/>
    <s v="InnerChef"/>
    <x v="40"/>
    <n v="268374.58333333337"/>
  </r>
  <r>
    <x v="5"/>
    <x v="1074"/>
    <s v="Kettle_&amp;_Kegs"/>
    <x v="0"/>
    <n v="5591.666666666667"/>
  </r>
  <r>
    <x v="4"/>
    <x v="1075"/>
    <s v="Cafe_Coffee_Day"/>
    <x v="10"/>
    <n v="37820"/>
  </r>
  <r>
    <x v="5"/>
    <x v="1076"/>
    <s v="Ovenstory_Pizza"/>
    <x v="10"/>
    <n v="53578.333333333336"/>
  </r>
  <r>
    <x v="13"/>
    <x v="1077"/>
    <s v="Faasos"/>
    <x v="30"/>
    <n v="74852.083333333343"/>
  </r>
  <r>
    <x v="0"/>
    <x v="1078"/>
    <s v="McDonald's"/>
    <x v="111"/>
    <n v="1184797.9166666667"/>
  </r>
  <r>
    <x v="2"/>
    <x v="1079"/>
    <s v="Chilis"/>
    <x v="12"/>
    <n v="36295"/>
  </r>
  <r>
    <x v="5"/>
    <x v="1080"/>
    <s v="McDonald's"/>
    <x v="112"/>
    <n v="1837269.1666666667"/>
  </r>
  <r>
    <x v="3"/>
    <x v="1081"/>
    <s v="LunchBox"/>
    <x v="50"/>
    <n v="300170.83333333337"/>
  </r>
  <r>
    <x v="2"/>
    <x v="1082"/>
    <s v="Dominos_Pizza"/>
    <x v="58"/>
    <n v="543306.66666666674"/>
  </r>
  <r>
    <x v="6"/>
    <x v="1083"/>
    <s v="Cafe_Coffee_Day"/>
    <x v="10"/>
    <n v="31923.333333333336"/>
  </r>
  <r>
    <x v="7"/>
    <x v="1084"/>
    <s v="Behrouz_Biryani"/>
    <x v="59"/>
    <n v="478112.91666666669"/>
  </r>
  <r>
    <x v="3"/>
    <x v="1085"/>
    <s v="Cafe_Coffee_Day"/>
    <x v="2"/>
    <n v="119077.08333333334"/>
  </r>
  <r>
    <x v="4"/>
    <x v="1086"/>
    <s v="Cafe_Coffee_Day"/>
    <x v="3"/>
    <n v="102022.5"/>
  </r>
  <r>
    <x v="7"/>
    <x v="1087"/>
    <s v="Chai_Point"/>
    <x v="16"/>
    <n v="43055.833333333336"/>
  </r>
  <r>
    <x v="4"/>
    <x v="1088"/>
    <s v="Behrouz_Biryani"/>
    <x v="69"/>
    <n v="367474.16666666669"/>
  </r>
  <r>
    <x v="0"/>
    <x v="1089"/>
    <s v="Behrouz_Biryani"/>
    <x v="13"/>
    <n v="295799.16666666669"/>
  </r>
  <r>
    <x v="0"/>
    <x v="1090"/>
    <s v="LunchBox"/>
    <x v="56"/>
    <n v="80062.5"/>
  </r>
  <r>
    <x v="4"/>
    <x v="1091"/>
    <s v="Pizza_Hut"/>
    <x v="9"/>
    <n v="31923.333333333336"/>
  </r>
  <r>
    <x v="3"/>
    <x v="1092"/>
    <s v="Burger_King"/>
    <x v="90"/>
    <n v="415791.25"/>
  </r>
  <r>
    <x v="6"/>
    <x v="1093"/>
    <s v="Behrouz_Biryani"/>
    <x v="8"/>
    <n v="190320"/>
  </r>
  <r>
    <x v="5"/>
    <x v="1094"/>
    <s v="Cookie Man"/>
    <x v="0"/>
    <n v="7218.3333333333339"/>
  </r>
  <r>
    <x v="2"/>
    <x v="1095"/>
    <s v="Faasos"/>
    <x v="44"/>
    <n v="149322.91666666669"/>
  </r>
  <r>
    <x v="4"/>
    <x v="1096"/>
    <s v="Barista"/>
    <x v="32"/>
    <n v="55484.583333333336"/>
  </r>
  <r>
    <x v="5"/>
    <x v="1097"/>
    <s v="Wow_Momo"/>
    <x v="22"/>
    <n v="134581.25"/>
  </r>
  <r>
    <x v="5"/>
    <x v="1098"/>
    <s v="Firangi_Bake"/>
    <x v="10"/>
    <n v="18681.25"/>
  </r>
  <r>
    <x v="7"/>
    <x v="1099"/>
    <s v="Chaayos"/>
    <x v="8"/>
    <n v="135826.66666666669"/>
  </r>
  <r>
    <x v="5"/>
    <x v="1100"/>
    <s v="Behrouz_Biryani"/>
    <x v="37"/>
    <n v="932537.5"/>
  </r>
  <r>
    <x v="3"/>
    <x v="1101"/>
    <s v="Firangi_Bake"/>
    <x v="9"/>
    <n v="39192.5"/>
  </r>
  <r>
    <x v="7"/>
    <x v="1102"/>
    <s v="Cafe_Coffee_Day"/>
    <x v="2"/>
    <n v="102480"/>
  </r>
  <r>
    <x v="0"/>
    <x v="1103"/>
    <s v="Chaayos"/>
    <x v="11"/>
    <n v="377386.66666666669"/>
  </r>
  <r>
    <x v="5"/>
    <x v="1104"/>
    <s v="Pizza_Hut"/>
    <x v="10"/>
    <n v="44809.583333333336"/>
  </r>
  <r>
    <x v="6"/>
    <x v="1105"/>
    <s v="Sweet_Truth"/>
    <x v="0"/>
    <n v="10065"/>
  </r>
  <r>
    <x v="6"/>
    <x v="1106"/>
    <s v="LunchBox"/>
    <x v="30"/>
    <n v="54137.5"/>
  </r>
  <r>
    <x v="7"/>
    <x v="1107"/>
    <s v="Dominos_Pizza"/>
    <x v="13"/>
    <n v="270560.41666666669"/>
  </r>
  <r>
    <x v="0"/>
    <x v="1108"/>
    <s v="Ovenstory_Pizza"/>
    <x v="12"/>
    <n v="38989.166666666672"/>
  </r>
  <r>
    <x v="0"/>
    <x v="1109"/>
    <s v="Dominos_Pizza"/>
    <x v="49"/>
    <n v="382088.75"/>
  </r>
  <r>
    <x v="5"/>
    <x v="1110"/>
    <s v="Firangi_Bake"/>
    <x v="14"/>
    <n v="27068.75"/>
  </r>
  <r>
    <x v="10"/>
    <x v="1111"/>
    <s v="Vaango"/>
    <x v="9"/>
    <n v="32152.083333333336"/>
  </r>
  <r>
    <x v="8"/>
    <x v="1112"/>
    <s v="Ovenstory_Pizza"/>
    <x v="10"/>
    <n v="44530"/>
  </r>
  <r>
    <x v="0"/>
    <x v="1113"/>
    <s v="McDonald's"/>
    <x v="41"/>
    <n v="470945.41666666669"/>
  </r>
  <r>
    <x v="0"/>
    <x v="1114"/>
    <s v="Social"/>
    <x v="17"/>
    <n v="126676.66666666667"/>
  </r>
  <r>
    <x v="7"/>
    <x v="1115"/>
    <s v="Dominos_Pizza"/>
    <x v="63"/>
    <n v="424127.91666666669"/>
  </r>
  <r>
    <x v="1"/>
    <x v="1116"/>
    <s v="Cafe_Coffee_Day"/>
    <x v="12"/>
    <n v="37362.5"/>
  </r>
  <r>
    <x v="8"/>
    <x v="1117"/>
    <s v="Dominos_Pizza"/>
    <x v="30"/>
    <n v="111680.83333333334"/>
  </r>
  <r>
    <x v="3"/>
    <x v="1118"/>
    <s v="Cafe_Coffee_Day"/>
    <x v="43"/>
    <n v="203663.75"/>
  </r>
  <r>
    <x v="4"/>
    <x v="1119"/>
    <s v="Cafe_Coffee_Day"/>
    <x v="0"/>
    <n v="10293.75"/>
  </r>
  <r>
    <x v="0"/>
    <x v="1120"/>
    <s v="Thalis_Of_India"/>
    <x v="36"/>
    <n v="37921.666666666672"/>
  </r>
  <r>
    <x v="1"/>
    <x v="1121"/>
    <s v="Wow_Momo"/>
    <x v="43"/>
    <n v="160125"/>
  </r>
  <r>
    <x v="0"/>
    <x v="1122"/>
    <s v="Dominos_Pizza"/>
    <x v="57"/>
    <n v="157354.58333333334"/>
  </r>
  <r>
    <x v="10"/>
    <x v="1123"/>
    <s v="Dominos_Pizza"/>
    <x v="13"/>
    <n v="233884.16666666669"/>
  </r>
  <r>
    <x v="7"/>
    <x v="1124"/>
    <s v="Punjabi_By_Nature"/>
    <x v="16"/>
    <n v="220184.58333333334"/>
  </r>
  <r>
    <x v="5"/>
    <x v="1125"/>
    <s v="KFC"/>
    <x v="66"/>
    <n v="464692.91666666669"/>
  </r>
  <r>
    <x v="5"/>
    <x v="1126"/>
    <s v="Krispy_Kreme"/>
    <x v="69"/>
    <n v="248854.58333333334"/>
  </r>
  <r>
    <x v="5"/>
    <x v="1127"/>
    <s v="Taco_Bell"/>
    <x v="55"/>
    <n v="975161.25"/>
  </r>
  <r>
    <x v="4"/>
    <x v="1128"/>
    <s v="World_In_A_Bowl"/>
    <x v="12"/>
    <n v="16012.5"/>
  </r>
  <r>
    <x v="11"/>
    <x v="1129"/>
    <s v="Chaayos"/>
    <x v="36"/>
    <n v="72767.916666666672"/>
  </r>
  <r>
    <x v="0"/>
    <x v="1130"/>
    <s v="Dominos_Pizza"/>
    <x v="56"/>
    <n v="267230.83333333337"/>
  </r>
  <r>
    <x v="5"/>
    <x v="1131"/>
    <s v="Dominos_Pizza"/>
    <x v="48"/>
    <n v="320250"/>
  </r>
  <r>
    <x v="4"/>
    <x v="1132"/>
    <s v="Cinnabon_&amp;_Auntie_Anne's"/>
    <x v="10"/>
    <n v="14182.5"/>
  </r>
  <r>
    <x v="6"/>
    <x v="1133"/>
    <s v="Sweet_Truth"/>
    <x v="0"/>
    <n v="10065"/>
  </r>
  <r>
    <x v="0"/>
    <x v="1134"/>
    <s v="Cafe_Coffee_Day"/>
    <x v="12"/>
    <n v="23129.166666666668"/>
  </r>
  <r>
    <x v="4"/>
    <x v="1135"/>
    <s v="Dominos_Pizza"/>
    <x v="63"/>
    <n v="631477.08333333337"/>
  </r>
  <r>
    <x v="0"/>
    <x v="1136"/>
    <s v="Freshmenu"/>
    <x v="78"/>
    <n v="152474.58333333334"/>
  </r>
  <r>
    <x v="5"/>
    <x v="1137"/>
    <s v="Dominos_Pizza"/>
    <x v="64"/>
    <n v="541603.75"/>
  </r>
  <r>
    <x v="0"/>
    <x v="1138"/>
    <s v="Krispy_Kreme"/>
    <x v="3"/>
    <n v="33041.666666666672"/>
  </r>
  <r>
    <x v="2"/>
    <x v="1139"/>
    <s v="Sweet_Truth"/>
    <x v="0"/>
    <n v="9429.5833333333339"/>
  </r>
  <r>
    <x v="4"/>
    <x v="1140"/>
    <s v="KFC"/>
    <x v="22"/>
    <n v="182491.66666666669"/>
  </r>
  <r>
    <x v="1"/>
    <x v="1141"/>
    <s v="Wow_Momo"/>
    <x v="22"/>
    <n v="95007.5"/>
  </r>
  <r>
    <x v="2"/>
    <x v="1142"/>
    <s v="Firangi_Bake"/>
    <x v="12"/>
    <n v="16952.916666666668"/>
  </r>
  <r>
    <x v="5"/>
    <x v="1143"/>
    <s v="Sweet_Truth"/>
    <x v="10"/>
    <n v="28924.166666666668"/>
  </r>
  <r>
    <x v="4"/>
    <x v="1144"/>
    <s v="Behrouz_Biryani"/>
    <x v="59"/>
    <n v="549889.58333333337"/>
  </r>
  <r>
    <x v="3"/>
    <x v="1145"/>
    <s v="Rolls_Mania"/>
    <x v="13"/>
    <n v="95185.416666666672"/>
  </r>
  <r>
    <x v="4"/>
    <x v="1146"/>
    <s v="Keventers"/>
    <x v="56"/>
    <n v="141748.75"/>
  </r>
  <r>
    <x v="6"/>
    <x v="1147"/>
    <s v="Wangs_Kitchen"/>
    <x v="78"/>
    <n v="240924.58333333334"/>
  </r>
  <r>
    <x v="6"/>
    <x v="1148"/>
    <s v="Faasos"/>
    <x v="21"/>
    <n v="516847.91666666669"/>
  </r>
  <r>
    <x v="5"/>
    <x v="1149"/>
    <s v="Cookie Man"/>
    <x v="12"/>
    <n v="15224.583333333334"/>
  </r>
  <r>
    <x v="2"/>
    <x v="1150"/>
    <s v="McDonald's"/>
    <x v="58"/>
    <n v="530064.58333333337"/>
  </r>
  <r>
    <x v="8"/>
    <x v="1151"/>
    <s v="McDonald's"/>
    <x v="88"/>
    <n v="391365.83333333337"/>
  </r>
  <r>
    <x v="11"/>
    <x v="1152"/>
    <s v="Cafe_Coffee_Day"/>
    <x v="0"/>
    <n v="10090.416666666668"/>
  </r>
  <r>
    <x v="4"/>
    <x v="1153"/>
    <s v="Healthie"/>
    <x v="32"/>
    <n v="65346.25"/>
  </r>
  <r>
    <x v="0"/>
    <x v="1154"/>
    <s v="Charcoal_Eats"/>
    <x v="57"/>
    <n v="149882.08333333334"/>
  </r>
  <r>
    <x v="2"/>
    <x v="1155"/>
    <s v="Hyatt Hotels"/>
    <x v="0"/>
    <n v="36676.25"/>
  </r>
  <r>
    <x v="11"/>
    <x v="1156"/>
    <s v="Cafe_Coffee_Day"/>
    <x v="36"/>
    <n v="56374.166666666672"/>
  </r>
  <r>
    <x v="0"/>
    <x v="1157"/>
    <s v="Freshmenu"/>
    <x v="111"/>
    <n v="892531.66666666674"/>
  </r>
  <r>
    <x v="0"/>
    <x v="1158"/>
    <s v="Dominos_Pizza"/>
    <x v="14"/>
    <n v="56450.416666666672"/>
  </r>
  <r>
    <x v="7"/>
    <x v="1159"/>
    <s v="Indulge_by_Innerchef"/>
    <x v="0"/>
    <n v="8717.9166666666679"/>
  </r>
  <r>
    <x v="4"/>
    <x v="1160"/>
    <s v="LunchBox"/>
    <x v="57"/>
    <n v="65702.083333333343"/>
  </r>
  <r>
    <x v="0"/>
    <x v="1161"/>
    <s v="Dominos_Pizza"/>
    <x v="24"/>
    <n v="154279.16666666669"/>
  </r>
  <r>
    <x v="12"/>
    <x v="1162"/>
    <s v="Dominos_Pizza"/>
    <x v="11"/>
    <n v="464082.91666666669"/>
  </r>
  <r>
    <x v="2"/>
    <x v="1163"/>
    <s v="Natural_Ice_Cream"/>
    <x v="32"/>
    <n v="55662.5"/>
  </r>
  <r>
    <x v="6"/>
    <x v="1164"/>
    <s v="Cafe_Coffee_Day"/>
    <x v="3"/>
    <n v="88704.166666666672"/>
  </r>
  <r>
    <x v="3"/>
    <x v="1165"/>
    <s v="Cafe_Coffee_Day"/>
    <x v="8"/>
    <n v="144163.33333333334"/>
  </r>
  <r>
    <x v="4"/>
    <x v="1166"/>
    <s v="Ovenstory_Pizza"/>
    <x v="14"/>
    <n v="54290"/>
  </r>
  <r>
    <x v="5"/>
    <x v="1167"/>
    <s v="Cream_Stone"/>
    <x v="96"/>
    <n v="740946.66666666674"/>
  </r>
  <r>
    <x v="3"/>
    <x v="1168"/>
    <s v="Pizza_Hut"/>
    <x v="43"/>
    <n v="198605.83333333334"/>
  </r>
  <r>
    <x v="2"/>
    <x v="1169"/>
    <s v="Dominos_Pizza"/>
    <x v="56"/>
    <n v="307262.08333333337"/>
  </r>
  <r>
    <x v="0"/>
    <x v="1170"/>
    <s v="Faasos"/>
    <x v="4"/>
    <n v="210831.25"/>
  </r>
  <r>
    <x v="4"/>
    <x v="1171"/>
    <s v="Pizza_Hut"/>
    <x v="14"/>
    <n v="47122.5"/>
  </r>
  <r>
    <x v="5"/>
    <x v="1172"/>
    <s v="Dominos_Pizza"/>
    <x v="59"/>
    <n v="356240"/>
  </r>
  <r>
    <x v="6"/>
    <x v="1173"/>
    <s v="Dhaba_By_Claridges"/>
    <x v="16"/>
    <n v="97167.916666666672"/>
  </r>
  <r>
    <x v="5"/>
    <x v="1174"/>
    <s v="Firangi_Bake"/>
    <x v="0"/>
    <n v="8260.4166666666679"/>
  </r>
  <r>
    <x v="4"/>
    <x v="1175"/>
    <s v="Dominos_Pizza"/>
    <x v="49"/>
    <n v="230503.75"/>
  </r>
  <r>
    <x v="3"/>
    <x v="1176"/>
    <s v="KFC"/>
    <x v="31"/>
    <n v="305610"/>
  </r>
  <r>
    <x v="6"/>
    <x v="1177"/>
    <s v="LunchBox"/>
    <x v="4"/>
    <n v="138012.5"/>
  </r>
  <r>
    <x v="5"/>
    <x v="1178"/>
    <s v="Pizza_Hut"/>
    <x v="17"/>
    <n v="109545.83333333334"/>
  </r>
  <r>
    <x v="0"/>
    <x v="1179"/>
    <s v="SodaBottleOpenerWala"/>
    <x v="10"/>
    <n v="47249.583333333336"/>
  </r>
  <r>
    <x v="4"/>
    <x v="1180"/>
    <s v="Thalis_Of_India"/>
    <x v="0"/>
    <n v="5261.25"/>
  </r>
  <r>
    <x v="5"/>
    <x v="1181"/>
    <s v="LunchBox"/>
    <x v="2"/>
    <n v="35456.25"/>
  </r>
  <r>
    <x v="4"/>
    <x v="1182"/>
    <s v="Dominos_Pizza"/>
    <x v="39"/>
    <n v="397160.83333333337"/>
  </r>
  <r>
    <x v="5"/>
    <x v="1183"/>
    <s v="Royce Chocolate"/>
    <x v="9"/>
    <n v="120347.91666666667"/>
  </r>
  <r>
    <x v="4"/>
    <x v="1184"/>
    <s v="Dominos_Pizza"/>
    <x v="9"/>
    <n v="63160.416666666672"/>
  </r>
  <r>
    <x v="0"/>
    <x v="1185"/>
    <s v="Firangi_Bake"/>
    <x v="12"/>
    <n v="28466.666666666668"/>
  </r>
  <r>
    <x v="16"/>
    <x v="1186"/>
    <s v="KFC"/>
    <x v="16"/>
    <n v="38125"/>
  </r>
  <r>
    <x v="2"/>
    <x v="1187"/>
    <s v="Faasos"/>
    <x v="92"/>
    <n v="356011.25"/>
  </r>
  <r>
    <x v="5"/>
    <x v="1188"/>
    <s v="Kettle_&amp;_Kegs"/>
    <x v="0"/>
    <n v="5591.666666666667"/>
  </r>
  <r>
    <x v="4"/>
    <x v="1189"/>
    <s v="Thalis_Of_India"/>
    <x v="14"/>
    <n v="33727.916666666672"/>
  </r>
  <r>
    <x v="6"/>
    <x v="1190"/>
    <s v="Wangs_Kitchen"/>
    <x v="2"/>
    <n v="180280.41666666669"/>
  </r>
  <r>
    <x v="0"/>
    <x v="1191"/>
    <s v="Dominos_Pizza"/>
    <x v="28"/>
    <n v="208950.41666666669"/>
  </r>
  <r>
    <x v="6"/>
    <x v="1192"/>
    <s v="Wangs_Kitchen"/>
    <x v="8"/>
    <n v="128455.83333333334"/>
  </r>
  <r>
    <x v="0"/>
    <x v="1193"/>
    <s v="Natural_Ice_Cream"/>
    <x v="17"/>
    <n v="100777.08333333334"/>
  </r>
  <r>
    <x v="0"/>
    <x v="1194"/>
    <s v="Behrouz_Biryani"/>
    <x v="5"/>
    <n v="546890.41666666674"/>
  </r>
  <r>
    <x v="0"/>
    <x v="1195"/>
    <s v="Cafe_Coffee_Day"/>
    <x v="12"/>
    <n v="46792.083333333336"/>
  </r>
  <r>
    <x v="5"/>
    <x v="1196"/>
    <s v="Pizza_Hut"/>
    <x v="56"/>
    <n v="257420"/>
  </r>
  <r>
    <x v="4"/>
    <x v="1197"/>
    <s v="Barbeque_Nation"/>
    <x v="8"/>
    <n v="122025.41666666667"/>
  </r>
  <r>
    <x v="11"/>
    <x v="1198"/>
    <s v="Nandos"/>
    <x v="12"/>
    <n v="22620.833333333336"/>
  </r>
  <r>
    <x v="4"/>
    <x v="1199"/>
    <s v="SodaBottleOpenerWala"/>
    <x v="12"/>
    <n v="37743.75"/>
  </r>
  <r>
    <x v="3"/>
    <x v="1200"/>
    <s v="Ovenstory_Pizza"/>
    <x v="9"/>
    <n v="54061.25"/>
  </r>
  <r>
    <x v="5"/>
    <x v="1201"/>
    <s v="Burger_King"/>
    <x v="113"/>
    <n v="603417.08333333337"/>
  </r>
  <r>
    <x v="0"/>
    <x v="1202"/>
    <s v="Dominos_Pizza"/>
    <x v="44"/>
    <n v="281896.25"/>
  </r>
  <r>
    <x v="4"/>
    <x v="1203"/>
    <s v="Wow_Momo"/>
    <x v="32"/>
    <n v="62499.583333333336"/>
  </r>
  <r>
    <x v="5"/>
    <x v="1204"/>
    <s v="Pizza_Hut"/>
    <x v="44"/>
    <n v="326121.25"/>
  </r>
  <r>
    <x v="5"/>
    <x v="1205"/>
    <s v="Cold Stone Creamery"/>
    <x v="2"/>
    <n v="110257.5"/>
  </r>
  <r>
    <x v="5"/>
    <x v="1206"/>
    <s v="Punjab_Grill"/>
    <x v="16"/>
    <n v="200690"/>
  </r>
  <r>
    <x v="2"/>
    <x v="1207"/>
    <s v="Natural_Ice_Cream"/>
    <x v="30"/>
    <n v="82604.166666666672"/>
  </r>
  <r>
    <x v="5"/>
    <x v="1208"/>
    <s v="Dominos_Pizza"/>
    <x v="36"/>
    <n v="85450.833333333343"/>
  </r>
  <r>
    <x v="0"/>
    <x v="1209"/>
    <s v="Kettle_&amp;_Kegs"/>
    <x v="12"/>
    <n v="10166.666666666668"/>
  </r>
  <r>
    <x v="5"/>
    <x v="1210"/>
    <s v="LunchBox"/>
    <x v="13"/>
    <n v="116408.33333333334"/>
  </r>
  <r>
    <x v="3"/>
    <x v="1211"/>
    <s v="Dominos_Pizza"/>
    <x v="20"/>
    <n v="519745.41666666669"/>
  </r>
  <r>
    <x v="2"/>
    <x v="1212"/>
    <s v="Natural_Ice_Cream"/>
    <x v="8"/>
    <n v="71675"/>
  </r>
  <r>
    <x v="2"/>
    <x v="1213"/>
    <s v="Speedy_Chow"/>
    <x v="44"/>
    <n v="233604.58333333334"/>
  </r>
  <r>
    <x v="0"/>
    <x v="1214"/>
    <s v="LunchBox"/>
    <x v="8"/>
    <n v="44225"/>
  </r>
  <r>
    <x v="0"/>
    <x v="1215"/>
    <s v="LunchBox"/>
    <x v="9"/>
    <n v="23637.5"/>
  </r>
  <r>
    <x v="5"/>
    <x v="1216"/>
    <s v="Cafe_Coffee_Day"/>
    <x v="3"/>
    <n v="97345.833333333343"/>
  </r>
  <r>
    <x v="0"/>
    <x v="1217"/>
    <s v="Healthie"/>
    <x v="46"/>
    <n v="429999.16666666669"/>
  </r>
  <r>
    <x v="15"/>
    <x v="1218"/>
    <s v="KFC"/>
    <x v="49"/>
    <n v="233935"/>
  </r>
  <r>
    <x v="3"/>
    <x v="1219"/>
    <s v="Mad_About_China"/>
    <x v="0"/>
    <n v="9480.4166666666679"/>
  </r>
  <r>
    <x v="0"/>
    <x v="1220"/>
    <s v="LunchBox"/>
    <x v="57"/>
    <n v="72437.5"/>
  </r>
  <r>
    <x v="0"/>
    <x v="1221"/>
    <s v="Faasos"/>
    <x v="39"/>
    <n v="167622.91666666669"/>
  </r>
  <r>
    <x v="3"/>
    <x v="1222"/>
    <s v="Ovenstory_Pizza"/>
    <x v="17"/>
    <n v="154940"/>
  </r>
  <r>
    <x v="1"/>
    <x v="1223"/>
    <s v="Mainland_China"/>
    <x v="10"/>
    <n v="48977.916666666672"/>
  </r>
  <r>
    <x v="1"/>
    <x v="1224"/>
    <s v="Wow_Momo"/>
    <x v="10"/>
    <n v="33295.833333333336"/>
  </r>
  <r>
    <x v="5"/>
    <x v="1225"/>
    <s v="Wow_Momo"/>
    <x v="16"/>
    <n v="48240.833333333336"/>
  </r>
  <r>
    <x v="4"/>
    <x v="1226"/>
    <s v="Faasos"/>
    <x v="35"/>
    <n v="181729.16666666669"/>
  </r>
  <r>
    <x v="0"/>
    <x v="1227"/>
    <s v="Dominos_Pizza"/>
    <x v="59"/>
    <n v="417900.83333333337"/>
  </r>
  <r>
    <x v="5"/>
    <x v="1228"/>
    <s v="LunchBox"/>
    <x v="17"/>
    <n v="53883.333333333336"/>
  </r>
  <r>
    <x v="4"/>
    <x v="1229"/>
    <s v="Dominos_Pizza"/>
    <x v="5"/>
    <n v="262859.16666666669"/>
  </r>
  <r>
    <x v="0"/>
    <x v="1230"/>
    <s v="KFC"/>
    <x v="14"/>
    <n v="46715.833333333336"/>
  </r>
  <r>
    <x v="3"/>
    <x v="1231"/>
    <s v="McDonald's"/>
    <x v="114"/>
    <n v="1317777.9166666667"/>
  </r>
  <r>
    <x v="11"/>
    <x v="1232"/>
    <s v="Keventers"/>
    <x v="12"/>
    <n v="10598.75"/>
  </r>
  <r>
    <x v="5"/>
    <x v="1233"/>
    <s v="Nandos"/>
    <x v="10"/>
    <n v="59347.916666666672"/>
  </r>
  <r>
    <x v="5"/>
    <x v="1234"/>
    <s v="Dominos_Pizza"/>
    <x v="0"/>
    <n v="12022.083333333334"/>
  </r>
  <r>
    <x v="0"/>
    <x v="1235"/>
    <s v="Natural_Ice_Cream"/>
    <x v="43"/>
    <n v="136741.66666666669"/>
  </r>
  <r>
    <x v="13"/>
    <x v="1236"/>
    <s v="Behrouz_Biryani"/>
    <x v="16"/>
    <n v="91449.166666666672"/>
  </r>
  <r>
    <x v="2"/>
    <x v="1237"/>
    <s v="Tea_Trails"/>
    <x v="12"/>
    <n v="25696.25"/>
  </r>
  <r>
    <x v="6"/>
    <x v="1238"/>
    <s v="Ovenstory_Pizza"/>
    <x v="12"/>
    <n v="36523.75"/>
  </r>
  <r>
    <x v="5"/>
    <x v="1239"/>
    <s v="LunchBox"/>
    <x v="30"/>
    <n v="54264.583333333336"/>
  </r>
  <r>
    <x v="6"/>
    <x v="1240"/>
    <s v="Dominos_Pizza"/>
    <x v="50"/>
    <n v="717639.58333333337"/>
  </r>
  <r>
    <x v="4"/>
    <x v="1241"/>
    <s v="Dunkin_Donuts"/>
    <x v="35"/>
    <n v="203079.16666666669"/>
  </r>
  <r>
    <x v="13"/>
    <x v="1242"/>
    <s v="Faasos"/>
    <x v="17"/>
    <n v="64126.25"/>
  </r>
  <r>
    <x v="2"/>
    <x v="1243"/>
    <s v="Tea_Trails"/>
    <x v="10"/>
    <n v="28187.083333333336"/>
  </r>
  <r>
    <x v="0"/>
    <x v="1244"/>
    <s v="Keventers"/>
    <x v="69"/>
    <n v="172147.08333333334"/>
  </r>
  <r>
    <x v="4"/>
    <x v="1245"/>
    <s v="Smoke_House_Deli"/>
    <x v="10"/>
    <n v="69412.916666666672"/>
  </r>
  <r>
    <x v="7"/>
    <x v="1246"/>
    <s v="Behrouz_Biryani"/>
    <x v="1"/>
    <n v="651225.83333333337"/>
  </r>
  <r>
    <x v="4"/>
    <x v="1247"/>
    <s v="Keventers"/>
    <x v="59"/>
    <n v="243008.75"/>
  </r>
  <r>
    <x v="0"/>
    <x v="1248"/>
    <s v="212_All Day"/>
    <x v="12"/>
    <n v="35303.75"/>
  </r>
  <r>
    <x v="4"/>
    <x v="1249"/>
    <s v="Social"/>
    <x v="36"/>
    <n v="109037.5"/>
  </r>
  <r>
    <x v="5"/>
    <x v="1250"/>
    <s v="Chai_Point"/>
    <x v="79"/>
    <n v="377895"/>
  </r>
  <r>
    <x v="0"/>
    <x v="1251"/>
    <s v="Mad_Over_Donuts"/>
    <x v="43"/>
    <n v="164598.33333333334"/>
  </r>
  <r>
    <x v="4"/>
    <x v="1252"/>
    <s v="LunchBox"/>
    <x v="30"/>
    <n v="50960.416666666672"/>
  </r>
  <r>
    <x v="0"/>
    <x v="1253"/>
    <s v="Mad_Over_Donuts"/>
    <x v="32"/>
    <n v="69463.75"/>
  </r>
  <r>
    <x v="6"/>
    <x v="1254"/>
    <s v="Keventers"/>
    <x v="2"/>
    <n v="90203.75"/>
  </r>
  <r>
    <x v="6"/>
    <x v="1255"/>
    <s v="Dominos_Pizza"/>
    <x v="43"/>
    <n v="276152.08333333337"/>
  </r>
  <r>
    <x v="4"/>
    <x v="1256"/>
    <s v="Yum Yum Dilli"/>
    <x v="0"/>
    <n v="5286.666666666667"/>
  </r>
  <r>
    <x v="0"/>
    <x v="1257"/>
    <s v="LunchBox"/>
    <x v="30"/>
    <n v="61508.333333333336"/>
  </r>
  <r>
    <x v="8"/>
    <x v="1258"/>
    <s v="Pizza_Hut"/>
    <x v="32"/>
    <n v="115620.41666666667"/>
  </r>
  <r>
    <x v="6"/>
    <x v="1259"/>
    <s v="The_French_Loaf"/>
    <x v="17"/>
    <n v="103674.58333333334"/>
  </r>
  <r>
    <x v="5"/>
    <x v="1260"/>
    <s v="Taco_Bell"/>
    <x v="95"/>
    <n v="434447.08333333337"/>
  </r>
  <r>
    <x v="0"/>
    <x v="1261"/>
    <s v="Dominos_Pizza"/>
    <x v="40"/>
    <n v="439174.58333333337"/>
  </r>
  <r>
    <x v="0"/>
    <x v="1262"/>
    <s v="Dominos_Pizza"/>
    <x v="78"/>
    <n v="377793.33333333337"/>
  </r>
  <r>
    <x v="0"/>
    <x v="1263"/>
    <s v="Hitchki"/>
    <x v="3"/>
    <n v="141469.16666666669"/>
  </r>
  <r>
    <x v="4"/>
    <x v="1264"/>
    <s v="Burger_King"/>
    <x v="98"/>
    <n v="485280.41666666669"/>
  </r>
  <r>
    <x v="2"/>
    <x v="1265"/>
    <s v="McDonald's"/>
    <x v="20"/>
    <n v="395457.91666666669"/>
  </r>
  <r>
    <x v="0"/>
    <x v="1266"/>
    <s v="Sweet_Truth"/>
    <x v="12"/>
    <n v="18859.166666666668"/>
  </r>
  <r>
    <x v="4"/>
    <x v="1267"/>
    <s v="Taco_Bell"/>
    <x v="39"/>
    <n v="267205.41666666669"/>
  </r>
  <r>
    <x v="0"/>
    <x v="1268"/>
    <s v="Firangi_Bake"/>
    <x v="0"/>
    <n v="7243.75"/>
  </r>
  <r>
    <x v="3"/>
    <x v="1269"/>
    <s v="KFC"/>
    <x v="58"/>
    <n v="561835.41666666674"/>
  </r>
  <r>
    <x v="6"/>
    <x v="1270"/>
    <s v="Behrouz_Biryani"/>
    <x v="3"/>
    <n v="178094.58333333334"/>
  </r>
  <r>
    <x v="0"/>
    <x v="1271"/>
    <s v="Behrouz_Biryani"/>
    <x v="11"/>
    <n v="717360"/>
  </r>
  <r>
    <x v="2"/>
    <x v="1272"/>
    <s v="Natural_Ice_Cream"/>
    <x v="8"/>
    <n v="71802.083333333343"/>
  </r>
  <r>
    <x v="0"/>
    <x v="1273"/>
    <s v="Behrouz_Biryani"/>
    <x v="43"/>
    <n v="340481.66666666669"/>
  </r>
  <r>
    <x v="1"/>
    <x v="1274"/>
    <s v="Wow_Momo"/>
    <x v="16"/>
    <n v="35380"/>
  </r>
  <r>
    <x v="2"/>
    <x v="1275"/>
    <s v="Burger_King"/>
    <x v="115"/>
    <n v="688232.5"/>
  </r>
  <r>
    <x v="0"/>
    <x v="1276"/>
    <s v="Natural_Ice_Cream"/>
    <x v="17"/>
    <n v="120347.91666666667"/>
  </r>
  <r>
    <x v="5"/>
    <x v="1277"/>
    <s v="Keventers"/>
    <x v="9"/>
    <n v="28110.833333333336"/>
  </r>
  <r>
    <x v="6"/>
    <x v="1278"/>
    <s v="Sweet_Truth"/>
    <x v="12"/>
    <n v="20130"/>
  </r>
  <r>
    <x v="0"/>
    <x v="1279"/>
    <s v="Dominos_Pizza"/>
    <x v="83"/>
    <n v="644109.16666666674"/>
  </r>
  <r>
    <x v="0"/>
    <x v="1280"/>
    <s v="Dominos_Pizza"/>
    <x v="30"/>
    <n v="184169.16666666669"/>
  </r>
  <r>
    <x v="6"/>
    <x v="1281"/>
    <s v="Faasos"/>
    <x v="89"/>
    <n v="354969.16666666669"/>
  </r>
  <r>
    <x v="7"/>
    <x v="1282"/>
    <s v="Behrouz_Biryani"/>
    <x v="45"/>
    <n v="795211.25"/>
  </r>
  <r>
    <x v="6"/>
    <x v="1283"/>
    <s v="Faasos"/>
    <x v="22"/>
    <n v="117425"/>
  </r>
  <r>
    <x v="7"/>
    <x v="1284"/>
    <s v="Chaayos"/>
    <x v="12"/>
    <n v="21146.666666666668"/>
  </r>
  <r>
    <x v="11"/>
    <x v="1285"/>
    <s v="KFC"/>
    <x v="28"/>
    <n v="155219.58333333334"/>
  </r>
  <r>
    <x v="6"/>
    <x v="1286"/>
    <s v="LunchBox"/>
    <x v="32"/>
    <n v="30754.166666666668"/>
  </r>
  <r>
    <x v="3"/>
    <x v="1287"/>
    <s v="Cream_Stone"/>
    <x v="116"/>
    <n v="1481740.8333333335"/>
  </r>
  <r>
    <x v="11"/>
    <x v="1288"/>
    <s v="Dominos_Pizza"/>
    <x v="5"/>
    <n v="204705.83333333334"/>
  </r>
  <r>
    <x v="13"/>
    <x v="1289"/>
    <s v="Pizza_Hut"/>
    <x v="9"/>
    <n v="22849.583333333336"/>
  </r>
  <r>
    <x v="5"/>
    <x v="1290"/>
    <s v="Wow_Momo"/>
    <x v="9"/>
    <n v="30703.333333333336"/>
  </r>
  <r>
    <x v="4"/>
    <x v="1291"/>
    <s v="Dominos_Pizza"/>
    <x v="44"/>
    <n v="300323.33333333337"/>
  </r>
  <r>
    <x v="4"/>
    <x v="1292"/>
    <s v="Dominos_Pizza"/>
    <x v="44"/>
    <n v="254166.66666666669"/>
  </r>
  <r>
    <x v="3"/>
    <x v="1293"/>
    <s v="Firangi_Bake"/>
    <x v="14"/>
    <n v="48342.5"/>
  </r>
  <r>
    <x v="0"/>
    <x v="1294"/>
    <s v="Charcoal_Eats"/>
    <x v="69"/>
    <n v="325130"/>
  </r>
  <r>
    <x v="6"/>
    <x v="1295"/>
    <s v="Wangs_Kitchen"/>
    <x v="24"/>
    <n v="153872.5"/>
  </r>
  <r>
    <x v="3"/>
    <x v="1296"/>
    <s v="Cafe_Coffee_Day"/>
    <x v="3"/>
    <n v="84637.5"/>
  </r>
  <r>
    <x v="5"/>
    <x v="1297"/>
    <s v="Chilis"/>
    <x v="10"/>
    <n v="66718.75"/>
  </r>
  <r>
    <x v="2"/>
    <x v="1298"/>
    <s v="NIC_Natural_Ice_Creams"/>
    <x v="16"/>
    <n v="41047.916666666672"/>
  </r>
  <r>
    <x v="0"/>
    <x v="1299"/>
    <s v="Dominos_Pizza"/>
    <x v="3"/>
    <n v="112087.5"/>
  </r>
  <r>
    <x v="3"/>
    <x v="1300"/>
    <s v="Keventers"/>
    <x v="32"/>
    <n v="56196.25"/>
  </r>
  <r>
    <x v="4"/>
    <x v="1301"/>
    <s v="Dominos_Pizza"/>
    <x v="63"/>
    <n v="508689.16666666669"/>
  </r>
  <r>
    <x v="4"/>
    <x v="1302"/>
    <s v="Behrouz_Biryani"/>
    <x v="64"/>
    <n v="544755.41666666674"/>
  </r>
  <r>
    <x v="5"/>
    <x v="1303"/>
    <s v="Dominos_Pizza"/>
    <x v="27"/>
    <n v="473055"/>
  </r>
  <r>
    <x v="7"/>
    <x v="1304"/>
    <s v="Wow_Momo"/>
    <x v="28"/>
    <n v="147747.08333333334"/>
  </r>
  <r>
    <x v="0"/>
    <x v="1305"/>
    <s v="Pizza_Hut"/>
    <x v="24"/>
    <n v="217668.33333333334"/>
  </r>
  <r>
    <x v="12"/>
    <x v="1306"/>
    <s v="Dominos_Pizza"/>
    <x v="89"/>
    <n v="674482.08333333337"/>
  </r>
  <r>
    <x v="0"/>
    <x v="1307"/>
    <s v="Keventers"/>
    <x v="5"/>
    <n v="138393.75"/>
  </r>
  <r>
    <x v="0"/>
    <x v="1308"/>
    <s v="Pizza_Hut"/>
    <x v="0"/>
    <n v="7065.8333333333339"/>
  </r>
  <r>
    <x v="5"/>
    <x v="1309"/>
    <s v="Krispy_Kreme"/>
    <x v="24"/>
    <n v="183330.41666666669"/>
  </r>
  <r>
    <x v="5"/>
    <x v="1310"/>
    <s v="Paradise"/>
    <x v="117"/>
    <n v="2497746.666666667"/>
  </r>
  <r>
    <x v="0"/>
    <x v="1311"/>
    <s v="Mandarin_Oak"/>
    <x v="28"/>
    <n v="237467.91666666669"/>
  </r>
  <r>
    <x v="5"/>
    <x v="1312"/>
    <s v="LunchBox"/>
    <x v="13"/>
    <n v="82858.333333333343"/>
  </r>
  <r>
    <x v="7"/>
    <x v="1313"/>
    <s v="Waffle_Wallah"/>
    <x v="36"/>
    <n v="56628.333333333336"/>
  </r>
  <r>
    <x v="0"/>
    <x v="1314"/>
    <s v="Dominos_Pizza"/>
    <x v="49"/>
    <n v="230300.41666666669"/>
  </r>
  <r>
    <x v="4"/>
    <x v="1315"/>
    <s v="Dominos_Pizza"/>
    <x v="30"/>
    <n v="149780.41666666669"/>
  </r>
  <r>
    <x v="5"/>
    <x v="1316"/>
    <s v="LunchBox"/>
    <x v="13"/>
    <n v="120729.16666666667"/>
  </r>
  <r>
    <x v="3"/>
    <x v="1317"/>
    <s v="Paradise"/>
    <x v="118"/>
    <n v="2620992.0833333335"/>
  </r>
  <r>
    <x v="0"/>
    <x v="1318"/>
    <s v="PizzaExpress"/>
    <x v="8"/>
    <n v="315344.58333333337"/>
  </r>
  <r>
    <x v="5"/>
    <x v="1319"/>
    <s v="Dominos_Pizza"/>
    <x v="50"/>
    <n v="668610.83333333337"/>
  </r>
  <r>
    <x v="7"/>
    <x v="1320"/>
    <s v="Chai_Point"/>
    <x v="12"/>
    <n v="7828.3333333333339"/>
  </r>
  <r>
    <x v="6"/>
    <x v="1321"/>
    <s v="The_French_Loaf"/>
    <x v="0"/>
    <n v="5515.416666666667"/>
  </r>
  <r>
    <x v="3"/>
    <x v="1322"/>
    <s v="LunchBox"/>
    <x v="3"/>
    <n v="50452.083333333336"/>
  </r>
  <r>
    <x v="16"/>
    <x v="1323"/>
    <s v="Dominos_Pizza"/>
    <x v="30"/>
    <n v="138876.66666666669"/>
  </r>
  <r>
    <x v="7"/>
    <x v="1324"/>
    <s v="KFC"/>
    <x v="28"/>
    <n v="157990"/>
  </r>
  <r>
    <x v="16"/>
    <x v="1325"/>
    <s v="Barbeque_Nation"/>
    <x v="12"/>
    <n v="13496.25"/>
  </r>
  <r>
    <x v="0"/>
    <x v="1326"/>
    <s v="Behrouz_Biryani"/>
    <x v="1"/>
    <n v="648836.66666666674"/>
  </r>
  <r>
    <x v="7"/>
    <x v="1327"/>
    <s v="Burger_King"/>
    <x v="4"/>
    <n v="311328.75"/>
  </r>
  <r>
    <x v="2"/>
    <x v="1328"/>
    <s v="Natural_Ice_Cream"/>
    <x v="32"/>
    <n v="60110.416666666672"/>
  </r>
  <r>
    <x v="0"/>
    <x v="1329"/>
    <s v="Tea_Trails"/>
    <x v="0"/>
    <n v="4981.666666666667"/>
  </r>
  <r>
    <x v="1"/>
    <x v="1330"/>
    <s v="Keventers"/>
    <x v="9"/>
    <n v="22265"/>
  </r>
  <r>
    <x v="0"/>
    <x v="1331"/>
    <s v="Natural_Ice_Cream"/>
    <x v="5"/>
    <n v="154914.58333333334"/>
  </r>
  <r>
    <x v="4"/>
    <x v="1332"/>
    <s v="Chaayos"/>
    <x v="10"/>
    <n v="36269.583333333336"/>
  </r>
  <r>
    <x v="5"/>
    <x v="1333"/>
    <s v="Faasos"/>
    <x v="27"/>
    <n v="210145"/>
  </r>
  <r>
    <x v="3"/>
    <x v="1334"/>
    <s v="World_In_A_Bowl"/>
    <x v="0"/>
    <n v="6659.166666666667"/>
  </r>
  <r>
    <x v="3"/>
    <x v="1335"/>
    <s v="KFC"/>
    <x v="62"/>
    <n v="297934.16666666669"/>
  </r>
  <r>
    <x v="0"/>
    <x v="1336"/>
    <s v="LunchBox"/>
    <x v="28"/>
    <n v="66591.666666666672"/>
  </r>
  <r>
    <x v="0"/>
    <x v="1337"/>
    <s v="Gastronomia"/>
    <x v="12"/>
    <n v="9429.5833333333339"/>
  </r>
  <r>
    <x v="8"/>
    <x v="1338"/>
    <s v="Ovenstory_Pizza"/>
    <x v="0"/>
    <n v="15453.333333333334"/>
  </r>
  <r>
    <x v="0"/>
    <x v="1339"/>
    <s v="Ovenstory_Pizza"/>
    <x v="9"/>
    <n v="29280"/>
  </r>
  <r>
    <x v="0"/>
    <x v="1340"/>
    <s v="Social"/>
    <x v="36"/>
    <n v="79172.916666666672"/>
  </r>
  <r>
    <x v="3"/>
    <x v="1341"/>
    <s v="KFC"/>
    <x v="50"/>
    <n v="649599.16666666674"/>
  </r>
  <r>
    <x v="1"/>
    <x v="1342"/>
    <s v="KFC"/>
    <x v="43"/>
    <n v="206434.16666666669"/>
  </r>
  <r>
    <x v="1"/>
    <x v="1343"/>
    <s v="Keventers"/>
    <x v="44"/>
    <n v="176010.41666666669"/>
  </r>
  <r>
    <x v="5"/>
    <x v="1344"/>
    <s v="Wow_Momo"/>
    <x v="28"/>
    <n v="141087.91666666669"/>
  </r>
  <r>
    <x v="9"/>
    <x v="1345"/>
    <s v="Pizza_Hut"/>
    <x v="12"/>
    <n v="16647.916666666668"/>
  </r>
  <r>
    <x v="11"/>
    <x v="1346"/>
    <s v="Cafe_Coffee_Day"/>
    <x v="0"/>
    <n v="6684.5833333333339"/>
  </r>
  <r>
    <x v="6"/>
    <x v="1347"/>
    <s v="Pizza_Hut"/>
    <x v="10"/>
    <n v="44097.916666666672"/>
  </r>
  <r>
    <x v="0"/>
    <x v="1348"/>
    <s v="Pizza_Hut"/>
    <x v="9"/>
    <n v="56145.416666666672"/>
  </r>
  <r>
    <x v="7"/>
    <x v="1349"/>
    <s v="Keventers"/>
    <x v="14"/>
    <n v="36600"/>
  </r>
  <r>
    <x v="3"/>
    <x v="1350"/>
    <s v="KFC"/>
    <x v="13"/>
    <n v="266824.16666666669"/>
  </r>
  <r>
    <x v="4"/>
    <x v="1351"/>
    <s v="Dominos_Pizza"/>
    <x v="32"/>
    <n v="109215.41666666667"/>
  </r>
  <r>
    <x v="0"/>
    <x v="1352"/>
    <s v="Dominos_Pizza"/>
    <x v="3"/>
    <n v="114425.83333333334"/>
  </r>
  <r>
    <x v="5"/>
    <x v="1353"/>
    <s v="Keventers"/>
    <x v="32"/>
    <n v="73784.583333333343"/>
  </r>
  <r>
    <x v="0"/>
    <x v="1354"/>
    <s v="Natural_Ice_Cream"/>
    <x v="11"/>
    <n v="303602.08333333337"/>
  </r>
  <r>
    <x v="4"/>
    <x v="1355"/>
    <s v="Dunkin_Donuts"/>
    <x v="16"/>
    <n v="41607.083333333336"/>
  </r>
  <r>
    <x v="0"/>
    <x v="1356"/>
    <s v="Rajdhani"/>
    <x v="6"/>
    <n v="173875.41666666669"/>
  </r>
  <r>
    <x v="5"/>
    <x v="1357"/>
    <s v="Dominos_Pizza"/>
    <x v="28"/>
    <n v="196572.5"/>
  </r>
  <r>
    <x v="5"/>
    <x v="1358"/>
    <s v="Pizza_Hut"/>
    <x v="56"/>
    <n v="403845.41666666669"/>
  </r>
  <r>
    <x v="2"/>
    <x v="1359"/>
    <s v="LunchBox"/>
    <x v="0"/>
    <n v="3558.3333333333335"/>
  </r>
  <r>
    <x v="4"/>
    <x v="1360"/>
    <s v="Burger_King"/>
    <x v="119"/>
    <n v="1022868.3333333334"/>
  </r>
  <r>
    <x v="3"/>
    <x v="1361"/>
    <s v="Glocal_Junction"/>
    <x v="24"/>
    <n v="169224.16666666669"/>
  </r>
  <r>
    <x v="1"/>
    <x v="1362"/>
    <s v="Wow_Momo"/>
    <x v="49"/>
    <n v="157964.58333333334"/>
  </r>
  <r>
    <x v="5"/>
    <x v="1363"/>
    <s v="Dominos_Pizza"/>
    <x v="68"/>
    <n v="652420.41666666674"/>
  </r>
  <r>
    <x v="8"/>
    <x v="1364"/>
    <s v="Dominos_Pizza"/>
    <x v="0"/>
    <n v="8438.3333333333339"/>
  </r>
  <r>
    <x v="0"/>
    <x v="1365"/>
    <s v="Tea_Trails"/>
    <x v="0"/>
    <n v="11259.583333333334"/>
  </r>
  <r>
    <x v="3"/>
    <x v="1366"/>
    <s v="Faasos"/>
    <x v="35"/>
    <n v="112722.91666666667"/>
  </r>
  <r>
    <x v="0"/>
    <x v="1367"/>
    <s v="Cafe_Coffee_Day"/>
    <x v="32"/>
    <n v="78715.416666666672"/>
  </r>
  <r>
    <x v="0"/>
    <x v="1368"/>
    <s v="Social"/>
    <x v="9"/>
    <n v="69540"/>
  </r>
  <r>
    <x v="0"/>
    <x v="1369"/>
    <s v="Pizza_Hut"/>
    <x v="2"/>
    <n v="121059.58333333334"/>
  </r>
  <r>
    <x v="3"/>
    <x v="1370"/>
    <s v="Ovenstory_Pizza"/>
    <x v="16"/>
    <n v="87738.333333333343"/>
  </r>
  <r>
    <x v="0"/>
    <x v="1371"/>
    <s v="Sweet_Bengal"/>
    <x v="35"/>
    <n v="185541.66666666669"/>
  </r>
  <r>
    <x v="5"/>
    <x v="1372"/>
    <s v="Cream_Stone"/>
    <x v="83"/>
    <n v="346759.58333333337"/>
  </r>
  <r>
    <x v="3"/>
    <x v="1373"/>
    <s v="Pizza_Hut"/>
    <x v="56"/>
    <n v="319894.16666666669"/>
  </r>
  <r>
    <x v="2"/>
    <x v="1374"/>
    <s v="Burger_King"/>
    <x v="14"/>
    <n v="56526.666666666672"/>
  </r>
  <r>
    <x v="2"/>
    <x v="1375"/>
    <s v="Dominos_Pizza"/>
    <x v="12"/>
    <n v="36117.083333333336"/>
  </r>
  <r>
    <x v="4"/>
    <x v="1376"/>
    <s v="Dominos_Pizza"/>
    <x v="35"/>
    <n v="347928.75"/>
  </r>
  <r>
    <x v="5"/>
    <x v="1377"/>
    <s v="Behrouz_Biryani"/>
    <x v="35"/>
    <n v="362263.75"/>
  </r>
  <r>
    <x v="7"/>
    <x v="1378"/>
    <s v="Wow_Momo"/>
    <x v="36"/>
    <n v="55510"/>
  </r>
  <r>
    <x v="5"/>
    <x v="1379"/>
    <s v="Ovenstory_Pizza"/>
    <x v="3"/>
    <n v="122940.41666666667"/>
  </r>
  <r>
    <x v="0"/>
    <x v="1380"/>
    <s v="Bombay_Sandwich_Company"/>
    <x v="0"/>
    <n v="5439.166666666667"/>
  </r>
  <r>
    <x v="5"/>
    <x v="1381"/>
    <s v="KFC"/>
    <x v="40"/>
    <n v="334051.25"/>
  </r>
  <r>
    <x v="2"/>
    <x v="1382"/>
    <s v="Behrouz_Biryani"/>
    <x v="62"/>
    <n v="530344.16666666674"/>
  </r>
  <r>
    <x v="6"/>
    <x v="1383"/>
    <s v="McDonald's"/>
    <x v="120"/>
    <n v="1350285.8333333335"/>
  </r>
  <r>
    <x v="5"/>
    <x v="1384"/>
    <s v="Freshmenu"/>
    <x v="25"/>
    <n v="339109.16666666669"/>
  </r>
  <r>
    <x v="4"/>
    <x v="1385"/>
    <s v="Dominos_Pizza"/>
    <x v="59"/>
    <n v="393246.66666666669"/>
  </r>
  <r>
    <x v="4"/>
    <x v="1386"/>
    <s v="KFC"/>
    <x v="63"/>
    <n v="373675.83333333337"/>
  </r>
  <r>
    <x v="4"/>
    <x v="1387"/>
    <s v="Keventers"/>
    <x v="32"/>
    <n v="60923.75"/>
  </r>
  <r>
    <x v="0"/>
    <x v="1388"/>
    <s v="Sweet_Bengal"/>
    <x v="23"/>
    <n v="454297.5"/>
  </r>
  <r>
    <x v="0"/>
    <x v="1389"/>
    <s v="Tea_Trails"/>
    <x v="10"/>
    <n v="28415.833333333336"/>
  </r>
  <r>
    <x v="2"/>
    <x v="1390"/>
    <s v="Firangi_Bake"/>
    <x v="32"/>
    <n v="102835.83333333334"/>
  </r>
  <r>
    <x v="15"/>
    <x v="1391"/>
    <s v="Cold Stone Creamery"/>
    <x v="49"/>
    <n v="164750.83333333334"/>
  </r>
  <r>
    <x v="4"/>
    <x v="1392"/>
    <s v="Cafe_Coffee_Day"/>
    <x v="0"/>
    <n v="16546.25"/>
  </r>
  <r>
    <x v="0"/>
    <x v="1393"/>
    <s v="Sweet_Bengal"/>
    <x v="29"/>
    <n v="214084.58333333334"/>
  </r>
  <r>
    <x v="3"/>
    <x v="1394"/>
    <s v="Dominos_Pizza"/>
    <x v="48"/>
    <n v="375607.5"/>
  </r>
  <r>
    <x v="6"/>
    <x v="1395"/>
    <s v="Faasos"/>
    <x v="92"/>
    <n v="343074.16666666669"/>
  </r>
  <r>
    <x v="5"/>
    <x v="1396"/>
    <s v="Kettle_&amp;_Kegs"/>
    <x v="0"/>
    <n v="11107.083333333334"/>
  </r>
  <r>
    <x v="4"/>
    <x v="1397"/>
    <s v="Dominos_Pizza"/>
    <x v="59"/>
    <n v="362924.58333333337"/>
  </r>
  <r>
    <x v="6"/>
    <x v="1398"/>
    <s v="Dominos_Pizza"/>
    <x v="28"/>
    <n v="172807.91666666669"/>
  </r>
  <r>
    <x v="2"/>
    <x v="1399"/>
    <s v="Sweet_Truth"/>
    <x v="12"/>
    <n v="26484.166666666668"/>
  </r>
  <r>
    <x v="1"/>
    <x v="1400"/>
    <s v="Cafe_Coffee_Day"/>
    <x v="0"/>
    <n v="9607.5"/>
  </r>
  <r>
    <x v="0"/>
    <x v="1401"/>
    <s v="Keventers"/>
    <x v="36"/>
    <n v="55332.083333333336"/>
  </r>
  <r>
    <x v="5"/>
    <x v="1402"/>
    <s v="Chai_Point"/>
    <x v="2"/>
    <n v="69336.666666666672"/>
  </r>
  <r>
    <x v="4"/>
    <x v="1403"/>
    <s v="KFC"/>
    <x v="59"/>
    <n v="267230.83333333337"/>
  </r>
  <r>
    <x v="5"/>
    <x v="1404"/>
    <s v="Wangs_Kitchen"/>
    <x v="0"/>
    <n v="7548.75"/>
  </r>
  <r>
    <x v="4"/>
    <x v="1405"/>
    <s v="Yum Yum South"/>
    <x v="9"/>
    <n v="37464.166666666672"/>
  </r>
  <r>
    <x v="0"/>
    <x v="1406"/>
    <s v="Rajdhani"/>
    <x v="37"/>
    <n v="342921.66666666669"/>
  </r>
  <r>
    <x v="3"/>
    <x v="1407"/>
    <s v="Dominos_Pizza"/>
    <x v="98"/>
    <n v="745826.66666666674"/>
  </r>
  <r>
    <x v="0"/>
    <x v="1408"/>
    <s v="Pizza_Hut"/>
    <x v="3"/>
    <n v="93330"/>
  </r>
  <r>
    <x v="0"/>
    <x v="1409"/>
    <s v="Charcoal_Eats"/>
    <x v="57"/>
    <n v="223641.25"/>
  </r>
  <r>
    <x v="6"/>
    <x v="1410"/>
    <s v="Wangs_Kitchen"/>
    <x v="16"/>
    <n v="43487.916666666672"/>
  </r>
  <r>
    <x v="5"/>
    <x v="1411"/>
    <s v="McDonald's"/>
    <x v="58"/>
    <n v="433710"/>
  </r>
  <r>
    <x v="6"/>
    <x v="1412"/>
    <s v="Pizza_Hut"/>
    <x v="24"/>
    <n v="150034.58333333334"/>
  </r>
  <r>
    <x v="3"/>
    <x v="1413"/>
    <s v="Dominos_Pizza"/>
    <x v="41"/>
    <n v="643575.41666666674"/>
  </r>
  <r>
    <x v="3"/>
    <x v="1414"/>
    <s v="Firangi_Bake"/>
    <x v="10"/>
    <n v="38912.916666666672"/>
  </r>
  <r>
    <x v="4"/>
    <x v="1415"/>
    <s v="Pizza_Hut"/>
    <x v="28"/>
    <n v="111630"/>
  </r>
  <r>
    <x v="3"/>
    <x v="1416"/>
    <s v="Natural_Ice_Cream"/>
    <x v="42"/>
    <n v="705185.41666666674"/>
  </r>
  <r>
    <x v="2"/>
    <x v="1417"/>
    <s v="Natural_Ice_Cream"/>
    <x v="17"/>
    <n v="68370.833333333343"/>
  </r>
  <r>
    <x v="2"/>
    <x v="1418"/>
    <s v="Keventers"/>
    <x v="49"/>
    <n v="169300.41666666669"/>
  </r>
  <r>
    <x v="14"/>
    <x v="1419"/>
    <s v="Cookie Man"/>
    <x v="0"/>
    <n v="1067.5"/>
  </r>
  <r>
    <x v="4"/>
    <x v="1420"/>
    <s v="Cafe_Coffee_Day"/>
    <x v="10"/>
    <n v="44936.666666666672"/>
  </r>
  <r>
    <x v="4"/>
    <x v="1421"/>
    <s v="Cinnabon_&amp;_Auntie_Anne's"/>
    <x v="10"/>
    <n v="28466.666666666668"/>
  </r>
  <r>
    <x v="5"/>
    <x v="1422"/>
    <s v="Behrouz_Biryani"/>
    <x v="25"/>
    <n v="841393.33333333337"/>
  </r>
  <r>
    <x v="0"/>
    <x v="1423"/>
    <s v="Behrouz_Biryani"/>
    <x v="20"/>
    <n v="735660"/>
  </r>
  <r>
    <x v="8"/>
    <x v="1424"/>
    <s v="KFC"/>
    <x v="2"/>
    <n v="66312.083333333343"/>
  </r>
  <r>
    <x v="5"/>
    <x v="1425"/>
    <s v="Faasos"/>
    <x v="62"/>
    <n v="187702.08333333334"/>
  </r>
  <r>
    <x v="6"/>
    <x v="1426"/>
    <s v="The_French_Loaf"/>
    <x v="12"/>
    <n v="7625"/>
  </r>
  <r>
    <x v="4"/>
    <x v="1427"/>
    <s v="LunchBox"/>
    <x v="30"/>
    <n v="67227.083333333343"/>
  </r>
  <r>
    <x v="2"/>
    <x v="1428"/>
    <s v="Cafe_Coffee_Day"/>
    <x v="12"/>
    <n v="23002.083333333336"/>
  </r>
  <r>
    <x v="5"/>
    <x v="1429"/>
    <s v="McDonald's"/>
    <x v="96"/>
    <n v="1001594.5833333334"/>
  </r>
  <r>
    <x v="7"/>
    <x v="1430"/>
    <s v="Potluckk"/>
    <x v="0"/>
    <n v="1601.25"/>
  </r>
  <r>
    <x v="6"/>
    <x v="1431"/>
    <s v="Dominos_Pizza"/>
    <x v="22"/>
    <n v="211517.5"/>
  </r>
  <r>
    <x v="12"/>
    <x v="1432"/>
    <s v="Cafe_Coffee_Day"/>
    <x v="9"/>
    <n v="46131.25"/>
  </r>
  <r>
    <x v="5"/>
    <x v="1433"/>
    <s v="Lady_Baga"/>
    <x v="0"/>
    <n v="21299.166666666668"/>
  </r>
  <r>
    <x v="6"/>
    <x v="1434"/>
    <s v="Cafe_Coffee_Day"/>
    <x v="35"/>
    <n v="304847.5"/>
  </r>
  <r>
    <x v="5"/>
    <x v="1435"/>
    <s v="KFC"/>
    <x v="10"/>
    <n v="23840.833333333336"/>
  </r>
  <r>
    <x v="2"/>
    <x v="1436"/>
    <s v="Behrouz_Biryani"/>
    <x v="27"/>
    <n v="642889.16666666674"/>
  </r>
  <r>
    <x v="3"/>
    <x v="1437"/>
    <s v="LunchBox"/>
    <x v="85"/>
    <n v="353800"/>
  </r>
  <r>
    <x v="7"/>
    <x v="1438"/>
    <s v="Pizza_Hut"/>
    <x v="30"/>
    <n v="126066.66666666667"/>
  </r>
  <r>
    <x v="5"/>
    <x v="1439"/>
    <s v="Freshmenu"/>
    <x v="80"/>
    <n v="462252.91666666669"/>
  </r>
  <r>
    <x v="5"/>
    <x v="1440"/>
    <s v="Cafe_Coffee_Day"/>
    <x v="9"/>
    <n v="29076.666666666668"/>
  </r>
  <r>
    <x v="4"/>
    <x v="1441"/>
    <s v="Dominos_Pizza"/>
    <x v="62"/>
    <n v="385748.75"/>
  </r>
  <r>
    <x v="2"/>
    <x v="1442"/>
    <s v="Dominos_Pizza"/>
    <x v="83"/>
    <n v="516466.66666666669"/>
  </r>
  <r>
    <x v="2"/>
    <x v="1443"/>
    <s v="Pizza_Hut"/>
    <x v="9"/>
    <n v="65371.666666666672"/>
  </r>
  <r>
    <x v="1"/>
    <x v="1444"/>
    <s v="Pizza_Hut"/>
    <x v="5"/>
    <n v="234112.91666666669"/>
  </r>
  <r>
    <x v="0"/>
    <x v="1445"/>
    <s v="Dominos_Pizza"/>
    <x v="16"/>
    <n v="70912.5"/>
  </r>
  <r>
    <x v="6"/>
    <x v="1446"/>
    <s v="Dominos_Pizza"/>
    <x v="80"/>
    <n v="727653.75"/>
  </r>
  <r>
    <x v="0"/>
    <x v="1447"/>
    <s v="McDonald's"/>
    <x v="73"/>
    <n v="830667.5"/>
  </r>
  <r>
    <x v="0"/>
    <x v="1448"/>
    <s v="The_Fatty_Bao"/>
    <x v="2"/>
    <n v="277321.25"/>
  </r>
  <r>
    <x v="7"/>
    <x v="1449"/>
    <s v="Faasos"/>
    <x v="5"/>
    <n v="134072.91666666669"/>
  </r>
  <r>
    <x v="2"/>
    <x v="1450"/>
    <s v="Sweet_Truth"/>
    <x v="10"/>
    <n v="29559.583333333336"/>
  </r>
  <r>
    <x v="4"/>
    <x v="1451"/>
    <s v="Keventers"/>
    <x v="24"/>
    <n v="123499.58333333334"/>
  </r>
  <r>
    <x v="0"/>
    <x v="1452"/>
    <s v="Yum Yum Dilli"/>
    <x v="12"/>
    <n v="22773.333333333336"/>
  </r>
  <r>
    <x v="0"/>
    <x v="1453"/>
    <s v="Mainland_China"/>
    <x v="12"/>
    <n v="20790.833333333336"/>
  </r>
  <r>
    <x v="3"/>
    <x v="1454"/>
    <s v="Faasos"/>
    <x v="83"/>
    <n v="248066.66666666669"/>
  </r>
  <r>
    <x v="1"/>
    <x v="1455"/>
    <s v="Wow_Momo"/>
    <x v="43"/>
    <n v="127007.08333333334"/>
  </r>
  <r>
    <x v="4"/>
    <x v="1456"/>
    <s v="Burger_King"/>
    <x v="14"/>
    <n v="30703.333333333336"/>
  </r>
  <r>
    <x v="5"/>
    <x v="1457"/>
    <s v="Cafe_Coffee_Day"/>
    <x v="0"/>
    <n v="4498.75"/>
  </r>
  <r>
    <x v="5"/>
    <x v="1458"/>
    <s v="KFC"/>
    <x v="2"/>
    <n v="133513.75"/>
  </r>
  <r>
    <x v="2"/>
    <x v="1459"/>
    <s v="Street_Food_By_Punjab_Grill"/>
    <x v="0"/>
    <n v="4829.166666666667"/>
  </r>
  <r>
    <x v="4"/>
    <x v="1460"/>
    <s v="Behrouz_Biryani"/>
    <x v="97"/>
    <n v="642152.08333333337"/>
  </r>
  <r>
    <x v="2"/>
    <x v="1461"/>
    <s v="Cafe_Coffee_Day"/>
    <x v="12"/>
    <n v="13801.25"/>
  </r>
  <r>
    <x v="0"/>
    <x v="1462"/>
    <s v="Burger_King"/>
    <x v="12"/>
    <n v="38709.583333333336"/>
  </r>
  <r>
    <x v="5"/>
    <x v="1463"/>
    <s v="Chilis"/>
    <x v="14"/>
    <n v="99709.583333333343"/>
  </r>
  <r>
    <x v="5"/>
    <x v="1464"/>
    <s v="Faasos"/>
    <x v="24"/>
    <n v="96583.333333333343"/>
  </r>
  <r>
    <x v="0"/>
    <x v="1465"/>
    <s v="Starbucks_Coffee"/>
    <x v="40"/>
    <n v="328891.66666666669"/>
  </r>
  <r>
    <x v="0"/>
    <x v="1466"/>
    <s v="Mad_Over_Donuts"/>
    <x v="2"/>
    <n v="129091.25"/>
  </r>
  <r>
    <x v="0"/>
    <x v="1467"/>
    <s v="Chaayos"/>
    <x v="14"/>
    <n v="55459.166666666672"/>
  </r>
  <r>
    <x v="0"/>
    <x v="1468"/>
    <s v="Barista"/>
    <x v="10"/>
    <n v="12123.75"/>
  </r>
  <r>
    <x v="5"/>
    <x v="1469"/>
    <s v="LunchBox"/>
    <x v="14"/>
    <n v="26687.5"/>
  </r>
  <r>
    <x v="0"/>
    <x v="1470"/>
    <s v="Bombay_Sandwich_Company"/>
    <x v="0"/>
    <n v="13852.083333333334"/>
  </r>
  <r>
    <x v="0"/>
    <x v="1471"/>
    <s v="Falafel's"/>
    <x v="57"/>
    <n v="91500"/>
  </r>
  <r>
    <x v="1"/>
    <x v="1472"/>
    <s v="Natural_Ice_Cream"/>
    <x v="11"/>
    <n v="329654.16666666669"/>
  </r>
  <r>
    <x v="4"/>
    <x v="1473"/>
    <s v="Cafe_Coffee_Day"/>
    <x v="12"/>
    <n v="25848.75"/>
  </r>
  <r>
    <x v="10"/>
    <x v="1474"/>
    <s v="Pizza_Hut"/>
    <x v="36"/>
    <n v="139461.25"/>
  </r>
  <r>
    <x v="1"/>
    <x v="1475"/>
    <s v="Chilis"/>
    <x v="16"/>
    <n v="153237.08333333334"/>
  </r>
  <r>
    <x v="0"/>
    <x v="1476"/>
    <s v="Cafe_Coffee_Day"/>
    <x v="10"/>
    <n v="40285.416666666672"/>
  </r>
  <r>
    <x v="4"/>
    <x v="1477"/>
    <s v="Chaayos"/>
    <x v="16"/>
    <n v="43310"/>
  </r>
  <r>
    <x v="4"/>
    <x v="1478"/>
    <s v="#Party_by_The_Beer_Cafe"/>
    <x v="12"/>
    <n v="20638.333333333336"/>
  </r>
  <r>
    <x v="6"/>
    <x v="1479"/>
    <s v="Cafe_Coffee_Day"/>
    <x v="9"/>
    <n v="40463.333333333336"/>
  </r>
  <r>
    <x v="8"/>
    <x v="1480"/>
    <s v="LunchBox"/>
    <x v="5"/>
    <n v="85781.25"/>
  </r>
  <r>
    <x v="0"/>
    <x v="1481"/>
    <s v="Mad_Over_Donuts"/>
    <x v="6"/>
    <n v="243059.58333333334"/>
  </r>
  <r>
    <x v="4"/>
    <x v="1482"/>
    <s v="Dominos_Pizza"/>
    <x v="27"/>
    <n v="464159.16666666669"/>
  </r>
  <r>
    <x v="7"/>
    <x v="1483"/>
    <s v="Foreign Cafe"/>
    <x v="0"/>
    <n v="6328.75"/>
  </r>
  <r>
    <x v="0"/>
    <x v="1484"/>
    <s v="Keventers"/>
    <x v="16"/>
    <n v="50909.583333333336"/>
  </r>
  <r>
    <x v="5"/>
    <x v="1485"/>
    <s v="Faasos"/>
    <x v="121"/>
    <n v="352122.5"/>
  </r>
  <r>
    <x v="0"/>
    <x v="1486"/>
    <s v="McDonald's"/>
    <x v="12"/>
    <n v="46817.5"/>
  </r>
  <r>
    <x v="5"/>
    <x v="1487"/>
    <s v="Behrouz_Biryani"/>
    <x v="57"/>
    <n v="274550.83333333337"/>
  </r>
  <r>
    <x v="4"/>
    <x v="1488"/>
    <s v="Punjab_Grill"/>
    <x v="10"/>
    <n v="58737.916666666672"/>
  </r>
  <r>
    <x v="1"/>
    <x v="1489"/>
    <s v="KFC"/>
    <x v="17"/>
    <n v="152372.91666666669"/>
  </r>
  <r>
    <x v="7"/>
    <x v="1490"/>
    <s v="Barista"/>
    <x v="12"/>
    <n v="15987.083333333334"/>
  </r>
  <r>
    <x v="0"/>
    <x v="1491"/>
    <s v="China_Bistro"/>
    <x v="16"/>
    <n v="130743.33333333334"/>
  </r>
  <r>
    <x v="1"/>
    <x v="1492"/>
    <s v="Rajdhani"/>
    <x v="36"/>
    <n v="64990.416666666672"/>
  </r>
  <r>
    <x v="0"/>
    <x v="1493"/>
    <s v="Cafe_Coffee_Day"/>
    <x v="36"/>
    <n v="99836.666666666672"/>
  </r>
  <r>
    <x v="0"/>
    <x v="1494"/>
    <s v="Falafel's"/>
    <x v="8"/>
    <n v="70022.916666666672"/>
  </r>
  <r>
    <x v="5"/>
    <x v="1495"/>
    <s v="McDonald's"/>
    <x v="85"/>
    <n v="594902.5"/>
  </r>
  <r>
    <x v="6"/>
    <x v="1496"/>
    <s v="Dominos_Pizza"/>
    <x v="4"/>
    <n v="442148.33333333337"/>
  </r>
  <r>
    <x v="4"/>
    <x v="1497"/>
    <s v="PizzaExpress"/>
    <x v="12"/>
    <n v="30296.666666666668"/>
  </r>
  <r>
    <x v="5"/>
    <x v="1498"/>
    <s v="Firangi_Bake"/>
    <x v="12"/>
    <n v="15402.5"/>
  </r>
  <r>
    <x v="2"/>
    <x v="1499"/>
    <s v="Faasos"/>
    <x v="14"/>
    <n v="41302.083333333336"/>
  </r>
  <r>
    <x v="3"/>
    <x v="1500"/>
    <s v="Cafe_Coffee_Day"/>
    <x v="9"/>
    <n v="42496.666666666672"/>
  </r>
  <r>
    <x v="0"/>
    <x v="1501"/>
    <s v="Mad_Over_Donuts"/>
    <x v="48"/>
    <n v="237086.66666666669"/>
  </r>
  <r>
    <x v="0"/>
    <x v="1502"/>
    <s v="Natural_Ice_Cream"/>
    <x v="16"/>
    <n v="49562.5"/>
  </r>
  <r>
    <x v="5"/>
    <x v="1503"/>
    <s v="McDonald's"/>
    <x v="122"/>
    <n v="1147003.3333333335"/>
  </r>
  <r>
    <x v="5"/>
    <x v="1504"/>
    <s v="Keventers"/>
    <x v="14"/>
    <n v="24857.5"/>
  </r>
  <r>
    <x v="0"/>
    <x v="1505"/>
    <s v="Thalis_Of_India"/>
    <x v="12"/>
    <n v="22798.75"/>
  </r>
  <r>
    <x v="4"/>
    <x v="1506"/>
    <s v="Indulge_by_Innerchef"/>
    <x v="12"/>
    <n v="8768.75"/>
  </r>
  <r>
    <x v="6"/>
    <x v="1507"/>
    <s v="Firangi_Bake"/>
    <x v="9"/>
    <n v="47656.25"/>
  </r>
  <r>
    <x v="5"/>
    <x v="1508"/>
    <s v="Pizza_Hut"/>
    <x v="32"/>
    <n v="74826.666666666672"/>
  </r>
  <r>
    <x v="0"/>
    <x v="1509"/>
    <s v="Faasos"/>
    <x v="62"/>
    <n v="223666.66666666669"/>
  </r>
  <r>
    <x v="6"/>
    <x v="1510"/>
    <s v="KFC"/>
    <x v="78"/>
    <n v="299560.83333333337"/>
  </r>
  <r>
    <x v="0"/>
    <x v="1511"/>
    <s v="Burger_King"/>
    <x v="27"/>
    <n v="239323.33333333334"/>
  </r>
  <r>
    <x v="7"/>
    <x v="1512"/>
    <s v="Pizza_Hut"/>
    <x v="17"/>
    <n v="130514.58333333334"/>
  </r>
  <r>
    <x v="0"/>
    <x v="1513"/>
    <s v="The_Fatty_Bao"/>
    <x v="17"/>
    <n v="278363.33333333337"/>
  </r>
  <r>
    <x v="4"/>
    <x v="1514"/>
    <s v="Ovenstory_Pizza"/>
    <x v="12"/>
    <n v="24145.833333333336"/>
  </r>
  <r>
    <x v="4"/>
    <x v="1515"/>
    <s v="Cafe_Coffee_Day"/>
    <x v="12"/>
    <n v="26407.916666666668"/>
  </r>
  <r>
    <x v="0"/>
    <x v="1516"/>
    <s v="Dominos_Pizza"/>
    <x v="78"/>
    <n v="429846.66666666669"/>
  </r>
  <r>
    <x v="4"/>
    <x v="1517"/>
    <s v="Dominos_Pizza"/>
    <x v="14"/>
    <n v="49511.666666666672"/>
  </r>
  <r>
    <x v="4"/>
    <x v="1518"/>
    <s v="Natural_Ice_Cream"/>
    <x v="35"/>
    <n v="157075"/>
  </r>
  <r>
    <x v="18"/>
    <x v="1519"/>
    <s v="Pizza_Hut"/>
    <x v="57"/>
    <n v="133818.75"/>
  </r>
  <r>
    <x v="15"/>
    <x v="1520"/>
    <s v="KFC"/>
    <x v="36"/>
    <n v="86721.666666666672"/>
  </r>
  <r>
    <x v="0"/>
    <x v="1521"/>
    <s v="Firangi_Bake"/>
    <x v="10"/>
    <n v="56221.666666666672"/>
  </r>
  <r>
    <x v="6"/>
    <x v="1522"/>
    <s v="LunchBox"/>
    <x v="48"/>
    <n v="116916.66666666667"/>
  </r>
  <r>
    <x v="8"/>
    <x v="1523"/>
    <s v="Sweet_Truth"/>
    <x v="0"/>
    <n v="39040"/>
  </r>
  <r>
    <x v="5"/>
    <x v="1524"/>
    <s v="Faasos"/>
    <x v="85"/>
    <n v="483120"/>
  </r>
  <r>
    <x v="0"/>
    <x v="1525"/>
    <s v="Tea_Trails"/>
    <x v="12"/>
    <n v="9531.25"/>
  </r>
  <r>
    <x v="4"/>
    <x v="1526"/>
    <s v="Natural_Ice_Cream"/>
    <x v="76"/>
    <n v="456229.16666666669"/>
  </r>
  <r>
    <x v="0"/>
    <x v="1527"/>
    <s v="Sweet_Bengal"/>
    <x v="12"/>
    <n v="24577.916666666668"/>
  </r>
  <r>
    <x v="2"/>
    <x v="1528"/>
    <s v="McDonald's"/>
    <x v="6"/>
    <n v="212000.41666666669"/>
  </r>
  <r>
    <x v="6"/>
    <x v="1529"/>
    <s v="Faasos"/>
    <x v="13"/>
    <n v="136106.25"/>
  </r>
  <r>
    <x v="7"/>
    <x v="1530"/>
    <s v="Behrouz_Biryani"/>
    <x v="4"/>
    <n v="618743.33333333337"/>
  </r>
  <r>
    <x v="6"/>
    <x v="1531"/>
    <s v="Cafe_Coffee_Day"/>
    <x v="32"/>
    <n v="79655.833333333343"/>
  </r>
  <r>
    <x v="4"/>
    <x v="1532"/>
    <s v="Dominos_Pizza"/>
    <x v="8"/>
    <n v="110918.33333333334"/>
  </r>
  <r>
    <x v="2"/>
    <x v="1533"/>
    <s v="McDonald's"/>
    <x v="23"/>
    <n v="530750.83333333337"/>
  </r>
  <r>
    <x v="5"/>
    <x v="1534"/>
    <s v="The_French_Loaf"/>
    <x v="17"/>
    <n v="81180.833333333343"/>
  </r>
  <r>
    <x v="4"/>
    <x v="1535"/>
    <s v="Cafe_Coffee_Day"/>
    <x v="9"/>
    <n v="38125"/>
  </r>
  <r>
    <x v="5"/>
    <x v="1536"/>
    <s v="Dominos_Pizza"/>
    <x v="65"/>
    <n v="706608.75"/>
  </r>
  <r>
    <x v="0"/>
    <x v="1537"/>
    <s v="Falafel's"/>
    <x v="48"/>
    <n v="202011.66666666669"/>
  </r>
  <r>
    <x v="0"/>
    <x v="1538"/>
    <s v="Keventers"/>
    <x v="12"/>
    <n v="9785.4166666666679"/>
  </r>
  <r>
    <x v="5"/>
    <x v="1539"/>
    <s v="LunchBox"/>
    <x v="32"/>
    <n v="42572.916666666672"/>
  </r>
  <r>
    <x v="5"/>
    <x v="1540"/>
    <s v="LunchBox"/>
    <x v="58"/>
    <n v="205112.5"/>
  </r>
  <r>
    <x v="6"/>
    <x v="1541"/>
    <s v="Firangi_Bake"/>
    <x v="10"/>
    <n v="24450.833333333336"/>
  </r>
  <r>
    <x v="5"/>
    <x v="1542"/>
    <s v="Foreign Cafe"/>
    <x v="3"/>
    <n v="77165"/>
  </r>
  <r>
    <x v="7"/>
    <x v="1543"/>
    <s v="KFC"/>
    <x v="13"/>
    <n v="162666.66666666669"/>
  </r>
  <r>
    <x v="7"/>
    <x v="1544"/>
    <s v="Taco_Bell"/>
    <x v="62"/>
    <n v="409487.91666666669"/>
  </r>
  <r>
    <x v="5"/>
    <x v="1545"/>
    <s v="Social"/>
    <x v="57"/>
    <n v="202062.5"/>
  </r>
  <r>
    <x v="0"/>
    <x v="1546"/>
    <s v="Cafe_Coffee_Day"/>
    <x v="14"/>
    <n v="74928.333333333343"/>
  </r>
  <r>
    <x v="2"/>
    <x v="1547"/>
    <s v="Pizza_Hut"/>
    <x v="28"/>
    <n v="244787.91666666669"/>
  </r>
  <r>
    <x v="13"/>
    <x v="1548"/>
    <s v="Sweet_Truth"/>
    <x v="0"/>
    <n v="9429.5833333333339"/>
  </r>
  <r>
    <x v="6"/>
    <x v="1549"/>
    <s v="KFC"/>
    <x v="69"/>
    <n v="305965.83333333337"/>
  </r>
  <r>
    <x v="5"/>
    <x v="1550"/>
    <s v="Behrouz_Biryani"/>
    <x v="14"/>
    <n v="66871.25"/>
  </r>
  <r>
    <x v="6"/>
    <x v="1551"/>
    <s v="Sweet_Truth"/>
    <x v="10"/>
    <n v="44428.333333333336"/>
  </r>
  <r>
    <x v="0"/>
    <x v="1552"/>
    <s v="Cafe_Coffee_Day"/>
    <x v="9"/>
    <n v="44479.166666666672"/>
  </r>
  <r>
    <x v="10"/>
    <x v="1553"/>
    <s v="Pizza_Hut"/>
    <x v="8"/>
    <n v="77419.166666666672"/>
  </r>
  <r>
    <x v="0"/>
    <x v="1554"/>
    <s v="Mad_Over_Donuts"/>
    <x v="24"/>
    <n v="161141.66666666669"/>
  </r>
  <r>
    <x v="4"/>
    <x v="1555"/>
    <s v="Kettle_&amp;_Kegs"/>
    <x v="0"/>
    <n v="5083.3333333333339"/>
  </r>
  <r>
    <x v="3"/>
    <x v="1556"/>
    <s v="Keventers"/>
    <x v="8"/>
    <n v="64380.416666666672"/>
  </r>
  <r>
    <x v="2"/>
    <x v="1557"/>
    <s v="Sweet_Truth"/>
    <x v="12"/>
    <n v="27348.333333333336"/>
  </r>
  <r>
    <x v="6"/>
    <x v="1558"/>
    <s v="Keventers"/>
    <x v="48"/>
    <n v="166987.5"/>
  </r>
  <r>
    <x v="2"/>
    <x v="1559"/>
    <s v="Behrouz_Biryani"/>
    <x v="35"/>
    <n v="325917.91666666669"/>
  </r>
  <r>
    <x v="5"/>
    <x v="1560"/>
    <s v="Yum Yum South"/>
    <x v="12"/>
    <n v="13902.916666666668"/>
  </r>
  <r>
    <x v="0"/>
    <x v="1561"/>
    <s v="Cafe_Coffee_Day"/>
    <x v="10"/>
    <n v="27983.75"/>
  </r>
  <r>
    <x v="5"/>
    <x v="1562"/>
    <s v="Firangi_Bake"/>
    <x v="12"/>
    <n v="19189.583333333336"/>
  </r>
  <r>
    <x v="4"/>
    <x v="1563"/>
    <s v="Behrouz_Biryani"/>
    <x v="37"/>
    <n v="698373.75"/>
  </r>
  <r>
    <x v="5"/>
    <x v="1564"/>
    <s v="Ovenstory_Pizza"/>
    <x v="16"/>
    <n v="75233.333333333343"/>
  </r>
  <r>
    <x v="5"/>
    <x v="1565"/>
    <s v="McDonald's"/>
    <x v="109"/>
    <n v="632163.33333333337"/>
  </r>
  <r>
    <x v="2"/>
    <x v="1566"/>
    <s v="Onesta"/>
    <x v="9"/>
    <n v="18198.333333333336"/>
  </r>
  <r>
    <x v="5"/>
    <x v="1567"/>
    <s v="Sweet_Truth"/>
    <x v="12"/>
    <n v="19494.583333333336"/>
  </r>
  <r>
    <x v="5"/>
    <x v="1568"/>
    <s v="Harry's_Bar_+_Cafe"/>
    <x v="14"/>
    <n v="61737.083333333336"/>
  </r>
  <r>
    <x v="3"/>
    <x v="1569"/>
    <s v="McDonald's"/>
    <x v="123"/>
    <n v="2281145.8333333335"/>
  </r>
  <r>
    <x v="7"/>
    <x v="1570"/>
    <s v="Barbeque_Nation"/>
    <x v="16"/>
    <n v="50477.5"/>
  </r>
  <r>
    <x v="4"/>
    <x v="1571"/>
    <s v="Chaayos"/>
    <x v="14"/>
    <n v="60186.666666666672"/>
  </r>
  <r>
    <x v="5"/>
    <x v="1572"/>
    <s v="KFC"/>
    <x v="11"/>
    <n v="383308.75"/>
  </r>
  <r>
    <x v="5"/>
    <x v="1573"/>
    <s v="Dominos_Pizza"/>
    <x v="37"/>
    <n v="483857.08333333337"/>
  </r>
  <r>
    <x v="1"/>
    <x v="1574"/>
    <s v="Wow_Momo"/>
    <x v="8"/>
    <n v="78207.083333333343"/>
  </r>
  <r>
    <x v="1"/>
    <x v="1575"/>
    <s v="Dominos_Pizza"/>
    <x v="22"/>
    <n v="220489.58333333334"/>
  </r>
  <r>
    <x v="5"/>
    <x v="1576"/>
    <s v="Mainland_China"/>
    <x v="17"/>
    <n v="328917.08333333337"/>
  </r>
  <r>
    <x v="6"/>
    <x v="1577"/>
    <s v="Pizza_Hut"/>
    <x v="32"/>
    <n v="91855.833333333343"/>
  </r>
  <r>
    <x v="0"/>
    <x v="1578"/>
    <s v="McDonald's"/>
    <x v="121"/>
    <n v="694840.83333333337"/>
  </r>
  <r>
    <x v="3"/>
    <x v="1579"/>
    <s v="Pizza_Hut"/>
    <x v="44"/>
    <n v="341650.83333333337"/>
  </r>
  <r>
    <x v="0"/>
    <x v="1580"/>
    <s v="Charcoal_Eats"/>
    <x v="32"/>
    <n v="127820.41666666667"/>
  </r>
  <r>
    <x v="4"/>
    <x v="1581"/>
    <s v="Foreign Cafe"/>
    <x v="9"/>
    <n v="42242.5"/>
  </r>
  <r>
    <x v="3"/>
    <x v="1582"/>
    <s v="Chilis"/>
    <x v="16"/>
    <n v="100878.75"/>
  </r>
  <r>
    <x v="4"/>
    <x v="1583"/>
    <s v="Keventers"/>
    <x v="32"/>
    <n v="65778.333333333343"/>
  </r>
  <r>
    <x v="5"/>
    <x v="1584"/>
    <s v="Cafe_Coffee_Day"/>
    <x v="12"/>
    <n v="18249.166666666668"/>
  </r>
  <r>
    <x v="8"/>
    <x v="1585"/>
    <s v="Cafe_Coffee_Day"/>
    <x v="36"/>
    <n v="59475"/>
  </r>
  <r>
    <x v="1"/>
    <x v="1586"/>
    <s v="Pizza_Hut"/>
    <x v="2"/>
    <n v="84180"/>
  </r>
  <r>
    <x v="6"/>
    <x v="1587"/>
    <s v="Cafe_Coffee_Day"/>
    <x v="3"/>
    <n v="99887.5"/>
  </r>
  <r>
    <x v="3"/>
    <x v="1588"/>
    <s v="Paradise"/>
    <x v="30"/>
    <n v="109367.91666666667"/>
  </r>
  <r>
    <x v="2"/>
    <x v="1589"/>
    <s v="Pizza_Hut"/>
    <x v="2"/>
    <n v="88119.583333333343"/>
  </r>
  <r>
    <x v="0"/>
    <x v="1590"/>
    <s v="Cafe_Coffee_Day"/>
    <x v="12"/>
    <n v="16520.833333333336"/>
  </r>
  <r>
    <x v="0"/>
    <x v="1591"/>
    <s v="Dominos_Pizza"/>
    <x v="41"/>
    <n v="783697.5"/>
  </r>
  <r>
    <x v="5"/>
    <x v="1592"/>
    <s v="Dominos_Pizza"/>
    <x v="31"/>
    <n v="430482.08333333337"/>
  </r>
  <r>
    <x v="5"/>
    <x v="1593"/>
    <s v="Behrouz_Biryani"/>
    <x v="4"/>
    <n v="568825"/>
  </r>
  <r>
    <x v="3"/>
    <x v="1594"/>
    <s v="Faasos"/>
    <x v="34"/>
    <n v="261918.75"/>
  </r>
  <r>
    <x v="4"/>
    <x v="1595"/>
    <s v="Bombay_Sandwich_Company"/>
    <x v="16"/>
    <n v="48240.833333333336"/>
  </r>
  <r>
    <x v="17"/>
    <x v="1596"/>
    <s v="Burger_King"/>
    <x v="3"/>
    <n v="100955"/>
  </r>
  <r>
    <x v="0"/>
    <x v="1597"/>
    <s v="KFC"/>
    <x v="36"/>
    <n v="82095.833333333343"/>
  </r>
  <r>
    <x v="4"/>
    <x v="1598"/>
    <s v="Dominos_Pizza"/>
    <x v="13"/>
    <n v="252336.66666666669"/>
  </r>
  <r>
    <x v="4"/>
    <x v="1599"/>
    <s v="Dunkin_Donuts"/>
    <x v="8"/>
    <n v="75157.083333333343"/>
  </r>
  <r>
    <x v="8"/>
    <x v="1600"/>
    <s v="Burger_King"/>
    <x v="27"/>
    <n v="263520"/>
  </r>
  <r>
    <x v="4"/>
    <x v="1601"/>
    <s v="Dominos_Pizza"/>
    <x v="32"/>
    <n v="112417.91666666667"/>
  </r>
  <r>
    <x v="4"/>
    <x v="1602"/>
    <s v="Dunkin_Donuts"/>
    <x v="16"/>
    <n v="51951.666666666672"/>
  </r>
  <r>
    <x v="5"/>
    <x v="1603"/>
    <s v="Barbeque_Nation"/>
    <x v="14"/>
    <n v="41785"/>
  </r>
  <r>
    <x v="6"/>
    <x v="1604"/>
    <s v="Sweet_Truth"/>
    <x v="0"/>
    <n v="17054.583333333336"/>
  </r>
  <r>
    <x v="9"/>
    <x v="1605"/>
    <s v="Ovenstory_Pizza"/>
    <x v="16"/>
    <n v="75284.166666666672"/>
  </r>
  <r>
    <x v="0"/>
    <x v="1606"/>
    <s v="Dominos_Pizza"/>
    <x v="57"/>
    <n v="170291.66666666669"/>
  </r>
  <r>
    <x v="4"/>
    <x v="1607"/>
    <s v="Firangi_Bake"/>
    <x v="0"/>
    <n v="8006.25"/>
  </r>
  <r>
    <x v="6"/>
    <x v="1608"/>
    <s v="Pizza_Hut"/>
    <x v="56"/>
    <n v="233096.25"/>
  </r>
  <r>
    <x v="2"/>
    <x v="1609"/>
    <s v="Ovenstory_Pizza"/>
    <x v="14"/>
    <n v="29330.833333333336"/>
  </r>
  <r>
    <x v="2"/>
    <x v="1610"/>
    <s v="Firangi_Bake"/>
    <x v="0"/>
    <n v="9429.5833333333339"/>
  </r>
  <r>
    <x v="5"/>
    <x v="1611"/>
    <s v="Behrouz_Biryani"/>
    <x v="44"/>
    <n v="370422.5"/>
  </r>
  <r>
    <x v="2"/>
    <x v="1612"/>
    <s v="Pizza_Hut"/>
    <x v="32"/>
    <n v="149551.66666666669"/>
  </r>
  <r>
    <x v="5"/>
    <x v="1613"/>
    <s v="Behrouz_Biryani"/>
    <x v="1"/>
    <n v="635950.41666666674"/>
  </r>
  <r>
    <x v="6"/>
    <x v="1614"/>
    <s v="Ovenstory_Pizza"/>
    <x v="36"/>
    <n v="114502.08333333334"/>
  </r>
  <r>
    <x v="6"/>
    <x v="1615"/>
    <s v="LunchBox"/>
    <x v="43"/>
    <n v="99379.166666666672"/>
  </r>
  <r>
    <x v="2"/>
    <x v="1616"/>
    <s v="Dominos_Pizza"/>
    <x v="13"/>
    <n v="227097.91666666669"/>
  </r>
  <r>
    <x v="12"/>
    <x v="1617"/>
    <s v="Street_Food_By_Punjab_Grill"/>
    <x v="0"/>
    <n v="6074.5833333333339"/>
  </r>
  <r>
    <x v="7"/>
    <x v="1618"/>
    <s v="Keventers"/>
    <x v="8"/>
    <n v="65676.666666666672"/>
  </r>
  <r>
    <x v="0"/>
    <x v="1619"/>
    <s v="Dominos_Pizza"/>
    <x v="6"/>
    <n v="283777.08333333337"/>
  </r>
  <r>
    <x v="1"/>
    <x v="1620"/>
    <s v="Chilis"/>
    <x v="36"/>
    <n v="139893.33333333334"/>
  </r>
  <r>
    <x v="5"/>
    <x v="1621"/>
    <s v="KFC"/>
    <x v="23"/>
    <n v="761407.08333333337"/>
  </r>
  <r>
    <x v="4"/>
    <x v="1622"/>
    <s v="Yum Yum South"/>
    <x v="12"/>
    <n v="21019.583333333336"/>
  </r>
  <r>
    <x v="0"/>
    <x v="1623"/>
    <s v="Burger_King"/>
    <x v="124"/>
    <n v="713293.33333333337"/>
  </r>
  <r>
    <x v="4"/>
    <x v="1624"/>
    <s v="Dominos_Pizza"/>
    <x v="43"/>
    <n v="229919.16666666669"/>
  </r>
  <r>
    <x v="3"/>
    <x v="1625"/>
    <s v="Behrouz_Biryani"/>
    <x v="4"/>
    <n v="410555.41666666669"/>
  </r>
  <r>
    <x v="2"/>
    <x v="1626"/>
    <s v="Behrouz_Biryani"/>
    <x v="22"/>
    <n v="200359.58333333334"/>
  </r>
  <r>
    <x v="0"/>
    <x v="1627"/>
    <s v="Wow_Momo"/>
    <x v="35"/>
    <n v="162717.5"/>
  </r>
  <r>
    <x v="0"/>
    <x v="1628"/>
    <s v="McDonald's"/>
    <x v="68"/>
    <n v="525159.16666666674"/>
  </r>
  <r>
    <x v="4"/>
    <x v="1629"/>
    <s v="KFC"/>
    <x v="8"/>
    <n v="96913.75"/>
  </r>
  <r>
    <x v="3"/>
    <x v="1630"/>
    <s v="Cream_Stone"/>
    <x v="125"/>
    <n v="1022817.5"/>
  </r>
  <r>
    <x v="2"/>
    <x v="1631"/>
    <s v="Behrouz_Biryani"/>
    <x v="43"/>
    <n v="321292.08333333337"/>
  </r>
  <r>
    <x v="4"/>
    <x v="1632"/>
    <s v="Cafe_Coffee_Day"/>
    <x v="36"/>
    <n v="70226.25"/>
  </r>
  <r>
    <x v="5"/>
    <x v="1633"/>
    <s v="Wow_Momo"/>
    <x v="14"/>
    <n v="45165.416666666672"/>
  </r>
  <r>
    <x v="11"/>
    <x v="1634"/>
    <s v="Pizza_Hut"/>
    <x v="3"/>
    <n v="113307.5"/>
  </r>
  <r>
    <x v="0"/>
    <x v="1635"/>
    <s v="Healthie"/>
    <x v="22"/>
    <n v="130235"/>
  </r>
  <r>
    <x v="0"/>
    <x v="1636"/>
    <s v="Dominos_Pizza"/>
    <x v="6"/>
    <n v="291656.25"/>
  </r>
  <r>
    <x v="4"/>
    <x v="1637"/>
    <s v="Dominos_Pizza"/>
    <x v="43"/>
    <n v="227758.75"/>
  </r>
  <r>
    <x v="2"/>
    <x v="1638"/>
    <s v="Cafe_Coffee_Day"/>
    <x v="0"/>
    <n v="17486.666666666668"/>
  </r>
  <r>
    <x v="6"/>
    <x v="1639"/>
    <s v="Behrouz_Biryani"/>
    <x v="64"/>
    <n v="584913.75"/>
  </r>
  <r>
    <x v="8"/>
    <x v="1640"/>
    <s v="Cafe_Coffee_Day"/>
    <x v="14"/>
    <n v="45699.166666666672"/>
  </r>
  <r>
    <x v="7"/>
    <x v="1641"/>
    <s v="Dominos_Pizza"/>
    <x v="1"/>
    <n v="478850"/>
  </r>
  <r>
    <x v="6"/>
    <x v="1642"/>
    <s v="Cream_Stone"/>
    <x v="40"/>
    <n v="220667.5"/>
  </r>
  <r>
    <x v="4"/>
    <x v="1643"/>
    <s v="Cafe_Coffee_Day"/>
    <x v="14"/>
    <n v="57085.833333333336"/>
  </r>
  <r>
    <x v="2"/>
    <x v="1644"/>
    <s v="Behrouz_Biryani"/>
    <x v="32"/>
    <n v="104945.41666666667"/>
  </r>
  <r>
    <x v="0"/>
    <x v="1645"/>
    <s v="SodaBottleOpenerWala"/>
    <x v="9"/>
    <n v="38175.833333333336"/>
  </r>
  <r>
    <x v="3"/>
    <x v="1646"/>
    <s v="Thalis_Of_India"/>
    <x v="12"/>
    <n v="9226.25"/>
  </r>
  <r>
    <x v="5"/>
    <x v="1647"/>
    <s v="Freshmenu"/>
    <x v="19"/>
    <n v="403464.16666666669"/>
  </r>
  <r>
    <x v="0"/>
    <x v="1648"/>
    <s v="Starbucks_Coffee"/>
    <x v="9"/>
    <n v="36167.916666666672"/>
  </r>
  <r>
    <x v="6"/>
    <x v="1649"/>
    <s v="The_French_Loaf"/>
    <x v="10"/>
    <n v="24450.833333333336"/>
  </r>
  <r>
    <x v="4"/>
    <x v="1650"/>
    <s v="Dunkin_Donuts"/>
    <x v="8"/>
    <n v="116103.33333333334"/>
  </r>
  <r>
    <x v="5"/>
    <x v="1651"/>
    <s v="Ovenstory_Pizza"/>
    <x v="35"/>
    <n v="457906.66666666669"/>
  </r>
  <r>
    <x v="0"/>
    <x v="1652"/>
    <s v="Behrouz_Biryani"/>
    <x v="10"/>
    <n v="44936.666666666672"/>
  </r>
  <r>
    <x v="3"/>
    <x v="1653"/>
    <s v="McDonald's"/>
    <x v="72"/>
    <n v="1211256.6666666667"/>
  </r>
  <r>
    <x v="0"/>
    <x v="1654"/>
    <s v="KFC"/>
    <x v="44"/>
    <n v="269950.41666666669"/>
  </r>
  <r>
    <x v="5"/>
    <x v="1655"/>
    <s v="Rajdhani"/>
    <x v="76"/>
    <n v="354816.66666666669"/>
  </r>
  <r>
    <x v="4"/>
    <x v="1656"/>
    <s v="Chaayos"/>
    <x v="30"/>
    <n v="118263.75"/>
  </r>
  <r>
    <x v="7"/>
    <x v="1657"/>
    <s v="Chai_Point"/>
    <x v="78"/>
    <n v="171689.58333333334"/>
  </r>
  <r>
    <x v="2"/>
    <x v="1658"/>
    <s v="NIC_Natural_Ice_Creams"/>
    <x v="32"/>
    <n v="63795.833333333336"/>
  </r>
  <r>
    <x v="4"/>
    <x v="1659"/>
    <s v="Pizza_Hut"/>
    <x v="16"/>
    <n v="62906.25"/>
  </r>
  <r>
    <x v="0"/>
    <x v="1660"/>
    <s v="LunchBox"/>
    <x v="17"/>
    <n v="63033.333333333336"/>
  </r>
  <r>
    <x v="10"/>
    <x v="1661"/>
    <s v="Dominos_Pizza"/>
    <x v="48"/>
    <n v="364627.5"/>
  </r>
  <r>
    <x v="8"/>
    <x v="1662"/>
    <s v="LunchBox"/>
    <x v="17"/>
    <n v="50070.833333333336"/>
  </r>
  <r>
    <x v="8"/>
    <x v="1663"/>
    <s v="Cafe_Coffee_Day"/>
    <x v="10"/>
    <n v="16800.416666666668"/>
  </r>
  <r>
    <x v="0"/>
    <x v="1664"/>
    <s v="Ovenstory_Pizza"/>
    <x v="0"/>
    <n v="5159.5833333333339"/>
  </r>
  <r>
    <x v="3"/>
    <x v="1665"/>
    <s v="Cafe_Coffee_Day"/>
    <x v="8"/>
    <n v="128989.58333333334"/>
  </r>
  <r>
    <x v="3"/>
    <x v="1666"/>
    <s v="Paradise"/>
    <x v="54"/>
    <n v="683276.25"/>
  </r>
  <r>
    <x v="0"/>
    <x v="1667"/>
    <s v="Firangi_Bake"/>
    <x v="12"/>
    <n v="13470.833333333334"/>
  </r>
  <r>
    <x v="4"/>
    <x v="1668"/>
    <s v="Freshmenu"/>
    <x v="98"/>
    <n v="429922.91666666669"/>
  </r>
  <r>
    <x v="0"/>
    <x v="1669"/>
    <s v="Foreign Cafe"/>
    <x v="12"/>
    <n v="25137.083333333336"/>
  </r>
  <r>
    <x v="2"/>
    <x v="1670"/>
    <s v="Dhaba_By_Claridges"/>
    <x v="10"/>
    <n v="59525.833333333336"/>
  </r>
  <r>
    <x v="2"/>
    <x v="1671"/>
    <s v="KFC"/>
    <x v="36"/>
    <n v="77851.25"/>
  </r>
  <r>
    <x v="0"/>
    <x v="1672"/>
    <s v="Pizza_Hut"/>
    <x v="8"/>
    <n v="171181.25"/>
  </r>
  <r>
    <x v="15"/>
    <x v="1673"/>
    <s v="Mainland_China"/>
    <x v="10"/>
    <n v="113002.5"/>
  </r>
  <r>
    <x v="6"/>
    <x v="1674"/>
    <s v="KFC"/>
    <x v="10"/>
    <n v="46614.166666666672"/>
  </r>
  <r>
    <x v="8"/>
    <x v="1675"/>
    <s v="Behrouz_Biryani"/>
    <x v="14"/>
    <n v="61533.75"/>
  </r>
  <r>
    <x v="1"/>
    <x v="1676"/>
    <s v="Dominos_Pizza"/>
    <x v="97"/>
    <n v="697204.58333333337"/>
  </r>
  <r>
    <x v="5"/>
    <x v="1677"/>
    <s v="Cafe_Coffee_Day"/>
    <x v="2"/>
    <n v="127312.08333333334"/>
  </r>
  <r>
    <x v="6"/>
    <x v="1678"/>
    <s v="McDonald's"/>
    <x v="15"/>
    <n v="602451.25"/>
  </r>
  <r>
    <x v="0"/>
    <x v="1679"/>
    <s v="Cafe_Coffee_Day"/>
    <x v="12"/>
    <n v="17385"/>
  </r>
  <r>
    <x v="4"/>
    <x v="1680"/>
    <s v="Firangi_Bake"/>
    <x v="12"/>
    <n v="16952.916666666668"/>
  </r>
  <r>
    <x v="4"/>
    <x v="1681"/>
    <s v="Pizza_Hut"/>
    <x v="12"/>
    <n v="9175.4166666666679"/>
  </r>
  <r>
    <x v="6"/>
    <x v="1682"/>
    <s v="Keventers"/>
    <x v="32"/>
    <n v="95007.5"/>
  </r>
  <r>
    <x v="2"/>
    <x v="1683"/>
    <s v="LunchBox"/>
    <x v="30"/>
    <n v="64939.583333333336"/>
  </r>
  <r>
    <x v="14"/>
    <x v="1684"/>
    <s v="McDonald's"/>
    <x v="20"/>
    <n v="415435.41666666669"/>
  </r>
  <r>
    <x v="15"/>
    <x v="1685"/>
    <s v="McDonald's"/>
    <x v="126"/>
    <n v="895302.08333333337"/>
  </r>
  <r>
    <x v="10"/>
    <x v="1686"/>
    <s v="Dominos_Pizza"/>
    <x v="49"/>
    <n v="235510.83333333334"/>
  </r>
  <r>
    <x v="5"/>
    <x v="1687"/>
    <s v="Paradise"/>
    <x v="127"/>
    <n v="3009994.166666667"/>
  </r>
  <r>
    <x v="7"/>
    <x v="1688"/>
    <s v="Cafe_Coffee_Day"/>
    <x v="10"/>
    <n v="66591.666666666672"/>
  </r>
  <r>
    <x v="7"/>
    <x v="1689"/>
    <s v="Dominos_Pizza"/>
    <x v="13"/>
    <n v="265960"/>
  </r>
  <r>
    <x v="2"/>
    <x v="1690"/>
    <s v="Dominos_Pizza"/>
    <x v="43"/>
    <n v="226589.58333333334"/>
  </r>
  <r>
    <x v="0"/>
    <x v="1691"/>
    <s v="Ovenstory_Pizza"/>
    <x v="2"/>
    <n v="160252.08333333334"/>
  </r>
  <r>
    <x v="0"/>
    <x v="1692"/>
    <s v="InnerChef"/>
    <x v="59"/>
    <n v="235104.16666666669"/>
  </r>
  <r>
    <x v="8"/>
    <x v="1693"/>
    <s v="Pizza_Hut"/>
    <x v="32"/>
    <n v="98921.666666666672"/>
  </r>
  <r>
    <x v="5"/>
    <x v="1694"/>
    <s v="Chai_Point"/>
    <x v="101"/>
    <n v="632417.5"/>
  </r>
  <r>
    <x v="2"/>
    <x v="1695"/>
    <s v="Dominos_Pizza"/>
    <x v="48"/>
    <n v="303678.33333333337"/>
  </r>
  <r>
    <x v="7"/>
    <x v="1696"/>
    <s v="Pizza_Hut"/>
    <x v="12"/>
    <n v="14360.416666666668"/>
  </r>
  <r>
    <x v="5"/>
    <x v="1697"/>
    <s v="Dunkin_Donuts"/>
    <x v="11"/>
    <n v="307694.16666666669"/>
  </r>
  <r>
    <x v="6"/>
    <x v="1698"/>
    <s v="Dunkin_Donuts"/>
    <x v="78"/>
    <n v="232282.91666666669"/>
  </r>
  <r>
    <x v="7"/>
    <x v="1699"/>
    <s v="Pizza_Hut"/>
    <x v="30"/>
    <n v="140274.58333333334"/>
  </r>
  <r>
    <x v="10"/>
    <x v="1700"/>
    <s v="KFC"/>
    <x v="16"/>
    <n v="55103.333333333336"/>
  </r>
  <r>
    <x v="4"/>
    <x v="1701"/>
    <s v="Faasos"/>
    <x v="64"/>
    <n v="232435.41666666669"/>
  </r>
  <r>
    <x v="3"/>
    <x v="1702"/>
    <s v="Dominos_Pizza"/>
    <x v="128"/>
    <n v="1068872.5"/>
  </r>
  <r>
    <x v="0"/>
    <x v="1703"/>
    <s v="Faasos"/>
    <x v="83"/>
    <n v="238281.25"/>
  </r>
  <r>
    <x v="5"/>
    <x v="1704"/>
    <s v="Paradise"/>
    <x v="110"/>
    <n v="2974131.25"/>
  </r>
  <r>
    <x v="4"/>
    <x v="1705"/>
    <s v="Pizza_Hut"/>
    <x v="8"/>
    <n v="124007.91666666667"/>
  </r>
  <r>
    <x v="5"/>
    <x v="1706"/>
    <s v="Sweet_Truth"/>
    <x v="0"/>
    <n v="17054.583333333336"/>
  </r>
  <r>
    <x v="6"/>
    <x v="1707"/>
    <s v="Cafe_Coffee_Day"/>
    <x v="57"/>
    <n v="188591.66666666669"/>
  </r>
  <r>
    <x v="4"/>
    <x v="1708"/>
    <s v="Keventers"/>
    <x v="28"/>
    <n v="174688.75"/>
  </r>
  <r>
    <x v="5"/>
    <x v="1709"/>
    <s v="Cafe_Coffee_Day"/>
    <x v="10"/>
    <n v="23485"/>
  </r>
  <r>
    <x v="1"/>
    <x v="1710"/>
    <s v="Dominos_Pizza"/>
    <x v="76"/>
    <n v="829981.25"/>
  </r>
  <r>
    <x v="0"/>
    <x v="1711"/>
    <s v="McDonald's"/>
    <x v="39"/>
    <n v="266976.66666666669"/>
  </r>
  <r>
    <x v="2"/>
    <x v="1712"/>
    <s v="Behrouz_Biryani"/>
    <x v="48"/>
    <n v="358527.5"/>
  </r>
  <r>
    <x v="0"/>
    <x v="1713"/>
    <s v="Kettle_&amp;_Kegs"/>
    <x v="0"/>
    <n v="8768.75"/>
  </r>
  <r>
    <x v="5"/>
    <x v="1714"/>
    <s v="Bombay_Brasserie"/>
    <x v="10"/>
    <n v="97244.166666666672"/>
  </r>
  <r>
    <x v="1"/>
    <x v="1715"/>
    <s v="Keventers"/>
    <x v="9"/>
    <n v="25975.833333333336"/>
  </r>
  <r>
    <x v="5"/>
    <x v="1716"/>
    <s v="Dominos_Pizza"/>
    <x v="69"/>
    <n v="371566.25"/>
  </r>
  <r>
    <x v="7"/>
    <x v="1717"/>
    <s v="Barista"/>
    <x v="12"/>
    <n v="18045.833333333336"/>
  </r>
  <r>
    <x v="0"/>
    <x v="1718"/>
    <s v="Natural_Ice_Cream"/>
    <x v="14"/>
    <n v="42064.583333333336"/>
  </r>
  <r>
    <x v="0"/>
    <x v="1719"/>
    <s v="Cafe_Coffee_Day"/>
    <x v="16"/>
    <n v="69743.333333333343"/>
  </r>
  <r>
    <x v="0"/>
    <x v="1720"/>
    <s v="Bombay_Sandwich_Company"/>
    <x v="10"/>
    <n v="23027.5"/>
  </r>
  <r>
    <x v="4"/>
    <x v="1721"/>
    <s v="KFC"/>
    <x v="9"/>
    <n v="41785"/>
  </r>
  <r>
    <x v="0"/>
    <x v="1722"/>
    <s v="Kwality_Walls"/>
    <x v="0"/>
    <n v="10675"/>
  </r>
  <r>
    <x v="1"/>
    <x v="1723"/>
    <s v="The_French_Loaf"/>
    <x v="32"/>
    <n v="42293.333333333336"/>
  </r>
  <r>
    <x v="7"/>
    <x v="1724"/>
    <s v="Social"/>
    <x v="16"/>
    <n v="56348.75"/>
  </r>
  <r>
    <x v="5"/>
    <x v="1725"/>
    <s v="Krispy_Kreme"/>
    <x v="40"/>
    <n v="295824.58333333337"/>
  </r>
  <r>
    <x v="4"/>
    <x v="1726"/>
    <s v="Pizza_Hut"/>
    <x v="57"/>
    <n v="251294.58333333334"/>
  </r>
  <r>
    <x v="5"/>
    <x v="1727"/>
    <s v="Ovenstory_Pizza"/>
    <x v="2"/>
    <n v="110587.91666666667"/>
  </r>
  <r>
    <x v="14"/>
    <x v="1728"/>
    <s v="The_French_Loaf"/>
    <x v="0"/>
    <n v="13750.416666666668"/>
  </r>
  <r>
    <x v="2"/>
    <x v="1729"/>
    <s v="Rolls_Mania"/>
    <x v="8"/>
    <n v="70887.083333333343"/>
  </r>
  <r>
    <x v="5"/>
    <x v="1730"/>
    <s v="Wow_Momo"/>
    <x v="30"/>
    <n v="124440"/>
  </r>
  <r>
    <x v="0"/>
    <x v="1731"/>
    <s v="Wow_Momo"/>
    <x v="3"/>
    <n v="73098.333333333343"/>
  </r>
  <r>
    <x v="11"/>
    <x v="1732"/>
    <s v="Dominos_Pizza"/>
    <x v="49"/>
    <n v="252870.41666666669"/>
  </r>
  <r>
    <x v="5"/>
    <x v="1733"/>
    <s v="Natural_Ice_Cream"/>
    <x v="8"/>
    <n v="90864.583333333343"/>
  </r>
  <r>
    <x v="0"/>
    <x v="1734"/>
    <s v="McDonald's"/>
    <x v="129"/>
    <n v="953785.83333333337"/>
  </r>
  <r>
    <x v="7"/>
    <x v="1735"/>
    <s v="LunchBox"/>
    <x v="17"/>
    <n v="44225"/>
  </r>
  <r>
    <x v="4"/>
    <x v="1736"/>
    <s v="Mamagoto"/>
    <x v="14"/>
    <n v="187905.41666666669"/>
  </r>
  <r>
    <x v="7"/>
    <x v="1737"/>
    <s v="Pizza_Hut"/>
    <x v="0"/>
    <n v="12733.75"/>
  </r>
  <r>
    <x v="5"/>
    <x v="1738"/>
    <s v="Cafe_Coffee_Day"/>
    <x v="44"/>
    <n v="237239.16666666669"/>
  </r>
  <r>
    <x v="4"/>
    <x v="1739"/>
    <s v="Potluckk"/>
    <x v="12"/>
    <n v="25950.416666666668"/>
  </r>
  <r>
    <x v="5"/>
    <x v="1740"/>
    <s v="Dominos_Pizza"/>
    <x v="82"/>
    <n v="812189.58333333337"/>
  </r>
  <r>
    <x v="2"/>
    <x v="1741"/>
    <s v="Natural_Ice_Cream"/>
    <x v="5"/>
    <n v="181347.91666666669"/>
  </r>
  <r>
    <x v="0"/>
    <x v="1742"/>
    <s v="Hitchki"/>
    <x v="9"/>
    <n v="43513.333333333336"/>
  </r>
  <r>
    <x v="4"/>
    <x v="1743"/>
    <s v="Firangi_Bake"/>
    <x v="0"/>
    <n v="7243.75"/>
  </r>
  <r>
    <x v="0"/>
    <x v="1744"/>
    <s v="Mad_Over_Donuts"/>
    <x v="32"/>
    <n v="51189.166666666672"/>
  </r>
  <r>
    <x v="6"/>
    <x v="1745"/>
    <s v="Dominos_Pizza"/>
    <x v="43"/>
    <n v="194590"/>
  </r>
  <r>
    <x v="4"/>
    <x v="1746"/>
    <s v="Vaango"/>
    <x v="0"/>
    <n v="4346.25"/>
  </r>
  <r>
    <x v="2"/>
    <x v="1747"/>
    <s v="Cafe_Coffee_Day"/>
    <x v="0"/>
    <n v="7472.5"/>
  </r>
  <r>
    <x v="11"/>
    <x v="1748"/>
    <s v="Pizza_Hut"/>
    <x v="12"/>
    <n v="16215.833333333334"/>
  </r>
  <r>
    <x v="8"/>
    <x v="1749"/>
    <s v="Ovenstory_Pizza"/>
    <x v="12"/>
    <n v="14207.916666666668"/>
  </r>
  <r>
    <x v="0"/>
    <x v="1750"/>
    <s v="KFC"/>
    <x v="40"/>
    <n v="340990"/>
  </r>
  <r>
    <x v="5"/>
    <x v="1751"/>
    <s v="Foreign Cafe"/>
    <x v="10"/>
    <n v="24044.166666666668"/>
  </r>
  <r>
    <x v="1"/>
    <x v="1752"/>
    <s v="Cafe_Coffee_Day"/>
    <x v="14"/>
    <n v="54417.083333333336"/>
  </r>
  <r>
    <x v="5"/>
    <x v="1753"/>
    <s v="Burger_King"/>
    <x v="60"/>
    <n v="482255.83333333337"/>
  </r>
  <r>
    <x v="6"/>
    <x v="1754"/>
    <s v="KFC"/>
    <x v="24"/>
    <n v="158625.41666666669"/>
  </r>
  <r>
    <x v="6"/>
    <x v="1755"/>
    <s v="Dominos_Pizza"/>
    <x v="59"/>
    <n v="425907.08333333337"/>
  </r>
  <r>
    <x v="0"/>
    <x v="1756"/>
    <s v="Sweet_Bengal"/>
    <x v="6"/>
    <n v="191260.41666666669"/>
  </r>
  <r>
    <x v="7"/>
    <x v="1757"/>
    <s v="Charcoal_Eats"/>
    <x v="24"/>
    <n v="140884.58333333334"/>
  </r>
  <r>
    <x v="0"/>
    <x v="1758"/>
    <s v="Natural_Ice_Cream"/>
    <x v="44"/>
    <n v="183635.41666666669"/>
  </r>
  <r>
    <x v="6"/>
    <x v="1759"/>
    <s v="Dominos_Pizza"/>
    <x v="27"/>
    <n v="445477.91666666669"/>
  </r>
  <r>
    <x v="4"/>
    <x v="1760"/>
    <s v="Ovenstory_Pizza"/>
    <x v="12"/>
    <n v="35456.25"/>
  </r>
  <r>
    <x v="0"/>
    <x v="1761"/>
    <s v="Dominos_Pizza"/>
    <x v="32"/>
    <n v="90280"/>
  </r>
  <r>
    <x v="0"/>
    <x v="1762"/>
    <s v="Chai_Point"/>
    <x v="13"/>
    <n v="176722.08333333334"/>
  </r>
  <r>
    <x v="5"/>
    <x v="1763"/>
    <s v="McDonald's"/>
    <x v="130"/>
    <n v="817933.75"/>
  </r>
  <r>
    <x v="0"/>
    <x v="1764"/>
    <s v="Pizza_Hut"/>
    <x v="43"/>
    <n v="260673.33333333334"/>
  </r>
  <r>
    <x v="7"/>
    <x v="1765"/>
    <s v="Waffle_Wallah"/>
    <x v="8"/>
    <n v="71878.333333333343"/>
  </r>
  <r>
    <x v="8"/>
    <x v="1766"/>
    <s v="McDonald's"/>
    <x v="98"/>
    <n v="537105"/>
  </r>
  <r>
    <x v="3"/>
    <x v="1767"/>
    <s v="Mainland_China"/>
    <x v="8"/>
    <n v="392941.66666666669"/>
  </r>
  <r>
    <x v="6"/>
    <x v="1768"/>
    <s v="Dominos_Pizza"/>
    <x v="48"/>
    <n v="334432.5"/>
  </r>
  <r>
    <x v="6"/>
    <x v="1769"/>
    <s v="Wangs_Kitchen"/>
    <x v="30"/>
    <n v="124973.75"/>
  </r>
  <r>
    <x v="18"/>
    <x v="1770"/>
    <s v="Dominos_Pizza"/>
    <x v="11"/>
    <n v="429389.16666666669"/>
  </r>
  <r>
    <x v="2"/>
    <x v="1771"/>
    <s v="Dominos_Pizza"/>
    <x v="3"/>
    <n v="100573.75"/>
  </r>
  <r>
    <x v="4"/>
    <x v="1772"/>
    <s v="Dominos_Pizza"/>
    <x v="13"/>
    <n v="258716.25"/>
  </r>
  <r>
    <x v="0"/>
    <x v="1773"/>
    <s v="Chilis"/>
    <x v="14"/>
    <n v="100472.08333333334"/>
  </r>
  <r>
    <x v="3"/>
    <x v="1774"/>
    <s v="Dominos_Pizza"/>
    <x v="6"/>
    <n v="319945"/>
  </r>
  <r>
    <x v="4"/>
    <x v="1775"/>
    <s v="Dominos_Pizza"/>
    <x v="66"/>
    <n v="491507.5"/>
  </r>
  <r>
    <x v="4"/>
    <x v="1776"/>
    <s v="Yum Yum South"/>
    <x v="14"/>
    <n v="30017.083333333336"/>
  </r>
  <r>
    <x v="2"/>
    <x v="1777"/>
    <s v="NIC_Natural_Ice_Creams"/>
    <x v="22"/>
    <n v="108783.33333333334"/>
  </r>
  <r>
    <x v="6"/>
    <x v="1778"/>
    <s v="Keventers"/>
    <x v="56"/>
    <n v="161675.41666666669"/>
  </r>
  <r>
    <x v="2"/>
    <x v="1779"/>
    <s v="KFC"/>
    <x v="24"/>
    <n v="117221.66666666667"/>
  </r>
  <r>
    <x v="0"/>
    <x v="1780"/>
    <s v="Natural_Ice_Cream"/>
    <x v="0"/>
    <n v="3050"/>
  </r>
  <r>
    <x v="3"/>
    <x v="1781"/>
    <s v="Taco_Bell"/>
    <x v="40"/>
    <n v="292825.41666666669"/>
  </r>
  <r>
    <x v="5"/>
    <x v="1782"/>
    <s v="Bombay_Brasserie"/>
    <x v="10"/>
    <n v="158345.83333333334"/>
  </r>
  <r>
    <x v="7"/>
    <x v="1783"/>
    <s v="Faasos"/>
    <x v="58"/>
    <n v="229105.83333333334"/>
  </r>
  <r>
    <x v="4"/>
    <x v="1784"/>
    <s v="Wow_Momo"/>
    <x v="2"/>
    <n v="74572.5"/>
  </r>
  <r>
    <x v="10"/>
    <x v="1785"/>
    <s v="Pizza_Hut"/>
    <x v="10"/>
    <n v="17207.083333333336"/>
  </r>
  <r>
    <x v="4"/>
    <x v="1786"/>
    <s v="Dominos_Pizza"/>
    <x v="31"/>
    <n v="371362.91666666669"/>
  </r>
  <r>
    <x v="0"/>
    <x v="1787"/>
    <s v="Dominos_Pizza"/>
    <x v="39"/>
    <n v="440140.41666666669"/>
  </r>
  <r>
    <x v="5"/>
    <x v="1788"/>
    <s v="Pizza_Hut"/>
    <x v="16"/>
    <n v="51011.25"/>
  </r>
  <r>
    <x v="5"/>
    <x v="1789"/>
    <s v="Sweet_Truth"/>
    <x v="0"/>
    <n v="10065"/>
  </r>
  <r>
    <x v="6"/>
    <x v="1790"/>
    <s v="Pizza_Hut"/>
    <x v="48"/>
    <n v="425246.25"/>
  </r>
  <r>
    <x v="5"/>
    <x v="1791"/>
    <s v="KFC"/>
    <x v="3"/>
    <n v="132166.66666666669"/>
  </r>
  <r>
    <x v="7"/>
    <x v="1792"/>
    <s v="Behrouz_Biryani"/>
    <x v="37"/>
    <n v="555023.75"/>
  </r>
  <r>
    <x v="5"/>
    <x v="1793"/>
    <s v="Wangs_Kitchen"/>
    <x v="17"/>
    <n v="104767.5"/>
  </r>
  <r>
    <x v="5"/>
    <x v="1794"/>
    <s v="McDonald's"/>
    <x v="111"/>
    <n v="1226938.75"/>
  </r>
  <r>
    <x v="0"/>
    <x v="1795"/>
    <s v="McDonald's"/>
    <x v="2"/>
    <n v="82197.5"/>
  </r>
  <r>
    <x v="0"/>
    <x v="1796"/>
    <s v="Falafel's"/>
    <x v="10"/>
    <n v="29356.25"/>
  </r>
  <r>
    <x v="0"/>
    <x v="1797"/>
    <s v="Starbucks_Coffee"/>
    <x v="30"/>
    <n v="153364.16666666669"/>
  </r>
  <r>
    <x v="0"/>
    <x v="1798"/>
    <s v="Dominos_Pizza"/>
    <x v="59"/>
    <n v="342743.75"/>
  </r>
  <r>
    <x v="1"/>
    <x v="1799"/>
    <s v="Pizza_Hut"/>
    <x v="14"/>
    <n v="55662.5"/>
  </r>
  <r>
    <x v="4"/>
    <x v="1800"/>
    <s v="Dominos_Pizza"/>
    <x v="29"/>
    <n v="468581.66666666669"/>
  </r>
  <r>
    <x v="11"/>
    <x v="1801"/>
    <s v="KFC"/>
    <x v="9"/>
    <n v="72844.166666666672"/>
  </r>
  <r>
    <x v="4"/>
    <x v="1802"/>
    <s v="Burger_King"/>
    <x v="68"/>
    <n v="473766.66666666669"/>
  </r>
  <r>
    <x v="8"/>
    <x v="1803"/>
    <s v="Firangi_Bake"/>
    <x v="0"/>
    <n v="12225.416666666668"/>
  </r>
  <r>
    <x v="0"/>
    <x v="1804"/>
    <s v="Faasos"/>
    <x v="30"/>
    <n v="73962.5"/>
  </r>
  <r>
    <x v="3"/>
    <x v="1805"/>
    <s v="Ovenstory_Pizza"/>
    <x v="2"/>
    <n v="154863.75"/>
  </r>
  <r>
    <x v="3"/>
    <x v="1806"/>
    <s v="Pizza_Hut"/>
    <x v="43"/>
    <n v="362517.91666666669"/>
  </r>
  <r>
    <x v="2"/>
    <x v="1807"/>
    <s v="Dominos_Pizza"/>
    <x v="43"/>
    <n v="209331.66666666669"/>
  </r>
  <r>
    <x v="4"/>
    <x v="1808"/>
    <s v="Barista"/>
    <x v="10"/>
    <n v="17486.666666666668"/>
  </r>
  <r>
    <x v="6"/>
    <x v="1809"/>
    <s v="Dominos_Pizza"/>
    <x v="61"/>
    <n v="599553.75"/>
  </r>
  <r>
    <x v="4"/>
    <x v="1810"/>
    <s v="Healthie"/>
    <x v="48"/>
    <n v="218176.66666666669"/>
  </r>
  <r>
    <x v="4"/>
    <x v="1811"/>
    <s v="Burger_King"/>
    <x v="78"/>
    <n v="186380.41666666669"/>
  </r>
  <r>
    <x v="9"/>
    <x v="1812"/>
    <s v="KFC"/>
    <x v="14"/>
    <n v="44987.5"/>
  </r>
  <r>
    <x v="3"/>
    <x v="1813"/>
    <s v="Ovenstory_Pizza"/>
    <x v="9"/>
    <n v="64507.5"/>
  </r>
  <r>
    <x v="0"/>
    <x v="1814"/>
    <s v="McDonald's"/>
    <x v="131"/>
    <n v="805886.25"/>
  </r>
  <r>
    <x v="0"/>
    <x v="1815"/>
    <s v="Sweet_Truth"/>
    <x v="0"/>
    <n v="9429.5833333333339"/>
  </r>
  <r>
    <x v="0"/>
    <x v="1816"/>
    <s v="Burger_King"/>
    <x v="89"/>
    <n v="445172.91666666669"/>
  </r>
  <r>
    <x v="4"/>
    <x v="1817"/>
    <s v="Cafe_Coffee_Day"/>
    <x v="12"/>
    <n v="11564.583333333334"/>
  </r>
  <r>
    <x v="6"/>
    <x v="1818"/>
    <s v="Faasos"/>
    <x v="34"/>
    <n v="292444.16666666669"/>
  </r>
  <r>
    <x v="5"/>
    <x v="1819"/>
    <s v="Faasos"/>
    <x v="29"/>
    <n v="217312.5"/>
  </r>
  <r>
    <x v="5"/>
    <x v="1820"/>
    <s v="Thalis_Of_India"/>
    <x v="0"/>
    <n v="6608.3333333333339"/>
  </r>
  <r>
    <x v="4"/>
    <x v="1821"/>
    <s v="Burger_King"/>
    <x v="85"/>
    <n v="511154.58333333337"/>
  </r>
  <r>
    <x v="0"/>
    <x v="1822"/>
    <s v="Firangi_Bake"/>
    <x v="12"/>
    <n v="19977.5"/>
  </r>
  <r>
    <x v="0"/>
    <x v="1823"/>
    <s v="Dominos_Pizza"/>
    <x v="78"/>
    <n v="332297.5"/>
  </r>
  <r>
    <x v="5"/>
    <x v="1824"/>
    <s v="Chai_Point"/>
    <x v="132"/>
    <n v="1272866.6666666667"/>
  </r>
  <r>
    <x v="5"/>
    <x v="1825"/>
    <s v="Sweet_Truth"/>
    <x v="14"/>
    <n v="65575"/>
  </r>
  <r>
    <x v="4"/>
    <x v="1826"/>
    <s v="LunchBox"/>
    <x v="57"/>
    <n v="73454.166666666672"/>
  </r>
  <r>
    <x v="6"/>
    <x v="1827"/>
    <s v="Dominos_Pizza"/>
    <x v="68"/>
    <n v="862158.75"/>
  </r>
  <r>
    <x v="2"/>
    <x v="1828"/>
    <s v="Dominos_Pizza"/>
    <x v="45"/>
    <n v="607483.75"/>
  </r>
  <r>
    <x v="3"/>
    <x v="1829"/>
    <s v="Barista"/>
    <x v="12"/>
    <n v="16927.5"/>
  </r>
  <r>
    <x v="1"/>
    <x v="1830"/>
    <s v="Cafe_Coffee_Day"/>
    <x v="14"/>
    <n v="53730.833333333336"/>
  </r>
  <r>
    <x v="4"/>
    <x v="1831"/>
    <s v="Sweet_Truth"/>
    <x v="0"/>
    <n v="9429.5833333333339"/>
  </r>
  <r>
    <x v="0"/>
    <x v="1832"/>
    <s v="McDonald's"/>
    <x v="126"/>
    <n v="938180"/>
  </r>
  <r>
    <x v="0"/>
    <x v="1833"/>
    <s v="Social"/>
    <x v="3"/>
    <n v="145891.66666666669"/>
  </r>
  <r>
    <x v="0"/>
    <x v="1834"/>
    <s v="Ovenstory_Pizza"/>
    <x v="16"/>
    <n v="88755"/>
  </r>
  <r>
    <x v="18"/>
    <x v="1835"/>
    <s v="Paradise"/>
    <x v="133"/>
    <n v="962325.83333333337"/>
  </r>
  <r>
    <x v="0"/>
    <x v="1836"/>
    <s v="McDonald's"/>
    <x v="134"/>
    <n v="1048361.25"/>
  </r>
  <r>
    <x v="4"/>
    <x v="1837"/>
    <s v="Keventers"/>
    <x v="8"/>
    <n v="91728.75"/>
  </r>
  <r>
    <x v="4"/>
    <x v="1838"/>
    <s v="Pizza_Hut"/>
    <x v="28"/>
    <n v="129294.58333333334"/>
  </r>
  <r>
    <x v="2"/>
    <x v="1839"/>
    <s v="NIC_Natural_Ice_Creams"/>
    <x v="14"/>
    <n v="20079.166666666668"/>
  </r>
  <r>
    <x v="4"/>
    <x v="1840"/>
    <s v="Keventers"/>
    <x v="57"/>
    <n v="87102.916666666672"/>
  </r>
  <r>
    <x v="5"/>
    <x v="1841"/>
    <s v="Rajdhani"/>
    <x v="40"/>
    <n v="161726.25"/>
  </r>
  <r>
    <x v="0"/>
    <x v="1842"/>
    <s v="Chaayos"/>
    <x v="32"/>
    <n v="92897.916666666672"/>
  </r>
  <r>
    <x v="6"/>
    <x v="1843"/>
    <s v="Pizza_Hut"/>
    <x v="31"/>
    <n v="469700"/>
  </r>
  <r>
    <x v="4"/>
    <x v="1844"/>
    <s v="Dominos_Pizza"/>
    <x v="61"/>
    <n v="664112.08333333337"/>
  </r>
  <r>
    <x v="3"/>
    <x v="1845"/>
    <s v="Dominos_Pizza"/>
    <x v="135"/>
    <n v="974602.08333333337"/>
  </r>
  <r>
    <x v="4"/>
    <x v="1846"/>
    <s v="LunchBox"/>
    <x v="30"/>
    <n v="55154.166666666672"/>
  </r>
  <r>
    <x v="0"/>
    <x v="1847"/>
    <s v="Dominos_Pizza"/>
    <x v="13"/>
    <n v="266087.08333333337"/>
  </r>
  <r>
    <x v="3"/>
    <x v="1848"/>
    <s v="Cafe_Coffee_Day"/>
    <x v="17"/>
    <n v="125990.41666666667"/>
  </r>
  <r>
    <x v="0"/>
    <x v="1849"/>
    <s v="McDonald's"/>
    <x v="136"/>
    <n v="598257.5"/>
  </r>
  <r>
    <x v="11"/>
    <x v="1850"/>
    <s v="Chaayos"/>
    <x v="10"/>
    <n v="33041.666666666672"/>
  </r>
  <r>
    <x v="7"/>
    <x v="1851"/>
    <s v="Dominos_Pizza"/>
    <x v="22"/>
    <n v="256860.83333333334"/>
  </r>
  <r>
    <x v="0"/>
    <x v="1852"/>
    <s v="Faasos"/>
    <x v="46"/>
    <n v="297756.25"/>
  </r>
  <r>
    <x v="10"/>
    <x v="1853"/>
    <s v="Keventers"/>
    <x v="57"/>
    <n v="82807.5"/>
  </r>
  <r>
    <x v="12"/>
    <x v="1854"/>
    <s v="KFC"/>
    <x v="17"/>
    <n v="133513.75"/>
  </r>
  <r>
    <x v="3"/>
    <x v="1855"/>
    <s v="Cafe_Coffee_Day"/>
    <x v="3"/>
    <n v="70124.583333333343"/>
  </r>
  <r>
    <x v="4"/>
    <x v="1856"/>
    <s v="Dominos_Pizza"/>
    <x v="17"/>
    <n v="126854.58333333334"/>
  </r>
  <r>
    <x v="14"/>
    <x v="1857"/>
    <s v="Cream_Stone"/>
    <x v="3"/>
    <n v="85145.833333333343"/>
  </r>
  <r>
    <x v="3"/>
    <x v="1858"/>
    <s v="SodaBottleOpenerWala"/>
    <x v="8"/>
    <n v="108630.83333333334"/>
  </r>
  <r>
    <x v="6"/>
    <x v="1859"/>
    <s v="The_French_Loaf"/>
    <x v="36"/>
    <n v="42801.666666666672"/>
  </r>
  <r>
    <x v="0"/>
    <x v="1860"/>
    <s v="McDonald's"/>
    <x v="101"/>
    <n v="1099118.3333333335"/>
  </r>
  <r>
    <x v="0"/>
    <x v="1861"/>
    <s v="Papa Bubble"/>
    <x v="10"/>
    <n v="52612.5"/>
  </r>
  <r>
    <x v="5"/>
    <x v="1862"/>
    <s v="Ovenstory_Pizza"/>
    <x v="36"/>
    <n v="110155.83333333334"/>
  </r>
  <r>
    <x v="0"/>
    <x v="1863"/>
    <s v="McDonald's"/>
    <x v="97"/>
    <n v="474071.66666666669"/>
  </r>
  <r>
    <x v="5"/>
    <x v="1864"/>
    <s v="Pizza_Hut"/>
    <x v="0"/>
    <n v="6608.3333333333339"/>
  </r>
  <r>
    <x v="1"/>
    <x v="1865"/>
    <s v="Cafe_Coffee_Day"/>
    <x v="10"/>
    <n v="37794.583333333336"/>
  </r>
  <r>
    <x v="6"/>
    <x v="1866"/>
    <s v="Wangs_Kitchen"/>
    <x v="32"/>
    <n v="71115.833333333343"/>
  </r>
  <r>
    <x v="1"/>
    <x v="1867"/>
    <s v="Cinnabon_&amp;_Auntie_Anne's"/>
    <x v="12"/>
    <n v="13140.416666666668"/>
  </r>
  <r>
    <x v="4"/>
    <x v="1868"/>
    <s v="Pizza_Hut"/>
    <x v="3"/>
    <n v="107741.25"/>
  </r>
  <r>
    <x v="1"/>
    <x v="1869"/>
    <s v="Hoppipola"/>
    <x v="10"/>
    <n v="66591.666666666672"/>
  </r>
  <r>
    <x v="0"/>
    <x v="1870"/>
    <s v="Mainland_China"/>
    <x v="5"/>
    <n v="586947.08333333337"/>
  </r>
  <r>
    <x v="0"/>
    <x v="1871"/>
    <s v="Starbucks_Coffee"/>
    <x v="39"/>
    <n v="283217.91666666669"/>
  </r>
  <r>
    <x v="11"/>
    <x v="1872"/>
    <s v="KFC"/>
    <x v="10"/>
    <n v="33270.416666666672"/>
  </r>
  <r>
    <x v="0"/>
    <x v="1873"/>
    <s v="Dominos_Pizza"/>
    <x v="20"/>
    <n v="556879.16666666674"/>
  </r>
  <r>
    <x v="2"/>
    <x v="1874"/>
    <s v="Mamagoto"/>
    <x v="10"/>
    <n v="82197.5"/>
  </r>
  <r>
    <x v="4"/>
    <x v="1875"/>
    <s v="The_Chinese_Kitchen"/>
    <x v="0"/>
    <n v="5312.0833333333339"/>
  </r>
  <r>
    <x v="3"/>
    <x v="1876"/>
    <s v="Faasos"/>
    <x v="35"/>
    <n v="135343.75"/>
  </r>
  <r>
    <x v="4"/>
    <x v="1877"/>
    <s v="Dominos_Pizza"/>
    <x v="49"/>
    <n v="335932.08333333337"/>
  </r>
  <r>
    <x v="5"/>
    <x v="1878"/>
    <s v="Pizza_Hut"/>
    <x v="32"/>
    <n v="135191.25"/>
  </r>
  <r>
    <x v="5"/>
    <x v="1879"/>
    <s v="Dominos_Pizza"/>
    <x v="56"/>
    <n v="310337.5"/>
  </r>
  <r>
    <x v="5"/>
    <x v="1880"/>
    <s v="Dunkin_Donuts"/>
    <x v="1"/>
    <n v="411190.83333333337"/>
  </r>
  <r>
    <x v="5"/>
    <x v="1881"/>
    <s v="Dominos_Pizza"/>
    <x v="21"/>
    <n v="869148.33333333337"/>
  </r>
  <r>
    <x v="3"/>
    <x v="1882"/>
    <s v="Pizza_Hut"/>
    <x v="44"/>
    <n v="273127.5"/>
  </r>
  <r>
    <x v="11"/>
    <x v="1883"/>
    <s v="Coffe_Beans_&amp;_Tea_Leaves"/>
    <x v="0"/>
    <n v="11742.5"/>
  </r>
  <r>
    <x v="0"/>
    <x v="1884"/>
    <s v="McDonald's"/>
    <x v="52"/>
    <n v="469674.58333333337"/>
  </r>
  <r>
    <x v="4"/>
    <x v="1885"/>
    <s v="Dominos_Pizza"/>
    <x v="40"/>
    <n v="389332.5"/>
  </r>
  <r>
    <x v="5"/>
    <x v="1886"/>
    <s v="Indulge_by_Innerchef"/>
    <x v="12"/>
    <n v="13928.333333333334"/>
  </r>
  <r>
    <x v="2"/>
    <x v="1887"/>
    <s v="Faasos"/>
    <x v="8"/>
    <n v="61127.083333333336"/>
  </r>
  <r>
    <x v="4"/>
    <x v="1888"/>
    <s v="Guppy"/>
    <x v="12"/>
    <n v="38989.166666666672"/>
  </r>
  <r>
    <x v="0"/>
    <x v="1889"/>
    <s v="Ovenstory_Pizza"/>
    <x v="14"/>
    <n v="56120"/>
  </r>
  <r>
    <x v="0"/>
    <x v="1890"/>
    <s v="Ovenstory_Pizza"/>
    <x v="0"/>
    <n v="6659.166666666667"/>
  </r>
  <r>
    <x v="5"/>
    <x v="1891"/>
    <s v="Chai_Point"/>
    <x v="11"/>
    <n v="204807.5"/>
  </r>
  <r>
    <x v="5"/>
    <x v="1892"/>
    <s v="Faasos"/>
    <x v="12"/>
    <n v="10242.916666666668"/>
  </r>
  <r>
    <x v="3"/>
    <x v="1893"/>
    <s v="Dominos_Pizza"/>
    <x v="11"/>
    <n v="456813.75"/>
  </r>
  <r>
    <x v="6"/>
    <x v="1894"/>
    <s v="Chilis"/>
    <x v="32"/>
    <n v="123423.33333333334"/>
  </r>
  <r>
    <x v="1"/>
    <x v="1895"/>
    <s v="Cafe_Coffee_Day"/>
    <x v="3"/>
    <n v="125405.83333333334"/>
  </r>
  <r>
    <x v="0"/>
    <x v="1896"/>
    <s v="Social"/>
    <x v="10"/>
    <n v="40463.333333333336"/>
  </r>
  <r>
    <x v="6"/>
    <x v="1897"/>
    <s v="KFC"/>
    <x v="11"/>
    <n v="394797.08333333337"/>
  </r>
  <r>
    <x v="4"/>
    <x v="1898"/>
    <s v="Street_Food_By_Punjab_Grill"/>
    <x v="12"/>
    <n v="31364.166666666668"/>
  </r>
  <r>
    <x v="0"/>
    <x v="1899"/>
    <s v="Hoppipola"/>
    <x v="0"/>
    <n v="5998.3333333333339"/>
  </r>
  <r>
    <x v="4"/>
    <x v="1900"/>
    <s v="Faasos"/>
    <x v="1"/>
    <n v="260902.08333333334"/>
  </r>
  <r>
    <x v="5"/>
    <x v="1901"/>
    <s v="Krispy_Kreme"/>
    <x v="69"/>
    <n v="238535.41666666669"/>
  </r>
  <r>
    <x v="0"/>
    <x v="1902"/>
    <s v="Dominos_Pizza"/>
    <x v="66"/>
    <n v="533165.41666666674"/>
  </r>
  <r>
    <x v="4"/>
    <x v="1903"/>
    <s v="The_Artful_Baker"/>
    <x v="9"/>
    <n v="65117.5"/>
  </r>
  <r>
    <x v="0"/>
    <x v="1904"/>
    <s v="Harry's_Bar_+_Cafe"/>
    <x v="0"/>
    <n v="19596.25"/>
  </r>
  <r>
    <x v="6"/>
    <x v="1905"/>
    <s v="The_French_Loaf"/>
    <x v="36"/>
    <n v="29534.166666666668"/>
  </r>
  <r>
    <x v="7"/>
    <x v="1906"/>
    <s v="LunchBox"/>
    <x v="8"/>
    <n v="49054.166666666672"/>
  </r>
  <r>
    <x v="4"/>
    <x v="1907"/>
    <s v="InnerChef"/>
    <x v="24"/>
    <n v="92720"/>
  </r>
  <r>
    <x v="7"/>
    <x v="1908"/>
    <s v="Dominos_Pizza"/>
    <x v="28"/>
    <n v="197385.83333333334"/>
  </r>
  <r>
    <x v="14"/>
    <x v="1909"/>
    <s v="Cream_Stone"/>
    <x v="30"/>
    <n v="117145.41666666667"/>
  </r>
  <r>
    <x v="12"/>
    <x v="1910"/>
    <s v="Dominos_Pizza"/>
    <x v="39"/>
    <n v="451501.66666666669"/>
  </r>
  <r>
    <x v="3"/>
    <x v="1911"/>
    <s v="Onesta"/>
    <x v="49"/>
    <n v="167978.75"/>
  </r>
  <r>
    <x v="4"/>
    <x v="1912"/>
    <s v="Cafe_Coffee_Day"/>
    <x v="10"/>
    <n v="27704.166666666668"/>
  </r>
  <r>
    <x v="5"/>
    <x v="1913"/>
    <s v="Pizza_Hut"/>
    <x v="16"/>
    <n v="101260"/>
  </r>
  <r>
    <x v="4"/>
    <x v="1914"/>
    <s v="Faasos"/>
    <x v="63"/>
    <n v="223412.5"/>
  </r>
  <r>
    <x v="6"/>
    <x v="1915"/>
    <s v="Firangi_Bake"/>
    <x v="12"/>
    <n v="23637.5"/>
  </r>
  <r>
    <x v="1"/>
    <x v="1916"/>
    <s v="Dominos_Pizza"/>
    <x v="35"/>
    <n v="402117.08333333337"/>
  </r>
  <r>
    <x v="1"/>
    <x v="1917"/>
    <s v="The_French_Loaf"/>
    <x v="17"/>
    <n v="66159.583333333343"/>
  </r>
  <r>
    <x v="5"/>
    <x v="1918"/>
    <s v="Rajdhani"/>
    <x v="95"/>
    <n v="328256.25"/>
  </r>
  <r>
    <x v="3"/>
    <x v="1919"/>
    <s v="McDonald's"/>
    <x v="108"/>
    <n v="1275840.4166666667"/>
  </r>
  <r>
    <x v="4"/>
    <x v="1920"/>
    <s v="Pizza_Hut"/>
    <x v="57"/>
    <n v="195479.58333333334"/>
  </r>
  <r>
    <x v="13"/>
    <x v="1921"/>
    <s v="Natural_Ice_Cream"/>
    <x v="16"/>
    <n v="30118.75"/>
  </r>
  <r>
    <x v="5"/>
    <x v="1922"/>
    <s v="Cafe_Mangi"/>
    <x v="10"/>
    <n v="50070.833333333336"/>
  </r>
  <r>
    <x v="5"/>
    <x v="1923"/>
    <s v="KFC"/>
    <x v="22"/>
    <n v="158091.66666666669"/>
  </r>
  <r>
    <x v="0"/>
    <x v="1924"/>
    <s v="Mad_Over_Donuts"/>
    <x v="17"/>
    <n v="107690.41666666667"/>
  </r>
  <r>
    <x v="4"/>
    <x v="1925"/>
    <s v="Dominos_Pizza"/>
    <x v="28"/>
    <n v="198351.66666666669"/>
  </r>
  <r>
    <x v="4"/>
    <x v="1926"/>
    <s v="Dunkin_Donuts"/>
    <x v="137"/>
    <n v="786442.5"/>
  </r>
  <r>
    <x v="0"/>
    <x v="1927"/>
    <s v="Natural_Ice_Cream"/>
    <x v="8"/>
    <n v="82731.25"/>
  </r>
  <r>
    <x v="6"/>
    <x v="1928"/>
    <s v="Cream_Stone"/>
    <x v="89"/>
    <n v="460448.33333333337"/>
  </r>
  <r>
    <x v="7"/>
    <x v="1929"/>
    <s v="LunchBox"/>
    <x v="10"/>
    <n v="12454.166666666668"/>
  </r>
  <r>
    <x v="7"/>
    <x v="1930"/>
    <s v="LunchBox"/>
    <x v="40"/>
    <n v="113993.75"/>
  </r>
  <r>
    <x v="7"/>
    <x v="1931"/>
    <s v="Wow_Momo"/>
    <x v="16"/>
    <n v="46334.583333333336"/>
  </r>
  <r>
    <x v="5"/>
    <x v="1932"/>
    <s v="Bombay_Sandwich_Company"/>
    <x v="12"/>
    <n v="11437.5"/>
  </r>
  <r>
    <x v="1"/>
    <x v="1933"/>
    <s v="The_French_Loaf"/>
    <x v="2"/>
    <n v="43691.25"/>
  </r>
  <r>
    <x v="7"/>
    <x v="1934"/>
    <s v="Ovenstory_Pizza"/>
    <x v="9"/>
    <n v="30449.166666666668"/>
  </r>
  <r>
    <x v="0"/>
    <x v="1935"/>
    <s v="PizzaExpress"/>
    <x v="9"/>
    <n v="132090.41666666669"/>
  </r>
  <r>
    <x v="0"/>
    <x v="1936"/>
    <s v="Cafe_Coffee_Day"/>
    <x v="9"/>
    <n v="54925.416666666672"/>
  </r>
  <r>
    <x v="8"/>
    <x v="1937"/>
    <s v="Dominos_Pizza"/>
    <x v="12"/>
    <n v="17283.333333333336"/>
  </r>
  <r>
    <x v="0"/>
    <x v="1938"/>
    <s v="Faasos"/>
    <x v="6"/>
    <n v="121237.5"/>
  </r>
  <r>
    <x v="5"/>
    <x v="1939"/>
    <s v="Faasos"/>
    <x v="40"/>
    <n v="195174.58333333334"/>
  </r>
  <r>
    <x v="5"/>
    <x v="1940"/>
    <s v="Cafe_Coffee_Day"/>
    <x v="10"/>
    <n v="26763.75"/>
  </r>
  <r>
    <x v="5"/>
    <x v="1941"/>
    <s v="Onesta"/>
    <x v="22"/>
    <n v="169935.83333333334"/>
  </r>
  <r>
    <x v="0"/>
    <x v="1942"/>
    <s v="Barista"/>
    <x v="2"/>
    <n v="54239.166666666672"/>
  </r>
  <r>
    <x v="5"/>
    <x v="1943"/>
    <s v="Mad_Over_Donuts"/>
    <x v="9"/>
    <n v="28263.333333333336"/>
  </r>
  <r>
    <x v="10"/>
    <x v="1944"/>
    <s v="Vaango"/>
    <x v="9"/>
    <n v="23739.166666666668"/>
  </r>
  <r>
    <x v="4"/>
    <x v="1945"/>
    <s v="Keventers"/>
    <x v="32"/>
    <n v="48469.583333333336"/>
  </r>
  <r>
    <x v="12"/>
    <x v="1946"/>
    <s v="Pizza_Hut"/>
    <x v="30"/>
    <n v="155372.08333333334"/>
  </r>
  <r>
    <x v="4"/>
    <x v="1947"/>
    <s v="Dominos_Pizza"/>
    <x v="50"/>
    <n v="642914.58333333337"/>
  </r>
  <r>
    <x v="4"/>
    <x v="1948"/>
    <s v="Cafe_Coffee_Day"/>
    <x v="9"/>
    <n v="42725.416666666672"/>
  </r>
  <r>
    <x v="2"/>
    <x v="1949"/>
    <s v="McDonald's"/>
    <x v="17"/>
    <n v="91118.75"/>
  </r>
  <r>
    <x v="5"/>
    <x v="1950"/>
    <s v="Indulge_by_Innerchef"/>
    <x v="14"/>
    <n v="50833.333333333336"/>
  </r>
  <r>
    <x v="4"/>
    <x v="1951"/>
    <s v="Royce Chocolate"/>
    <x v="0"/>
    <n v="33804.166666666672"/>
  </r>
  <r>
    <x v="2"/>
    <x v="1952"/>
    <s v="LunchBox"/>
    <x v="9"/>
    <n v="22620.833333333336"/>
  </r>
  <r>
    <x v="4"/>
    <x v="1953"/>
    <s v="Pizza_Hut"/>
    <x v="10"/>
    <n v="28771.666666666668"/>
  </r>
  <r>
    <x v="11"/>
    <x v="1954"/>
    <s v="Burger_King"/>
    <x v="75"/>
    <n v="791347.91666666674"/>
  </r>
  <r>
    <x v="8"/>
    <x v="1955"/>
    <s v="Dominos_Pizza"/>
    <x v="12"/>
    <n v="36625.416666666672"/>
  </r>
  <r>
    <x v="4"/>
    <x v="1956"/>
    <s v="KFC"/>
    <x v="28"/>
    <n v="198707.5"/>
  </r>
  <r>
    <x v="5"/>
    <x v="1957"/>
    <s v="Faasos"/>
    <x v="78"/>
    <n v="111604.58333333334"/>
  </r>
  <r>
    <x v="11"/>
    <x v="1958"/>
    <s v="Keventers"/>
    <x v="10"/>
    <n v="13750.416666666668"/>
  </r>
  <r>
    <x v="7"/>
    <x v="1959"/>
    <s v="World_In_A_Bowl"/>
    <x v="10"/>
    <n v="25264.166666666668"/>
  </r>
  <r>
    <x v="4"/>
    <x v="1960"/>
    <s v="Dominos_Pizza"/>
    <x v="29"/>
    <n v="375150"/>
  </r>
  <r>
    <x v="9"/>
    <x v="1961"/>
    <s v="Dominos_Pizza"/>
    <x v="35"/>
    <n v="238560.83333333334"/>
  </r>
  <r>
    <x v="0"/>
    <x v="1962"/>
    <s v="McDonald's"/>
    <x v="69"/>
    <n v="243161.25"/>
  </r>
  <r>
    <x v="4"/>
    <x v="1963"/>
    <s v="Chaayos"/>
    <x v="36"/>
    <n v="55535.416666666672"/>
  </r>
  <r>
    <x v="4"/>
    <x v="1964"/>
    <s v="World_In_A_Bowl"/>
    <x v="0"/>
    <n v="7345.416666666667"/>
  </r>
  <r>
    <x v="3"/>
    <x v="1965"/>
    <s v="LunchBox"/>
    <x v="31"/>
    <n v="150720.83333333334"/>
  </r>
  <r>
    <x v="0"/>
    <x v="1966"/>
    <s v="Faasos"/>
    <x v="62"/>
    <n v="197741.66666666669"/>
  </r>
  <r>
    <x v="5"/>
    <x v="1967"/>
    <s v="Wow_Momo"/>
    <x v="13"/>
    <n v="164700"/>
  </r>
  <r>
    <x v="3"/>
    <x v="1968"/>
    <s v="Pizza_Hut"/>
    <x v="49"/>
    <n v="269670.83333333337"/>
  </r>
  <r>
    <x v="7"/>
    <x v="1969"/>
    <s v="KFC"/>
    <x v="0"/>
    <n v="4473.3333333333339"/>
  </r>
  <r>
    <x v="4"/>
    <x v="1970"/>
    <s v="Keventers"/>
    <x v="64"/>
    <n v="219320.41666666669"/>
  </r>
  <r>
    <x v="8"/>
    <x v="1971"/>
    <s v="Dominos_Pizza"/>
    <x v="9"/>
    <n v="33016.25"/>
  </r>
  <r>
    <x v="4"/>
    <x v="1972"/>
    <s v="Smoke_House_Deli"/>
    <x v="0"/>
    <n v="26153.75"/>
  </r>
  <r>
    <x v="4"/>
    <x v="1973"/>
    <s v="Kettle_&amp;_Kegs"/>
    <x v="12"/>
    <n v="10802.083333333334"/>
  </r>
  <r>
    <x v="5"/>
    <x v="1974"/>
    <s v="KFC"/>
    <x v="17"/>
    <n v="121517.08333333334"/>
  </r>
  <r>
    <x v="5"/>
    <x v="1975"/>
    <s v="Falafel's"/>
    <x v="16"/>
    <n v="61508.333333333336"/>
  </r>
  <r>
    <x v="0"/>
    <x v="1976"/>
    <s v="Natural_Ice_Cream"/>
    <x v="56"/>
    <n v="149322.91666666669"/>
  </r>
  <r>
    <x v="4"/>
    <x v="1977"/>
    <s v="KFC"/>
    <x v="22"/>
    <n v="173519.58333333334"/>
  </r>
  <r>
    <x v="6"/>
    <x v="1978"/>
    <s v="LunchBox"/>
    <x v="6"/>
    <n v="123906.25"/>
  </r>
  <r>
    <x v="5"/>
    <x v="1979"/>
    <s v="Faasos"/>
    <x v="35"/>
    <n v="196775.83333333334"/>
  </r>
  <r>
    <x v="5"/>
    <x v="1980"/>
    <s v="Wow_Momo"/>
    <x v="5"/>
    <n v="167851.66666666669"/>
  </r>
  <r>
    <x v="3"/>
    <x v="1981"/>
    <s v="Sweet_Truth"/>
    <x v="9"/>
    <n v="46614.166666666672"/>
  </r>
  <r>
    <x v="4"/>
    <x v="1982"/>
    <s v="Dominos_Pizza"/>
    <x v="57"/>
    <n v="188134.16666666669"/>
  </r>
  <r>
    <x v="5"/>
    <x v="1983"/>
    <s v="Cream_Stone"/>
    <x v="11"/>
    <n v="290715.83333333337"/>
  </r>
  <r>
    <x v="4"/>
    <x v="1984"/>
    <s v="Faasos"/>
    <x v="40"/>
    <n v="177408.33333333334"/>
  </r>
  <r>
    <x v="5"/>
    <x v="1985"/>
    <s v="Cafe_Coffee_Day"/>
    <x v="10"/>
    <n v="26967.083333333336"/>
  </r>
  <r>
    <x v="0"/>
    <x v="1986"/>
    <s v="LunchBox"/>
    <x v="35"/>
    <n v="114883.33333333334"/>
  </r>
  <r>
    <x v="3"/>
    <x v="1987"/>
    <s v="Hyatt Hotels"/>
    <x v="14"/>
    <n v="47020.833333333336"/>
  </r>
  <r>
    <x v="2"/>
    <x v="1988"/>
    <s v="Baker_Street"/>
    <x v="16"/>
    <n v="51850"/>
  </r>
  <r>
    <x v="0"/>
    <x v="1989"/>
    <s v="Mainland_China"/>
    <x v="30"/>
    <n v="293181.25"/>
  </r>
  <r>
    <x v="0"/>
    <x v="1990"/>
    <s v="Keventers"/>
    <x v="8"/>
    <n v="100522.91666666667"/>
  </r>
  <r>
    <x v="0"/>
    <x v="1991"/>
    <s v="Bombay_Sandwich_Company"/>
    <x v="0"/>
    <n v="5439.166666666667"/>
  </r>
  <r>
    <x v="3"/>
    <x v="1992"/>
    <s v="Cafe_Coffee_Day"/>
    <x v="36"/>
    <n v="64380.416666666672"/>
  </r>
  <r>
    <x v="6"/>
    <x v="1993"/>
    <s v="Behrouz_Biryani"/>
    <x v="63"/>
    <n v="799811.66666666674"/>
  </r>
  <r>
    <x v="11"/>
    <x v="1994"/>
    <s v="Cafe_Coffee_Day"/>
    <x v="10"/>
    <n v="21146.666666666668"/>
  </r>
  <r>
    <x v="9"/>
    <x v="1995"/>
    <s v="Faasos"/>
    <x v="9"/>
    <n v="32889.166666666672"/>
  </r>
  <r>
    <x v="3"/>
    <x v="1996"/>
    <s v="Dunkin_Donuts"/>
    <x v="54"/>
    <n v="676947.5"/>
  </r>
  <r>
    <x v="5"/>
    <x v="1997"/>
    <s v="Cafe_Coffee_Day"/>
    <x v="9"/>
    <n v="42827.083333333336"/>
  </r>
  <r>
    <x v="5"/>
    <x v="1998"/>
    <s v="Kettle_&amp;_Kegs"/>
    <x v="0"/>
    <n v="12632.083333333334"/>
  </r>
  <r>
    <x v="2"/>
    <x v="1999"/>
    <s v="Faasos"/>
    <x v="69"/>
    <n v="195962.5"/>
  </r>
  <r>
    <x v="6"/>
    <x v="2000"/>
    <s v="Firangi_Bake"/>
    <x v="12"/>
    <n v="31923.333333333336"/>
  </r>
  <r>
    <x v="5"/>
    <x v="2001"/>
    <s v="LunchBox"/>
    <x v="69"/>
    <n v="118314.58333333334"/>
  </r>
  <r>
    <x v="10"/>
    <x v="2002"/>
    <s v="KFC"/>
    <x v="14"/>
    <n v="38862.083333333336"/>
  </r>
  <r>
    <x v="5"/>
    <x v="2003"/>
    <s v="Pizza_Hut"/>
    <x v="3"/>
    <n v="133208.75"/>
  </r>
  <r>
    <x v="0"/>
    <x v="2004"/>
    <s v="Shizusan"/>
    <x v="16"/>
    <n v="143222.91666666669"/>
  </r>
  <r>
    <x v="5"/>
    <x v="2005"/>
    <s v="Onesta"/>
    <x v="56"/>
    <n v="184169.16666666669"/>
  </r>
  <r>
    <x v="3"/>
    <x v="2006"/>
    <s v="McDonald's"/>
    <x v="111"/>
    <n v="1239443.75"/>
  </r>
  <r>
    <x v="8"/>
    <x v="2007"/>
    <s v="Burger_King"/>
    <x v="1"/>
    <n v="307007.91666666669"/>
  </r>
  <r>
    <x v="7"/>
    <x v="2008"/>
    <s v="Paradise"/>
    <x v="135"/>
    <n v="951905"/>
  </r>
  <r>
    <x v="4"/>
    <x v="2009"/>
    <s v="Cafe_Coffee_Day"/>
    <x v="9"/>
    <n v="67887.916666666672"/>
  </r>
  <r>
    <x v="1"/>
    <x v="2010"/>
    <s v="Pizza_Hut"/>
    <x v="17"/>
    <n v="113409.16666666667"/>
  </r>
  <r>
    <x v="0"/>
    <x v="2011"/>
    <s v="Foreign Cafe"/>
    <x v="0"/>
    <n v="10065"/>
  </r>
  <r>
    <x v="3"/>
    <x v="2012"/>
    <s v="Keventers"/>
    <x v="6"/>
    <n v="126575"/>
  </r>
  <r>
    <x v="1"/>
    <x v="2013"/>
    <s v="Keventers"/>
    <x v="3"/>
    <n v="61050.833333333336"/>
  </r>
  <r>
    <x v="4"/>
    <x v="2014"/>
    <s v="Dominos_Pizza"/>
    <x v="46"/>
    <n v="623242.08333333337"/>
  </r>
  <r>
    <x v="0"/>
    <x v="2015"/>
    <s v="Starbucks_Coffee"/>
    <x v="12"/>
    <n v="16800.416666666668"/>
  </r>
  <r>
    <x v="5"/>
    <x v="2016"/>
    <s v="KFC"/>
    <x v="76"/>
    <n v="735761.66666666674"/>
  </r>
  <r>
    <x v="5"/>
    <x v="2017"/>
    <s v="Ovenstory_Pizza"/>
    <x v="2"/>
    <n v="143960"/>
  </r>
  <r>
    <x v="4"/>
    <x v="2018"/>
    <s v="Cafe_Coffee_Day"/>
    <x v="32"/>
    <n v="82299.166666666672"/>
  </r>
  <r>
    <x v="3"/>
    <x v="2019"/>
    <s v="Dominos_Pizza"/>
    <x v="61"/>
    <n v="656080.41666666674"/>
  </r>
  <r>
    <x v="5"/>
    <x v="2020"/>
    <s v="Pizza_Hut"/>
    <x v="14"/>
    <n v="58356.666666666672"/>
  </r>
  <r>
    <x v="6"/>
    <x v="2021"/>
    <s v="Cafe_Coffee_Day"/>
    <x v="16"/>
    <n v="60135.833333333336"/>
  </r>
  <r>
    <x v="3"/>
    <x v="2022"/>
    <s v="Dominos_Pizza"/>
    <x v="19"/>
    <n v="692985.41666666674"/>
  </r>
  <r>
    <x v="6"/>
    <x v="2023"/>
    <s v="The_French_Loaf"/>
    <x v="10"/>
    <n v="21858.333333333336"/>
  </r>
  <r>
    <x v="5"/>
    <x v="2024"/>
    <s v="Krispy_Kreme"/>
    <x v="10"/>
    <n v="24501.666666666668"/>
  </r>
  <r>
    <x v="4"/>
    <x v="2025"/>
    <s v="Burger_King"/>
    <x v="138"/>
    <n v="860964.16666666674"/>
  </r>
  <r>
    <x v="6"/>
    <x v="2026"/>
    <s v="Behrouz_Biryani"/>
    <x v="78"/>
    <n v="429973.75"/>
  </r>
  <r>
    <x v="0"/>
    <x v="2027"/>
    <s v="Chaayos"/>
    <x v="39"/>
    <n v="285785"/>
  </r>
  <r>
    <x v="5"/>
    <x v="2028"/>
    <s v="Cafe_Coffee_Day"/>
    <x v="9"/>
    <n v="57645"/>
  </r>
  <r>
    <x v="4"/>
    <x v="2029"/>
    <s v="InnerChef"/>
    <x v="10"/>
    <n v="18935.416666666668"/>
  </r>
  <r>
    <x v="5"/>
    <x v="2030"/>
    <s v="Firangi_Bake"/>
    <x v="0"/>
    <n v="4447.916666666667"/>
  </r>
  <r>
    <x v="16"/>
    <x v="2031"/>
    <s v="Burger_King"/>
    <x v="20"/>
    <n v="338626.25"/>
  </r>
  <r>
    <x v="7"/>
    <x v="2032"/>
    <s v="Wow_Momo"/>
    <x v="0"/>
    <n v="8158.75"/>
  </r>
  <r>
    <x v="0"/>
    <x v="2033"/>
    <s v="Wow_Momo"/>
    <x v="3"/>
    <n v="81206.25"/>
  </r>
  <r>
    <x v="0"/>
    <x v="2034"/>
    <s v="McDonald's"/>
    <x v="76"/>
    <n v="648074.16666666674"/>
  </r>
  <r>
    <x v="5"/>
    <x v="2035"/>
    <s v="Chilis"/>
    <x v="9"/>
    <n v="74445.416666666672"/>
  </r>
  <r>
    <x v="0"/>
    <x v="2036"/>
    <s v="Natural_Ice_Cream"/>
    <x v="49"/>
    <n v="154025"/>
  </r>
  <r>
    <x v="4"/>
    <x v="2037"/>
    <s v="Ovenstory_Pizza"/>
    <x v="14"/>
    <n v="90178.333333333343"/>
  </r>
  <r>
    <x v="0"/>
    <x v="2038"/>
    <s v="Firangi_Bake"/>
    <x v="12"/>
    <n v="15504.166666666668"/>
  </r>
  <r>
    <x v="5"/>
    <x v="2039"/>
    <s v="Pizza_Hut"/>
    <x v="2"/>
    <n v="173163.75"/>
  </r>
  <r>
    <x v="7"/>
    <x v="2040"/>
    <s v="Pizza_Hut"/>
    <x v="17"/>
    <n v="103471.25"/>
  </r>
  <r>
    <x v="4"/>
    <x v="2041"/>
    <s v="Cafe_Coffee_Day"/>
    <x v="9"/>
    <n v="62220"/>
  </r>
  <r>
    <x v="4"/>
    <x v="2042"/>
    <s v="Sweet_Truth"/>
    <x v="0"/>
    <n v="10573.333333333334"/>
  </r>
  <r>
    <x v="4"/>
    <x v="2043"/>
    <s v="Firangi_Bake"/>
    <x v="10"/>
    <n v="34388.75"/>
  </r>
  <r>
    <x v="1"/>
    <x v="2044"/>
    <s v="Wow_Momo"/>
    <x v="3"/>
    <n v="84027.5"/>
  </r>
  <r>
    <x v="2"/>
    <x v="2045"/>
    <s v="Faasos"/>
    <x v="13"/>
    <n v="144493.75"/>
  </r>
  <r>
    <x v="0"/>
    <x v="2046"/>
    <s v="Freshmenu"/>
    <x v="31"/>
    <n v="229690.41666666669"/>
  </r>
  <r>
    <x v="6"/>
    <x v="2047"/>
    <s v="LunchBox"/>
    <x v="10"/>
    <n v="11437.5"/>
  </r>
  <r>
    <x v="0"/>
    <x v="2048"/>
    <s v="Natural_Ice_Cream"/>
    <x v="30"/>
    <n v="75487.5"/>
  </r>
  <r>
    <x v="1"/>
    <x v="2049"/>
    <s v="Wow_Momo"/>
    <x v="32"/>
    <n v="89568.333333333343"/>
  </r>
  <r>
    <x v="6"/>
    <x v="2050"/>
    <s v="Wangs_Kitchen"/>
    <x v="17"/>
    <n v="139639.16666666669"/>
  </r>
  <r>
    <x v="2"/>
    <x v="2051"/>
    <s v="Behrouz_Biryani"/>
    <x v="12"/>
    <n v="21705.833333333336"/>
  </r>
  <r>
    <x v="3"/>
    <x v="2052"/>
    <s v="Cream_Stone"/>
    <x v="139"/>
    <n v="1161185.8333333335"/>
  </r>
  <r>
    <x v="0"/>
    <x v="2053"/>
    <s v="Sweet_Bengal"/>
    <x v="6"/>
    <n v="139003.75"/>
  </r>
  <r>
    <x v="5"/>
    <x v="2054"/>
    <s v="Krispy_Kreme"/>
    <x v="29"/>
    <n v="291859.58333333337"/>
  </r>
  <r>
    <x v="0"/>
    <x v="2055"/>
    <s v="McDonald's"/>
    <x v="128"/>
    <n v="727907.91666666674"/>
  </r>
  <r>
    <x v="5"/>
    <x v="2056"/>
    <s v="Freshmenu"/>
    <x v="137"/>
    <n v="471530"/>
  </r>
  <r>
    <x v="0"/>
    <x v="2057"/>
    <s v="Street_Food_By_Punjab_Grill"/>
    <x v="17"/>
    <n v="149983.75"/>
  </r>
  <r>
    <x v="4"/>
    <x v="2058"/>
    <s v="Dominos_Pizza"/>
    <x v="9"/>
    <n v="43259.166666666672"/>
  </r>
  <r>
    <x v="5"/>
    <x v="2059"/>
    <s v="Dominos_Pizza"/>
    <x v="62"/>
    <n v="475672.91666666669"/>
  </r>
  <r>
    <x v="0"/>
    <x v="2060"/>
    <s v="Natural_Ice_Cream"/>
    <x v="44"/>
    <n v="175629.16666666669"/>
  </r>
  <r>
    <x v="5"/>
    <x v="2061"/>
    <s v="Burger_King"/>
    <x v="69"/>
    <n v="243847.5"/>
  </r>
  <r>
    <x v="0"/>
    <x v="2062"/>
    <s v="China_Bistro"/>
    <x v="8"/>
    <n v="304085"/>
  </r>
  <r>
    <x v="0"/>
    <x v="2063"/>
    <s v="Dominos_Pizza"/>
    <x v="44"/>
    <n v="273051.25"/>
  </r>
  <r>
    <x v="4"/>
    <x v="2064"/>
    <s v="Pizza_Hut"/>
    <x v="12"/>
    <n v="57568.75"/>
  </r>
  <r>
    <x v="2"/>
    <x v="2065"/>
    <s v="McDonald's"/>
    <x v="88"/>
    <n v="469217.08333333337"/>
  </r>
  <r>
    <x v="5"/>
    <x v="2066"/>
    <s v="Noodle_Bar"/>
    <x v="10"/>
    <n v="31796.25"/>
  </r>
  <r>
    <x v="6"/>
    <x v="2067"/>
    <s v="The_French_Loaf"/>
    <x v="32"/>
    <n v="94753.333333333343"/>
  </r>
  <r>
    <x v="5"/>
    <x v="2068"/>
    <s v="Burger_King"/>
    <x v="96"/>
    <n v="848764.16666666674"/>
  </r>
  <r>
    <x v="0"/>
    <x v="2069"/>
    <s v="Chai_Point"/>
    <x v="23"/>
    <n v="327722.5"/>
  </r>
  <r>
    <x v="11"/>
    <x v="2070"/>
    <s v="Pizza_Hut"/>
    <x v="10"/>
    <n v="38480.833333333336"/>
  </r>
  <r>
    <x v="0"/>
    <x v="2071"/>
    <s v="KFC"/>
    <x v="2"/>
    <n v="118950"/>
  </r>
  <r>
    <x v="14"/>
    <x v="2072"/>
    <s v="Sri_Krishna_Sweets"/>
    <x v="14"/>
    <n v="34465"/>
  </r>
  <r>
    <x v="0"/>
    <x v="2073"/>
    <s v="Gelato_Italiano"/>
    <x v="32"/>
    <n v="60339.166666666672"/>
  </r>
  <r>
    <x v="5"/>
    <x v="2074"/>
    <s v="Cafe_Coffee_Day"/>
    <x v="3"/>
    <n v="91703.333333333343"/>
  </r>
  <r>
    <x v="2"/>
    <x v="2075"/>
    <s v="Dominos_Pizza"/>
    <x v="39"/>
    <n v="367804.58333333337"/>
  </r>
  <r>
    <x v="13"/>
    <x v="2076"/>
    <s v="Dominos_Pizza"/>
    <x v="57"/>
    <n v="150415.83333333334"/>
  </r>
  <r>
    <x v="2"/>
    <x v="2077"/>
    <s v="Dominos_Pizza"/>
    <x v="32"/>
    <n v="147035.41666666669"/>
  </r>
  <r>
    <x v="7"/>
    <x v="2078"/>
    <s v="Speedy_Chow"/>
    <x v="69"/>
    <n v="305660.83333333337"/>
  </r>
  <r>
    <x v="5"/>
    <x v="2079"/>
    <s v="KFC"/>
    <x v="3"/>
    <n v="94016.25"/>
  </r>
  <r>
    <x v="5"/>
    <x v="2080"/>
    <s v="Innate"/>
    <x v="0"/>
    <n v="4092.0833333333335"/>
  </r>
  <r>
    <x v="4"/>
    <x v="2081"/>
    <s v="Dominos_Pizza"/>
    <x v="24"/>
    <n v="153033.75"/>
  </r>
  <r>
    <x v="5"/>
    <x v="2082"/>
    <s v="Cafe_Coffee_Day"/>
    <x v="36"/>
    <n v="74826.666666666672"/>
  </r>
  <r>
    <x v="1"/>
    <x v="2083"/>
    <s v="Kwality_Walls"/>
    <x v="62"/>
    <n v="175756.25"/>
  </r>
  <r>
    <x v="2"/>
    <x v="2084"/>
    <s v="Mad_Over_Donuts"/>
    <x v="10"/>
    <n v="24044.166666666668"/>
  </r>
  <r>
    <x v="2"/>
    <x v="2085"/>
    <s v="Pizza_Hut"/>
    <x v="28"/>
    <n v="153516.66666666669"/>
  </r>
  <r>
    <x v="2"/>
    <x v="2086"/>
    <s v="Onesta"/>
    <x v="22"/>
    <n v="149729.58333333334"/>
  </r>
  <r>
    <x v="7"/>
    <x v="2087"/>
    <s v="Pizza_Hut"/>
    <x v="78"/>
    <n v="329374.58333333337"/>
  </r>
  <r>
    <x v="0"/>
    <x v="2088"/>
    <s v="Pizza_Hut"/>
    <x v="44"/>
    <n v="225623.75"/>
  </r>
  <r>
    <x v="0"/>
    <x v="2089"/>
    <s v="Ovenstory_Pizza"/>
    <x v="10"/>
    <n v="32152.083333333336"/>
  </r>
  <r>
    <x v="6"/>
    <x v="2090"/>
    <s v="Wangs_Kitchen"/>
    <x v="49"/>
    <n v="222217.91666666669"/>
  </r>
  <r>
    <x v="5"/>
    <x v="2091"/>
    <s v="Pizza_Hut"/>
    <x v="12"/>
    <n v="13064.166666666668"/>
  </r>
  <r>
    <x v="5"/>
    <x v="2092"/>
    <s v="Firangi_Bake"/>
    <x v="0"/>
    <n v="17664.583333333336"/>
  </r>
  <r>
    <x v="4"/>
    <x v="2093"/>
    <s v="Cafe_Coffee_Day"/>
    <x v="2"/>
    <n v="94753.333333333343"/>
  </r>
  <r>
    <x v="5"/>
    <x v="2094"/>
    <s v="Dominos_Pizza"/>
    <x v="80"/>
    <n v="794423.33333333337"/>
  </r>
  <r>
    <x v="3"/>
    <x v="2095"/>
    <s v="Cafe_Coffee_Day"/>
    <x v="24"/>
    <n v="182822.08333333334"/>
  </r>
  <r>
    <x v="11"/>
    <x v="2096"/>
    <s v="Dominos_Pizza"/>
    <x v="17"/>
    <n v="173240"/>
  </r>
  <r>
    <x v="5"/>
    <x v="2097"/>
    <s v="Cafe_Coffee_Day"/>
    <x v="36"/>
    <n v="89975"/>
  </r>
  <r>
    <x v="5"/>
    <x v="2098"/>
    <s v="Cafe_Coffee_Day"/>
    <x v="14"/>
    <n v="37947.083333333336"/>
  </r>
  <r>
    <x v="0"/>
    <x v="2099"/>
    <s v="Freshmenu"/>
    <x v="140"/>
    <n v="956708.75"/>
  </r>
  <r>
    <x v="5"/>
    <x v="2100"/>
    <s v="Firangi_Bake"/>
    <x v="16"/>
    <n v="53857.916666666672"/>
  </r>
  <r>
    <x v="4"/>
    <x v="2101"/>
    <s v="Dominos_Pizza"/>
    <x v="78"/>
    <n v="438310.41666666669"/>
  </r>
  <r>
    <x v="2"/>
    <x v="2102"/>
    <s v="Keventers"/>
    <x v="24"/>
    <n v="106953.33333333334"/>
  </r>
  <r>
    <x v="0"/>
    <x v="2103"/>
    <s v="Chaayos"/>
    <x v="8"/>
    <n v="96202.083333333343"/>
  </r>
  <r>
    <x v="5"/>
    <x v="2104"/>
    <s v="Shiro"/>
    <x v="9"/>
    <n v="87611.25"/>
  </r>
  <r>
    <x v="5"/>
    <x v="2105"/>
    <s v="Bombay_Sandwich_Company"/>
    <x v="16"/>
    <n v="39116.25"/>
  </r>
  <r>
    <x v="4"/>
    <x v="2106"/>
    <s v="Keventers"/>
    <x v="16"/>
    <n v="50096.25"/>
  </r>
  <r>
    <x v="1"/>
    <x v="2107"/>
    <s v="Pizza_Hut"/>
    <x v="3"/>
    <n v="125431.25"/>
  </r>
  <r>
    <x v="14"/>
    <x v="2108"/>
    <s v="Dominos_Pizza"/>
    <x v="69"/>
    <n v="336237.08333333337"/>
  </r>
  <r>
    <x v="0"/>
    <x v="2109"/>
    <s v="McDonald's"/>
    <x v="65"/>
    <n v="425525.83333333337"/>
  </r>
  <r>
    <x v="9"/>
    <x v="2110"/>
    <s v="Dominos_Pizza"/>
    <x v="5"/>
    <n v="196750.41666666669"/>
  </r>
  <r>
    <x v="5"/>
    <x v="2111"/>
    <s v="Dominos_Pizza"/>
    <x v="76"/>
    <n v="835420.41666666674"/>
  </r>
  <r>
    <x v="4"/>
    <x v="2112"/>
    <s v="Ovenstory_Pizza"/>
    <x v="9"/>
    <n v="40514.166666666672"/>
  </r>
  <r>
    <x v="5"/>
    <x v="2113"/>
    <s v="Dominos_Pizza"/>
    <x v="31"/>
    <n v="386435"/>
  </r>
  <r>
    <x v="1"/>
    <x v="2114"/>
    <s v="Kwality_Walls"/>
    <x v="3"/>
    <n v="38760.416666666672"/>
  </r>
  <r>
    <x v="0"/>
    <x v="2115"/>
    <s v="Cafe_Coffee_Day"/>
    <x v="2"/>
    <n v="95312.5"/>
  </r>
  <r>
    <x v="0"/>
    <x v="2116"/>
    <s v="Charcoal_Eats"/>
    <x v="57"/>
    <n v="136767.08333333334"/>
  </r>
  <r>
    <x v="1"/>
    <x v="2117"/>
    <s v="The_French_Loaf"/>
    <x v="8"/>
    <n v="37718.333333333336"/>
  </r>
  <r>
    <x v="5"/>
    <x v="2118"/>
    <s v="Dominos_Pizza"/>
    <x v="83"/>
    <n v="600951.66666666674"/>
  </r>
  <r>
    <x v="6"/>
    <x v="2119"/>
    <s v="Sweet_Truth"/>
    <x v="0"/>
    <n v="17054.583333333336"/>
  </r>
  <r>
    <x v="5"/>
    <x v="2120"/>
    <s v="Behrouz_Biryani"/>
    <x v="4"/>
    <n v="452086.25"/>
  </r>
  <r>
    <x v="4"/>
    <x v="2121"/>
    <s v="Dominos_Pizza"/>
    <x v="44"/>
    <n v="258385.83333333334"/>
  </r>
  <r>
    <x v="5"/>
    <x v="2122"/>
    <s v="Healthie"/>
    <x v="41"/>
    <n v="410530"/>
  </r>
  <r>
    <x v="5"/>
    <x v="2123"/>
    <s v="Chai_Point"/>
    <x v="88"/>
    <n v="309320.83333333337"/>
  </r>
  <r>
    <x v="6"/>
    <x v="2124"/>
    <s v="Wangs_Kitchen"/>
    <x v="24"/>
    <n v="116128.75"/>
  </r>
  <r>
    <x v="4"/>
    <x v="2125"/>
    <s v="Chaayos"/>
    <x v="31"/>
    <n v="349707.91666666669"/>
  </r>
  <r>
    <x v="9"/>
    <x v="2126"/>
    <s v="Pizza_Hut"/>
    <x v="0"/>
    <n v="20028.333333333336"/>
  </r>
  <r>
    <x v="5"/>
    <x v="2127"/>
    <s v="Wow_Momo"/>
    <x v="30"/>
    <n v="106800.83333333334"/>
  </r>
  <r>
    <x v="2"/>
    <x v="2128"/>
    <s v="Cafe_Coffee_Day"/>
    <x v="0"/>
    <n v="12606.666666666668"/>
  </r>
  <r>
    <x v="5"/>
    <x v="2129"/>
    <s v="LunchBox"/>
    <x v="69"/>
    <n v="125685.41666666667"/>
  </r>
  <r>
    <x v="0"/>
    <x v="2130"/>
    <s v="Behrouz_Biryani"/>
    <x v="39"/>
    <n v="473792.08333333337"/>
  </r>
  <r>
    <x v="2"/>
    <x v="2131"/>
    <s v="Faasos"/>
    <x v="44"/>
    <n v="158981.25"/>
  </r>
  <r>
    <x v="2"/>
    <x v="2132"/>
    <s v="Faasos"/>
    <x v="4"/>
    <n v="220108.33333333334"/>
  </r>
  <r>
    <x v="4"/>
    <x v="2133"/>
    <s v="Ovenstory_Pizza"/>
    <x v="9"/>
    <n v="48622.083333333336"/>
  </r>
  <r>
    <x v="4"/>
    <x v="2134"/>
    <s v="Cafe_Coffee_Day"/>
    <x v="0"/>
    <n v="11818.75"/>
  </r>
  <r>
    <x v="5"/>
    <x v="2135"/>
    <s v="Global_Spice_Kitchen"/>
    <x v="12"/>
    <n v="14538.333333333334"/>
  </r>
  <r>
    <x v="5"/>
    <x v="2136"/>
    <s v="Faasos"/>
    <x v="80"/>
    <n v="379115"/>
  </r>
  <r>
    <x v="6"/>
    <x v="2137"/>
    <s v="Dominos_Pizza"/>
    <x v="46"/>
    <n v="790687.08333333337"/>
  </r>
  <r>
    <x v="5"/>
    <x v="2138"/>
    <s v="Cookie Man"/>
    <x v="14"/>
    <n v="81409.583333333343"/>
  </r>
  <r>
    <x v="8"/>
    <x v="2139"/>
    <s v="Dominos_Pizza"/>
    <x v="12"/>
    <n v="32304.583333333336"/>
  </r>
  <r>
    <x v="0"/>
    <x v="2140"/>
    <s v="Cafe_Coffee_Day"/>
    <x v="36"/>
    <n v="71573.333333333343"/>
  </r>
  <r>
    <x v="0"/>
    <x v="2141"/>
    <s v="LunchBox"/>
    <x v="3"/>
    <n v="46766.666666666672"/>
  </r>
  <r>
    <x v="5"/>
    <x v="2142"/>
    <s v="KFC"/>
    <x v="16"/>
    <n v="53730.833333333336"/>
  </r>
  <r>
    <x v="0"/>
    <x v="2143"/>
    <s v="Pizza_Hut"/>
    <x v="59"/>
    <n v="334585"/>
  </r>
  <r>
    <x v="4"/>
    <x v="2144"/>
    <s v="Chaayos"/>
    <x v="56"/>
    <n v="222192.5"/>
  </r>
  <r>
    <x v="5"/>
    <x v="2145"/>
    <s v="Pizza_Hut"/>
    <x v="57"/>
    <n v="244559.16666666669"/>
  </r>
  <r>
    <x v="6"/>
    <x v="2146"/>
    <s v="Ovenstory_Pizza"/>
    <x v="32"/>
    <n v="86442.083333333343"/>
  </r>
  <r>
    <x v="2"/>
    <x v="2147"/>
    <s v="Sweet_Truth"/>
    <x v="12"/>
    <n v="20002.916666666668"/>
  </r>
  <r>
    <x v="6"/>
    <x v="2148"/>
    <s v="Dominos_Pizza"/>
    <x v="56"/>
    <n v="260927.5"/>
  </r>
  <r>
    <x v="5"/>
    <x v="2149"/>
    <s v="Thalis_Of_India"/>
    <x v="14"/>
    <n v="26026.666666666668"/>
  </r>
  <r>
    <x v="8"/>
    <x v="2150"/>
    <s v="Dominos_Pizza"/>
    <x v="12"/>
    <n v="43538.75"/>
  </r>
  <r>
    <x v="14"/>
    <x v="2151"/>
    <s v="KFC"/>
    <x v="2"/>
    <n v="90890"/>
  </r>
  <r>
    <x v="0"/>
    <x v="2152"/>
    <s v="Faasos"/>
    <x v="39"/>
    <n v="192607.5"/>
  </r>
  <r>
    <x v="3"/>
    <x v="2153"/>
    <s v="LunchBox"/>
    <x v="49"/>
    <n v="95312.5"/>
  </r>
  <r>
    <x v="5"/>
    <x v="2154"/>
    <s v="Freshmenu"/>
    <x v="126"/>
    <n v="612567.08333333337"/>
  </r>
  <r>
    <x v="4"/>
    <x v="2155"/>
    <s v="Burger_King"/>
    <x v="24"/>
    <n v="80901.25"/>
  </r>
  <r>
    <x v="4"/>
    <x v="2156"/>
    <s v="Sweet_Truth"/>
    <x v="10"/>
    <n v="41225.833333333336"/>
  </r>
  <r>
    <x v="0"/>
    <x v="2157"/>
    <s v="Ovenstory_Pizza"/>
    <x v="16"/>
    <n v="105555.41666666667"/>
  </r>
  <r>
    <x v="0"/>
    <x v="2158"/>
    <s v="Gastronomia"/>
    <x v="0"/>
    <n v="10776.666666666668"/>
  </r>
  <r>
    <x v="8"/>
    <x v="2159"/>
    <s v="Pizza_Hut"/>
    <x v="49"/>
    <n v="211492.08333333334"/>
  </r>
  <r>
    <x v="5"/>
    <x v="2160"/>
    <s v="Pizza_Hut"/>
    <x v="57"/>
    <n v="198377.08333333334"/>
  </r>
  <r>
    <x v="3"/>
    <x v="2161"/>
    <s v="Firangi_Bake"/>
    <x v="12"/>
    <n v="16622.5"/>
  </r>
  <r>
    <x v="4"/>
    <x v="2162"/>
    <s v="Dominos_Pizza"/>
    <x v="13"/>
    <n v="315751.25"/>
  </r>
  <r>
    <x v="5"/>
    <x v="2163"/>
    <s v="Behrouz_Biryani"/>
    <x v="9"/>
    <n v="78740.833333333343"/>
  </r>
  <r>
    <x v="4"/>
    <x v="2164"/>
    <s v="Wow_Momo"/>
    <x v="10"/>
    <n v="34312.5"/>
  </r>
  <r>
    <x v="6"/>
    <x v="2165"/>
    <s v="Mamagoto"/>
    <x v="28"/>
    <n v="622555.83333333337"/>
  </r>
  <r>
    <x v="5"/>
    <x v="2166"/>
    <s v="The_Fatty_Bao"/>
    <x v="69"/>
    <n v="599528.33333333337"/>
  </r>
  <r>
    <x v="0"/>
    <x v="2167"/>
    <s v="Taco_Bell"/>
    <x v="49"/>
    <n v="204960"/>
  </r>
  <r>
    <x v="0"/>
    <x v="2168"/>
    <s v="Yum Yum Dilli"/>
    <x v="2"/>
    <n v="73810"/>
  </r>
  <r>
    <x v="7"/>
    <x v="2169"/>
    <s v="Faasos"/>
    <x v="59"/>
    <n v="171816.66666666669"/>
  </r>
  <r>
    <x v="5"/>
    <x v="2170"/>
    <s v="McDonald's"/>
    <x v="140"/>
    <n v="1301231.6666666667"/>
  </r>
  <r>
    <x v="5"/>
    <x v="2171"/>
    <s v="Gastronomia"/>
    <x v="0"/>
    <n v="7472.5"/>
  </r>
  <r>
    <x v="0"/>
    <x v="2172"/>
    <s v="McDonald's"/>
    <x v="27"/>
    <n v="405980.41666666669"/>
  </r>
  <r>
    <x v="7"/>
    <x v="2173"/>
    <s v="Keventers"/>
    <x v="30"/>
    <n v="83976.666666666672"/>
  </r>
  <r>
    <x v="4"/>
    <x v="2174"/>
    <s v="Pizza_Hut"/>
    <x v="10"/>
    <n v="27678.75"/>
  </r>
  <r>
    <x v="0"/>
    <x v="2175"/>
    <s v="Behrouz_Biryani"/>
    <x v="44"/>
    <n v="416426.66666666669"/>
  </r>
  <r>
    <x v="4"/>
    <x v="2176"/>
    <s v="Cafe_Coffee_Day"/>
    <x v="14"/>
    <n v="25391.25"/>
  </r>
  <r>
    <x v="9"/>
    <x v="2177"/>
    <s v="Behrouz_Biryani"/>
    <x v="78"/>
    <n v="357180.41666666669"/>
  </r>
  <r>
    <x v="4"/>
    <x v="2178"/>
    <s v="Behrouz_Biryani"/>
    <x v="89"/>
    <n v="732559.16666666674"/>
  </r>
  <r>
    <x v="0"/>
    <x v="2179"/>
    <s v="Pizza_Hut"/>
    <x v="13"/>
    <n v="318445.41666666669"/>
  </r>
  <r>
    <x v="6"/>
    <x v="2180"/>
    <s v="Faasos"/>
    <x v="24"/>
    <n v="94931.25"/>
  </r>
  <r>
    <x v="0"/>
    <x v="2181"/>
    <s v="Behrouz_Biryani"/>
    <x v="30"/>
    <n v="198732.91666666669"/>
  </r>
  <r>
    <x v="0"/>
    <x v="2182"/>
    <s v="LunchBox"/>
    <x v="28"/>
    <n v="68116.666666666672"/>
  </r>
  <r>
    <x v="6"/>
    <x v="2183"/>
    <s v="Behrouz_Biryani"/>
    <x v="1"/>
    <n v="567325.41666666674"/>
  </r>
  <r>
    <x v="0"/>
    <x v="2184"/>
    <s v="Dominos_Pizza"/>
    <x v="56"/>
    <n v="243364.58333333334"/>
  </r>
  <r>
    <x v="5"/>
    <x v="2185"/>
    <s v="Sweet_Truth"/>
    <x v="10"/>
    <n v="37438.75"/>
  </r>
  <r>
    <x v="2"/>
    <x v="2186"/>
    <s v="Natural_Ice_Cream"/>
    <x v="16"/>
    <n v="30118.75"/>
  </r>
  <r>
    <x v="0"/>
    <x v="2187"/>
    <s v="Ovenstory_Pizza"/>
    <x v="12"/>
    <n v="26128.333333333336"/>
  </r>
  <r>
    <x v="6"/>
    <x v="2188"/>
    <s v="Cafe_Coffee_Day"/>
    <x v="16"/>
    <n v="73606.666666666672"/>
  </r>
  <r>
    <x v="11"/>
    <x v="2189"/>
    <s v="Keventers"/>
    <x v="16"/>
    <n v="35761.25"/>
  </r>
  <r>
    <x v="5"/>
    <x v="2190"/>
    <s v="Onesta"/>
    <x v="20"/>
    <n v="425144.58333333337"/>
  </r>
  <r>
    <x v="2"/>
    <x v="2191"/>
    <s v="Faasos"/>
    <x v="4"/>
    <n v="219472.91666666669"/>
  </r>
  <r>
    <x v="8"/>
    <x v="2192"/>
    <s v="Dominos_Pizza"/>
    <x v="30"/>
    <n v="205061.66666666669"/>
  </r>
  <r>
    <x v="0"/>
    <x v="2193"/>
    <s v="Dominos_Pizza"/>
    <x v="66"/>
    <n v="516288.75"/>
  </r>
  <r>
    <x v="0"/>
    <x v="2194"/>
    <s v="Mandarin_Oak"/>
    <x v="22"/>
    <n v="151559.58333333334"/>
  </r>
  <r>
    <x v="4"/>
    <x v="2195"/>
    <s v="Keventers"/>
    <x v="2"/>
    <n v="73962.5"/>
  </r>
  <r>
    <x v="4"/>
    <x v="2196"/>
    <s v="Pizza_Hut"/>
    <x v="0"/>
    <n v="5210.416666666667"/>
  </r>
  <r>
    <x v="10"/>
    <x v="2197"/>
    <s v="Pizza_Hut"/>
    <x v="8"/>
    <n v="126320.83333333334"/>
  </r>
  <r>
    <x v="0"/>
    <x v="2198"/>
    <s v="Foreign Cafe"/>
    <x v="10"/>
    <n v="22265"/>
  </r>
  <r>
    <x v="5"/>
    <x v="2199"/>
    <s v="Behrouz_Biryani"/>
    <x v="40"/>
    <n v="665332.08333333337"/>
  </r>
  <r>
    <x v="6"/>
    <x v="2200"/>
    <s v="Faasos"/>
    <x v="57"/>
    <n v="74725"/>
  </r>
  <r>
    <x v="7"/>
    <x v="2201"/>
    <s v="Paradise"/>
    <x v="141"/>
    <n v="1000705"/>
  </r>
  <r>
    <x v="2"/>
    <x v="2202"/>
    <s v="Firangi_Bake"/>
    <x v="0"/>
    <n v="9327.9166666666679"/>
  </r>
  <r>
    <x v="6"/>
    <x v="2203"/>
    <s v="Dominos_Pizza"/>
    <x v="49"/>
    <n v="224251.25"/>
  </r>
  <r>
    <x v="4"/>
    <x v="2204"/>
    <s v="Dominos_Pizza"/>
    <x v="14"/>
    <n v="64863.333333333336"/>
  </r>
  <r>
    <x v="5"/>
    <x v="2205"/>
    <s v="InnerChef"/>
    <x v="13"/>
    <n v="193446.25"/>
  </r>
  <r>
    <x v="5"/>
    <x v="2206"/>
    <s v="Dominos_Pizza"/>
    <x v="32"/>
    <n v="87611.25"/>
  </r>
  <r>
    <x v="6"/>
    <x v="2207"/>
    <s v="Cream_Stone"/>
    <x v="63"/>
    <n v="303475"/>
  </r>
  <r>
    <x v="5"/>
    <x v="2208"/>
    <s v="Dominos_Pizza"/>
    <x v="63"/>
    <n v="540104.16666666674"/>
  </r>
  <r>
    <x v="2"/>
    <x v="2209"/>
    <s v="Faasos"/>
    <x v="37"/>
    <n v="305762.5"/>
  </r>
  <r>
    <x v="7"/>
    <x v="2210"/>
    <s v="Healthie"/>
    <x v="40"/>
    <n v="212457.91666666669"/>
  </r>
  <r>
    <x v="5"/>
    <x v="2211"/>
    <s v="Sweet_Truth"/>
    <x v="12"/>
    <n v="20638.333333333336"/>
  </r>
  <r>
    <x v="6"/>
    <x v="2212"/>
    <s v="McDonald's"/>
    <x v="133"/>
    <n v="1085647.5"/>
  </r>
  <r>
    <x v="2"/>
    <x v="2213"/>
    <s v="Pizza_Hut"/>
    <x v="24"/>
    <n v="194895"/>
  </r>
  <r>
    <x v="3"/>
    <x v="2214"/>
    <s v="Keventers"/>
    <x v="10"/>
    <n v="15860"/>
  </r>
  <r>
    <x v="1"/>
    <x v="2215"/>
    <s v="Barista"/>
    <x v="10"/>
    <n v="13572.5"/>
  </r>
  <r>
    <x v="7"/>
    <x v="2216"/>
    <s v="Dominos_Pizza"/>
    <x v="4"/>
    <n v="491177.08333333337"/>
  </r>
  <r>
    <x v="6"/>
    <x v="2217"/>
    <s v="Firangi_Bake"/>
    <x v="14"/>
    <n v="44174.166666666672"/>
  </r>
  <r>
    <x v="15"/>
    <x v="2218"/>
    <s v="Dominos_Pizza"/>
    <x v="16"/>
    <n v="112316.25"/>
  </r>
  <r>
    <x v="2"/>
    <x v="2219"/>
    <s v="Mad_Over_Donuts"/>
    <x v="57"/>
    <n v="115976.25"/>
  </r>
  <r>
    <x v="7"/>
    <x v="2220"/>
    <s v="Dominos_Pizza"/>
    <x v="49"/>
    <n v="303729.16666666669"/>
  </r>
  <r>
    <x v="5"/>
    <x v="2221"/>
    <s v="Dhaba_By_Claridges"/>
    <x v="5"/>
    <n v="437217.5"/>
  </r>
  <r>
    <x v="3"/>
    <x v="2222"/>
    <s v="Behrouz_Biryani"/>
    <x v="11"/>
    <n v="493362.91666666669"/>
  </r>
  <r>
    <x v="5"/>
    <x v="2223"/>
    <s v="Pizza_Hut"/>
    <x v="49"/>
    <n v="217897.08333333334"/>
  </r>
  <r>
    <x v="6"/>
    <x v="2224"/>
    <s v="Dominos_Pizza"/>
    <x v="1"/>
    <n v="469344.16666666669"/>
  </r>
  <r>
    <x v="5"/>
    <x v="2225"/>
    <s v="McDonald's"/>
    <x v="7"/>
    <n v="957267.91666666674"/>
  </r>
  <r>
    <x v="0"/>
    <x v="2226"/>
    <s v="Ovenstory_Pizza"/>
    <x v="12"/>
    <n v="18528.75"/>
  </r>
  <r>
    <x v="0"/>
    <x v="2227"/>
    <s v="Dominos_Pizza"/>
    <x v="89"/>
    <n v="712937.5"/>
  </r>
  <r>
    <x v="3"/>
    <x v="2228"/>
    <s v="Faasos"/>
    <x v="82"/>
    <n v="298264.58333333337"/>
  </r>
  <r>
    <x v="4"/>
    <x v="2229"/>
    <s v="Burger_King"/>
    <x v="137"/>
    <n v="513442.08333333337"/>
  </r>
  <r>
    <x v="5"/>
    <x v="2230"/>
    <s v="Ovenstory_Pizza"/>
    <x v="3"/>
    <n v="124007.91666666667"/>
  </r>
  <r>
    <x v="4"/>
    <x v="2231"/>
    <s v="Gastronomia"/>
    <x v="0"/>
    <n v="2770.416666666667"/>
  </r>
  <r>
    <x v="4"/>
    <x v="2232"/>
    <s v="Dominos_Pizza"/>
    <x v="43"/>
    <n v="274576.25"/>
  </r>
  <r>
    <x v="4"/>
    <x v="2233"/>
    <s v="Cinnabon_&amp;_Auntie_Anne's"/>
    <x v="9"/>
    <n v="30474.583333333336"/>
  </r>
  <r>
    <x v="7"/>
    <x v="2234"/>
    <s v="Faasos"/>
    <x v="30"/>
    <n v="75868.75"/>
  </r>
  <r>
    <x v="3"/>
    <x v="2235"/>
    <s v="Dominos_Pizza"/>
    <x v="40"/>
    <n v="395152.91666666669"/>
  </r>
  <r>
    <x v="6"/>
    <x v="2236"/>
    <s v="Pizza_Hut"/>
    <x v="30"/>
    <n v="167775.41666666669"/>
  </r>
  <r>
    <x v="5"/>
    <x v="2237"/>
    <s v="Cafe_Coffee_Day"/>
    <x v="16"/>
    <n v="52078.75"/>
  </r>
  <r>
    <x v="1"/>
    <x v="2238"/>
    <s v="Dominos_Pizza"/>
    <x v="13"/>
    <n v="200664.58333333334"/>
  </r>
  <r>
    <x v="0"/>
    <x v="2239"/>
    <s v="Behrouz_Biryani"/>
    <x v="13"/>
    <n v="362797.5"/>
  </r>
  <r>
    <x v="5"/>
    <x v="2240"/>
    <s v="McDonald's"/>
    <x v="142"/>
    <n v="1267198.75"/>
  </r>
  <r>
    <x v="0"/>
    <x v="2241"/>
    <s v="McDonald's"/>
    <x v="143"/>
    <n v="1713286.6666666667"/>
  </r>
  <r>
    <x v="6"/>
    <x v="2242"/>
    <s v="KFC"/>
    <x v="6"/>
    <n v="313794.16666666669"/>
  </r>
  <r>
    <x v="0"/>
    <x v="2243"/>
    <s v="PizzaExpress"/>
    <x v="22"/>
    <n v="418002.5"/>
  </r>
  <r>
    <x v="0"/>
    <x v="2244"/>
    <s v="Falafel's"/>
    <x v="3"/>
    <n v="91474.583333333343"/>
  </r>
  <r>
    <x v="2"/>
    <x v="2245"/>
    <s v="Dominos_Pizza"/>
    <x v="69"/>
    <n v="429922.91666666669"/>
  </r>
  <r>
    <x v="0"/>
    <x v="2246"/>
    <s v="Cafe_Coffee_Day"/>
    <x v="9"/>
    <n v="35202.083333333336"/>
  </r>
  <r>
    <x v="0"/>
    <x v="2247"/>
    <s v="Dominos_Pizza"/>
    <x v="36"/>
    <n v="64660"/>
  </r>
  <r>
    <x v="3"/>
    <x v="2248"/>
    <s v="KFC"/>
    <x v="97"/>
    <n v="551948.33333333337"/>
  </r>
  <r>
    <x v="8"/>
    <x v="2249"/>
    <s v="LunchBox"/>
    <x v="57"/>
    <n v="82858.333333333343"/>
  </r>
  <r>
    <x v="5"/>
    <x v="2250"/>
    <s v="Ovenstory_Pizza"/>
    <x v="28"/>
    <n v="229588.75"/>
  </r>
  <r>
    <x v="5"/>
    <x v="2251"/>
    <s v="Galito"/>
    <x v="16"/>
    <n v="74115"/>
  </r>
  <r>
    <x v="2"/>
    <x v="2252"/>
    <s v="LunchBox"/>
    <x v="22"/>
    <n v="60237.5"/>
  </r>
  <r>
    <x v="4"/>
    <x v="2253"/>
    <s v="Pizza_Hut"/>
    <x v="12"/>
    <n v="28263.333333333336"/>
  </r>
  <r>
    <x v="0"/>
    <x v="2254"/>
    <s v="Glocal_Junction"/>
    <x v="16"/>
    <n v="62652.083333333336"/>
  </r>
  <r>
    <x v="6"/>
    <x v="2255"/>
    <s v="Dominos_Pizza"/>
    <x v="62"/>
    <n v="401075"/>
  </r>
  <r>
    <x v="0"/>
    <x v="2256"/>
    <s v="Sweet_Truth"/>
    <x v="0"/>
    <n v="9429.5833333333339"/>
  </r>
  <r>
    <x v="6"/>
    <x v="2257"/>
    <s v="Cafe_Coffee_Day"/>
    <x v="12"/>
    <n v="22265"/>
  </r>
  <r>
    <x v="2"/>
    <x v="2258"/>
    <s v="Cream_Stone"/>
    <x v="9"/>
    <n v="36295"/>
  </r>
  <r>
    <x v="5"/>
    <x v="2259"/>
    <s v="Yum Yum Dilli"/>
    <x v="3"/>
    <n v="52688.75"/>
  </r>
  <r>
    <x v="11"/>
    <x v="2260"/>
    <s v="Coffe_Beans_&amp;_Tea_Leaves"/>
    <x v="14"/>
    <n v="34032.916666666672"/>
  </r>
  <r>
    <x v="6"/>
    <x v="2261"/>
    <s v="Sweet_Truth"/>
    <x v="0"/>
    <n v="10573.333333333334"/>
  </r>
  <r>
    <x v="6"/>
    <x v="2262"/>
    <s v="Cookie Man"/>
    <x v="0"/>
    <n v="10141.25"/>
  </r>
  <r>
    <x v="0"/>
    <x v="2263"/>
    <s v="KFC"/>
    <x v="16"/>
    <n v="70302.5"/>
  </r>
  <r>
    <x v="5"/>
    <x v="2264"/>
    <s v="KFC"/>
    <x v="17"/>
    <n v="156998.75"/>
  </r>
  <r>
    <x v="12"/>
    <x v="2265"/>
    <s v="Cafe_Coffee_Day"/>
    <x v="0"/>
    <n v="10395.416666666668"/>
  </r>
  <r>
    <x v="6"/>
    <x v="2266"/>
    <s v="Dominos_Pizza"/>
    <x v="90"/>
    <n v="820322.91666666674"/>
  </r>
  <r>
    <x v="3"/>
    <x v="2267"/>
    <s v="Gastronomia"/>
    <x v="0"/>
    <n v="5972.916666666667"/>
  </r>
  <r>
    <x v="6"/>
    <x v="2268"/>
    <s v="Behrouz_Biryani"/>
    <x v="6"/>
    <n v="394517.5"/>
  </r>
  <r>
    <x v="4"/>
    <x v="2269"/>
    <s v="Barbeque_Nation"/>
    <x v="16"/>
    <n v="68218.333333333343"/>
  </r>
  <r>
    <x v="2"/>
    <x v="2270"/>
    <s v="LunchBox"/>
    <x v="0"/>
    <n v="5591.666666666667"/>
  </r>
  <r>
    <x v="0"/>
    <x v="2271"/>
    <s v="Ovenstory_Pizza"/>
    <x v="36"/>
    <n v="136919.58333333334"/>
  </r>
  <r>
    <x v="0"/>
    <x v="2272"/>
    <s v="Tea_Trails"/>
    <x v="10"/>
    <n v="28009.166666666668"/>
  </r>
  <r>
    <x v="0"/>
    <x v="2273"/>
    <s v="Mandarin_Oak"/>
    <x v="2"/>
    <n v="138165"/>
  </r>
  <r>
    <x v="3"/>
    <x v="2274"/>
    <s v="KFC"/>
    <x v="78"/>
    <n v="285683.33333333337"/>
  </r>
  <r>
    <x v="8"/>
    <x v="2275"/>
    <s v="Cafe_Coffee_Day"/>
    <x v="0"/>
    <n v="3710.8333333333335"/>
  </r>
  <r>
    <x v="5"/>
    <x v="2276"/>
    <s v="Cafe_Coffee_Day"/>
    <x v="2"/>
    <n v="85933.75"/>
  </r>
  <r>
    <x v="6"/>
    <x v="2277"/>
    <s v="Pizza_Hut"/>
    <x v="24"/>
    <n v="126524.16666666667"/>
  </r>
  <r>
    <x v="3"/>
    <x v="2278"/>
    <s v="Paradise"/>
    <x v="144"/>
    <n v="3982613.75"/>
  </r>
  <r>
    <x v="4"/>
    <x v="2279"/>
    <s v="Burger_King"/>
    <x v="108"/>
    <n v="1114571.6666666667"/>
  </r>
  <r>
    <x v="2"/>
    <x v="2280"/>
    <s v="Copper_Chimney"/>
    <x v="12"/>
    <n v="26941.666666666668"/>
  </r>
  <r>
    <x v="8"/>
    <x v="2281"/>
    <s v="Behrouz_Biryani"/>
    <x v="56"/>
    <n v="293562.5"/>
  </r>
  <r>
    <x v="2"/>
    <x v="2282"/>
    <s v="Cafe_Coffee_Day"/>
    <x v="0"/>
    <n v="11183.333333333334"/>
  </r>
  <r>
    <x v="5"/>
    <x v="2283"/>
    <s v="The_French_Loaf"/>
    <x v="17"/>
    <n v="81002.916666666672"/>
  </r>
  <r>
    <x v="2"/>
    <x v="2284"/>
    <s v="Firangi_Bake"/>
    <x v="12"/>
    <n v="16622.5"/>
  </r>
  <r>
    <x v="8"/>
    <x v="2285"/>
    <s v="Dominos_Pizza"/>
    <x v="3"/>
    <n v="104386.25"/>
  </r>
  <r>
    <x v="0"/>
    <x v="2286"/>
    <s v="Sweet_Truth"/>
    <x v="0"/>
    <n v="9048.3333333333339"/>
  </r>
  <r>
    <x v="14"/>
    <x v="2287"/>
    <s v="Burger_King"/>
    <x v="37"/>
    <n v="372328.75"/>
  </r>
  <r>
    <x v="2"/>
    <x v="2288"/>
    <s v="Firangi_Bake"/>
    <x v="0"/>
    <n v="7726.666666666667"/>
  </r>
  <r>
    <x v="0"/>
    <x v="2289"/>
    <s v="Keventers"/>
    <x v="10"/>
    <n v="12682.916666666668"/>
  </r>
  <r>
    <x v="0"/>
    <x v="2290"/>
    <s v="Cafe_Coffee_Day"/>
    <x v="14"/>
    <n v="72691.666666666672"/>
  </r>
  <r>
    <x v="4"/>
    <x v="2291"/>
    <s v="Sweet_Truth"/>
    <x v="12"/>
    <n v="15783.75"/>
  </r>
  <r>
    <x v="9"/>
    <x v="2292"/>
    <s v="Faasos"/>
    <x v="2"/>
    <n v="58026.25"/>
  </r>
  <r>
    <x v="6"/>
    <x v="2293"/>
    <s v="Barista"/>
    <x v="12"/>
    <n v="14817.916666666668"/>
  </r>
  <r>
    <x v="4"/>
    <x v="2294"/>
    <s v="Dominos_Pizza"/>
    <x v="40"/>
    <n v="445198.33333333337"/>
  </r>
  <r>
    <x v="0"/>
    <x v="2295"/>
    <s v="Dominos_Pizza"/>
    <x v="13"/>
    <n v="225293.33333333334"/>
  </r>
  <r>
    <x v="7"/>
    <x v="2296"/>
    <s v="Bombay_Sandwich_Company"/>
    <x v="12"/>
    <n v="8362.0833333333339"/>
  </r>
  <r>
    <x v="5"/>
    <x v="2297"/>
    <s v="Pizza_Hut"/>
    <x v="0"/>
    <n v="2643.3333333333335"/>
  </r>
  <r>
    <x v="0"/>
    <x v="2298"/>
    <s v="Pizza_Hut"/>
    <x v="57"/>
    <n v="182364.58333333334"/>
  </r>
  <r>
    <x v="7"/>
    <x v="2299"/>
    <s v="Keventers"/>
    <x v="0"/>
    <n v="4244.5833333333339"/>
  </r>
  <r>
    <x v="0"/>
    <x v="2300"/>
    <s v="Shiro"/>
    <x v="10"/>
    <n v="76656.666666666672"/>
  </r>
  <r>
    <x v="7"/>
    <x v="2301"/>
    <s v="Burger_King"/>
    <x v="42"/>
    <n v="641287.91666666674"/>
  </r>
  <r>
    <x v="4"/>
    <x v="2302"/>
    <s v="Pizza_Hut"/>
    <x v="36"/>
    <n v="104792.91666666667"/>
  </r>
  <r>
    <x v="1"/>
    <x v="2303"/>
    <s v="KFC"/>
    <x v="8"/>
    <n v="99989.166666666672"/>
  </r>
  <r>
    <x v="4"/>
    <x v="2304"/>
    <s v="Chaayos"/>
    <x v="35"/>
    <n v="212712.08333333334"/>
  </r>
  <r>
    <x v="6"/>
    <x v="2305"/>
    <s v="Wangs_Kitchen"/>
    <x v="36"/>
    <n v="73733.75"/>
  </r>
  <r>
    <x v="2"/>
    <x v="2306"/>
    <s v="Dominos_Pizza"/>
    <x v="63"/>
    <n v="450357.91666666669"/>
  </r>
  <r>
    <x v="0"/>
    <x v="2307"/>
    <s v="Keventers"/>
    <x v="52"/>
    <n v="337355.41666666669"/>
  </r>
  <r>
    <x v="6"/>
    <x v="2308"/>
    <s v="Behrouz_Biryani"/>
    <x v="6"/>
    <n v="319284.16666666669"/>
  </r>
  <r>
    <x v="5"/>
    <x v="2309"/>
    <s v="LunchBox"/>
    <x v="62"/>
    <n v="168512.5"/>
  </r>
  <r>
    <x v="4"/>
    <x v="2310"/>
    <s v="Burger_King"/>
    <x v="69"/>
    <n v="196852.08333333334"/>
  </r>
  <r>
    <x v="0"/>
    <x v="2311"/>
    <s v="Copper_Chimney"/>
    <x v="14"/>
    <n v="248549.58333333334"/>
  </r>
  <r>
    <x v="4"/>
    <x v="2312"/>
    <s v="Pizza_Hut"/>
    <x v="9"/>
    <n v="55738.75"/>
  </r>
  <r>
    <x v="5"/>
    <x v="2313"/>
    <s v="Keventers"/>
    <x v="3"/>
    <n v="65473.333333333336"/>
  </r>
  <r>
    <x v="3"/>
    <x v="2314"/>
    <s v="Cafe_Coffee_Day"/>
    <x v="9"/>
    <n v="27322.916666666668"/>
  </r>
  <r>
    <x v="3"/>
    <x v="2315"/>
    <s v="Dominos_Pizza"/>
    <x v="44"/>
    <n v="259936.25"/>
  </r>
  <r>
    <x v="0"/>
    <x v="2316"/>
    <s v="World_In_A_Bowl"/>
    <x v="12"/>
    <n v="12276.25"/>
  </r>
  <r>
    <x v="1"/>
    <x v="2317"/>
    <s v="Dominos_Pizza"/>
    <x v="37"/>
    <n v="559980"/>
  </r>
  <r>
    <x v="5"/>
    <x v="2318"/>
    <s v="Behrouz_Biryani"/>
    <x v="3"/>
    <n v="153770.83333333334"/>
  </r>
  <r>
    <x v="11"/>
    <x v="2319"/>
    <s v="Cafe_Coffee_Day"/>
    <x v="16"/>
    <n v="39904.166666666672"/>
  </r>
  <r>
    <x v="5"/>
    <x v="2320"/>
    <s v="Cafe_Coffee_Day"/>
    <x v="0"/>
    <n v="3965"/>
  </r>
  <r>
    <x v="14"/>
    <x v="2321"/>
    <s v="Dominos_Pizza"/>
    <x v="4"/>
    <n v="422653.75"/>
  </r>
  <r>
    <x v="8"/>
    <x v="2322"/>
    <s v="McDonald's"/>
    <x v="23"/>
    <n v="524930.41666666674"/>
  </r>
  <r>
    <x v="0"/>
    <x v="2323"/>
    <s v="Cafe_Coffee_Day"/>
    <x v="0"/>
    <n v="10776.666666666668"/>
  </r>
  <r>
    <x v="6"/>
    <x v="2324"/>
    <s v="Dominos_Pizza"/>
    <x v="10"/>
    <n v="32736.666666666668"/>
  </r>
  <r>
    <x v="4"/>
    <x v="2325"/>
    <s v="Burger_King"/>
    <x v="89"/>
    <n v="413503.75"/>
  </r>
  <r>
    <x v="4"/>
    <x v="2326"/>
    <s v="Vaango"/>
    <x v="0"/>
    <n v="7879.166666666667"/>
  </r>
  <r>
    <x v="2"/>
    <x v="2327"/>
    <s v="Sweet_Truth"/>
    <x v="12"/>
    <n v="20002.916666666668"/>
  </r>
  <r>
    <x v="5"/>
    <x v="2328"/>
    <s v="Chai_Point"/>
    <x v="81"/>
    <n v="438666.25"/>
  </r>
  <r>
    <x v="3"/>
    <x v="2329"/>
    <s v="Mainland_China"/>
    <x v="57"/>
    <n v="371972.91666666669"/>
  </r>
  <r>
    <x v="0"/>
    <x v="2330"/>
    <s v="Kettle_&amp;_Kegs"/>
    <x v="0"/>
    <n v="3177.0833333333335"/>
  </r>
  <r>
    <x v="0"/>
    <x v="2331"/>
    <s v="Natural_Ice_Cream"/>
    <x v="36"/>
    <n v="70658.333333333343"/>
  </r>
  <r>
    <x v="0"/>
    <x v="2332"/>
    <s v="Firangi_Bake"/>
    <x v="0"/>
    <n v="8692.5"/>
  </r>
  <r>
    <x v="5"/>
    <x v="2333"/>
    <s v="Firangi_Bake"/>
    <x v="10"/>
    <n v="28644.583333333336"/>
  </r>
  <r>
    <x v="0"/>
    <x v="2334"/>
    <s v="Mad_Over_Donuts"/>
    <x v="40"/>
    <n v="348284.58333333337"/>
  </r>
  <r>
    <x v="4"/>
    <x v="2335"/>
    <s v="Gastronomia"/>
    <x v="0"/>
    <n v="5439.166666666667"/>
  </r>
  <r>
    <x v="6"/>
    <x v="2336"/>
    <s v="Dominos_Pizza"/>
    <x v="29"/>
    <n v="446799.58333333337"/>
  </r>
  <r>
    <x v="5"/>
    <x v="2337"/>
    <s v="SodaBottleOpenerWala"/>
    <x v="2"/>
    <n v="156820.83333333334"/>
  </r>
  <r>
    <x v="1"/>
    <x v="2338"/>
    <s v="Haka"/>
    <x v="32"/>
    <n v="96151.25"/>
  </r>
  <r>
    <x v="3"/>
    <x v="2339"/>
    <s v="Pizza_Hut"/>
    <x v="62"/>
    <n v="466827.91666666669"/>
  </r>
  <r>
    <x v="5"/>
    <x v="2340"/>
    <s v="Pizza_Hut"/>
    <x v="12"/>
    <n v="11818.75"/>
  </r>
  <r>
    <x v="6"/>
    <x v="2341"/>
    <s v="McDonald's"/>
    <x v="59"/>
    <n v="279176.66666666669"/>
  </r>
  <r>
    <x v="12"/>
    <x v="2342"/>
    <s v="Pizza_Hut"/>
    <x v="3"/>
    <n v="141621.66666666669"/>
  </r>
  <r>
    <x v="4"/>
    <x v="2343"/>
    <s v="Barista"/>
    <x v="10"/>
    <n v="19697.916666666668"/>
  </r>
  <r>
    <x v="6"/>
    <x v="2344"/>
    <s v="Dominos_Pizza"/>
    <x v="49"/>
    <n v="256606.66666666669"/>
  </r>
  <r>
    <x v="4"/>
    <x v="2345"/>
    <s v="Pizza_Hut"/>
    <x v="16"/>
    <n v="35939.166666666672"/>
  </r>
  <r>
    <x v="3"/>
    <x v="2346"/>
    <s v="Indian_Tadka"/>
    <x v="12"/>
    <n v="11869.583333333334"/>
  </r>
  <r>
    <x v="4"/>
    <x v="2347"/>
    <s v="Firangi_Bake"/>
    <x v="12"/>
    <n v="29381.666666666668"/>
  </r>
  <r>
    <x v="6"/>
    <x v="2348"/>
    <s v="Behrouz_Biryani"/>
    <x v="44"/>
    <n v="350038.33333333337"/>
  </r>
  <r>
    <x v="0"/>
    <x v="2349"/>
    <s v="Natural_Ice_Cream"/>
    <x v="62"/>
    <n v="219472.91666666669"/>
  </r>
  <r>
    <x v="4"/>
    <x v="2350"/>
    <s v="Yum Yum Dilli"/>
    <x v="36"/>
    <n v="72717.083333333343"/>
  </r>
  <r>
    <x v="5"/>
    <x v="2351"/>
    <s v="Firangi_Bake"/>
    <x v="12"/>
    <n v="25543.75"/>
  </r>
  <r>
    <x v="0"/>
    <x v="2352"/>
    <s v="Starbucks_Coffee"/>
    <x v="28"/>
    <n v="282125"/>
  </r>
  <r>
    <x v="2"/>
    <x v="2353"/>
    <s v="Faasos"/>
    <x v="50"/>
    <n v="338931.25"/>
  </r>
  <r>
    <x v="5"/>
    <x v="2354"/>
    <s v="Cafe_Coffee_Day"/>
    <x v="2"/>
    <n v="107385.41666666667"/>
  </r>
  <r>
    <x v="3"/>
    <x v="2355"/>
    <s v="Paradise"/>
    <x v="145"/>
    <n v="2830933.75"/>
  </r>
  <r>
    <x v="4"/>
    <x v="2356"/>
    <s v="Dominos_Pizza"/>
    <x v="61"/>
    <n v="590073.33333333337"/>
  </r>
  <r>
    <x v="5"/>
    <x v="2357"/>
    <s v="Dominos_Pizza"/>
    <x v="9"/>
    <n v="35507.083333333336"/>
  </r>
  <r>
    <x v="2"/>
    <x v="2358"/>
    <s v="Royce Chocolate"/>
    <x v="0"/>
    <n v="36218.75"/>
  </r>
  <r>
    <x v="6"/>
    <x v="2359"/>
    <s v="Cafe_Coffee_Day"/>
    <x v="28"/>
    <n v="150593.75"/>
  </r>
  <r>
    <x v="6"/>
    <x v="2360"/>
    <s v="KFC"/>
    <x v="43"/>
    <n v="187041.25"/>
  </r>
  <r>
    <x v="0"/>
    <x v="2361"/>
    <s v="Chilis"/>
    <x v="12"/>
    <n v="19215"/>
  </r>
  <r>
    <x v="4"/>
    <x v="2362"/>
    <s v="InnerChef"/>
    <x v="14"/>
    <n v="51011.25"/>
  </r>
  <r>
    <x v="7"/>
    <x v="2363"/>
    <s v="Dominos_Pizza"/>
    <x v="0"/>
    <n v="15453.333333333334"/>
  </r>
  <r>
    <x v="4"/>
    <x v="2364"/>
    <s v="Faasos"/>
    <x v="54"/>
    <n v="489347.08333333337"/>
  </r>
  <r>
    <x v="0"/>
    <x v="2365"/>
    <s v="Charcoal_Eats"/>
    <x v="43"/>
    <n v="203765.41666666669"/>
  </r>
  <r>
    <x v="2"/>
    <x v="2366"/>
    <s v="Charcoal_Eats"/>
    <x v="2"/>
    <n v="95439.583333333343"/>
  </r>
  <r>
    <x v="0"/>
    <x v="2367"/>
    <s v="Mainland_China"/>
    <x v="10"/>
    <n v="49816.666666666672"/>
  </r>
  <r>
    <x v="5"/>
    <x v="2368"/>
    <s v="Sweet_Truth"/>
    <x v="0"/>
    <n v="10065"/>
  </r>
  <r>
    <x v="1"/>
    <x v="2369"/>
    <s v="Dominos_Pizza"/>
    <x v="83"/>
    <n v="541552.91666666674"/>
  </r>
  <r>
    <x v="2"/>
    <x v="2370"/>
    <s v="Pizza_Hut"/>
    <x v="3"/>
    <n v="119585.41666666667"/>
  </r>
  <r>
    <x v="8"/>
    <x v="2371"/>
    <s v="Cafe_Coffee_Day"/>
    <x v="12"/>
    <n v="17817.083333333336"/>
  </r>
  <r>
    <x v="5"/>
    <x v="2372"/>
    <s v="Chai_Point"/>
    <x v="15"/>
    <n v="334890"/>
  </r>
  <r>
    <x v="3"/>
    <x v="2373"/>
    <s v="Cafe_Coffee_Day"/>
    <x v="14"/>
    <n v="55865.833333333336"/>
  </r>
  <r>
    <x v="5"/>
    <x v="2374"/>
    <s v="Firangi_Bake"/>
    <x v="10"/>
    <n v="38430"/>
  </r>
  <r>
    <x v="3"/>
    <x v="2375"/>
    <s v="McDonald's"/>
    <x v="146"/>
    <n v="1013362.5"/>
  </r>
  <r>
    <x v="12"/>
    <x v="2376"/>
    <s v="Cafe_Coffee_Day"/>
    <x v="9"/>
    <n v="29712.083333333336"/>
  </r>
  <r>
    <x v="4"/>
    <x v="2377"/>
    <s v="Social"/>
    <x v="32"/>
    <n v="130412.91666666667"/>
  </r>
  <r>
    <x v="1"/>
    <x v="2378"/>
    <s v="Pizza_Hut"/>
    <x v="22"/>
    <n v="212915.41666666669"/>
  </r>
  <r>
    <x v="7"/>
    <x v="2379"/>
    <s v="Cafe_Coffee_Day"/>
    <x v="16"/>
    <n v="72234.166666666672"/>
  </r>
  <r>
    <x v="1"/>
    <x v="2380"/>
    <s v="Dominos_Pizza"/>
    <x v="39"/>
    <n v="345488.75"/>
  </r>
  <r>
    <x v="0"/>
    <x v="2381"/>
    <s v="Harry's_Bar_+_Cafe"/>
    <x v="9"/>
    <n v="60949.166666666672"/>
  </r>
  <r>
    <x v="0"/>
    <x v="2382"/>
    <s v="PizzaExpress"/>
    <x v="2"/>
    <n v="206205.41666666669"/>
  </r>
  <r>
    <x v="5"/>
    <x v="2383"/>
    <s v="Sweet_Truth"/>
    <x v="0"/>
    <n v="18325.416666666668"/>
  </r>
  <r>
    <x v="4"/>
    <x v="2384"/>
    <s v="Cafe_Coffee_Day"/>
    <x v="10"/>
    <n v="20663.75"/>
  </r>
  <r>
    <x v="0"/>
    <x v="2385"/>
    <s v="Wow_Momo"/>
    <x v="0"/>
    <n v="5032.5"/>
  </r>
  <r>
    <x v="4"/>
    <x v="2386"/>
    <s v="Healthie"/>
    <x v="30"/>
    <n v="130082.5"/>
  </r>
  <r>
    <x v="4"/>
    <x v="2387"/>
    <s v="Faasos"/>
    <x v="20"/>
    <n v="283522.91666666669"/>
  </r>
  <r>
    <x v="0"/>
    <x v="2388"/>
    <s v="World_In_A_Bowl"/>
    <x v="0"/>
    <n v="6532.0833333333339"/>
  </r>
  <r>
    <x v="0"/>
    <x v="2389"/>
    <s v="Faasos"/>
    <x v="48"/>
    <n v="150212.5"/>
  </r>
  <r>
    <x v="0"/>
    <x v="2390"/>
    <s v="McDonald's"/>
    <x v="23"/>
    <n v="595817.5"/>
  </r>
  <r>
    <x v="5"/>
    <x v="2391"/>
    <s v="Dominos_Pizza"/>
    <x v="64"/>
    <n v="392153.75"/>
  </r>
  <r>
    <x v="0"/>
    <x v="2392"/>
    <s v="Faasos"/>
    <x v="12"/>
    <n v="5845.8333333333339"/>
  </r>
  <r>
    <x v="3"/>
    <x v="2393"/>
    <s v="Cafe_Coffee_Day"/>
    <x v="10"/>
    <n v="32863.75"/>
  </r>
  <r>
    <x v="4"/>
    <x v="2394"/>
    <s v="Ovenstory_Pizza"/>
    <x v="32"/>
    <n v="130387.5"/>
  </r>
  <r>
    <x v="3"/>
    <x v="2395"/>
    <s v="Behrouz_Biryani"/>
    <x v="8"/>
    <n v="124516.25"/>
  </r>
  <r>
    <x v="6"/>
    <x v="2396"/>
    <s v="Wangs_Kitchen"/>
    <x v="9"/>
    <n v="55382.916666666672"/>
  </r>
  <r>
    <x v="5"/>
    <x v="2397"/>
    <s v="Onesta"/>
    <x v="64"/>
    <n v="307846.66666666669"/>
  </r>
  <r>
    <x v="6"/>
    <x v="2398"/>
    <s v="Faasos"/>
    <x v="59"/>
    <n v="204527.91666666669"/>
  </r>
  <r>
    <x v="4"/>
    <x v="2399"/>
    <s v="Thalis_Of_India"/>
    <x v="10"/>
    <n v="25492.916666666668"/>
  </r>
  <r>
    <x v="1"/>
    <x v="2400"/>
    <s v="Cafe_Coffee_Day"/>
    <x v="32"/>
    <n v="102302.08333333334"/>
  </r>
  <r>
    <x v="5"/>
    <x v="2401"/>
    <s v="Royce Chocolate"/>
    <x v="0"/>
    <n v="16012.5"/>
  </r>
  <r>
    <x v="0"/>
    <x v="2402"/>
    <s v="Ovenstory_Pizza"/>
    <x v="16"/>
    <n v="88119.583333333343"/>
  </r>
  <r>
    <x v="2"/>
    <x v="2403"/>
    <s v="Dominos_Pizza"/>
    <x v="24"/>
    <n v="145688.33333333334"/>
  </r>
  <r>
    <x v="0"/>
    <x v="2404"/>
    <s v="Natural_Ice_Cream"/>
    <x v="36"/>
    <n v="51595.833333333336"/>
  </r>
  <r>
    <x v="3"/>
    <x v="2405"/>
    <s v="Cafe_Coffee_Day"/>
    <x v="12"/>
    <n v="17817.083333333336"/>
  </r>
  <r>
    <x v="5"/>
    <x v="2406"/>
    <s v="Pizza_Hut"/>
    <x v="24"/>
    <n v="156160"/>
  </r>
  <r>
    <x v="5"/>
    <x v="2407"/>
    <s v="Onesta"/>
    <x v="59"/>
    <n v="283853.33333333337"/>
  </r>
  <r>
    <x v="0"/>
    <x v="2408"/>
    <s v="Kettle_&amp;_Kegs"/>
    <x v="0"/>
    <n v="4575"/>
  </r>
  <r>
    <x v="14"/>
    <x v="2409"/>
    <s v="Dominos_Pizza"/>
    <x v="3"/>
    <n v="80189.583333333343"/>
  </r>
  <r>
    <x v="5"/>
    <x v="2410"/>
    <s v="Cafe_Coffee_Day"/>
    <x v="14"/>
    <n v="78410.416666666672"/>
  </r>
  <r>
    <x v="4"/>
    <x v="2411"/>
    <s v="Cafe_Coffee_Day"/>
    <x v="32"/>
    <n v="88195.833333333343"/>
  </r>
  <r>
    <x v="2"/>
    <x v="2412"/>
    <s v="Sweet_Truth"/>
    <x v="0"/>
    <n v="9429.5833333333339"/>
  </r>
  <r>
    <x v="6"/>
    <x v="2413"/>
    <s v="Firangi_Bake"/>
    <x v="12"/>
    <n v="10166.666666666668"/>
  </r>
  <r>
    <x v="0"/>
    <x v="2414"/>
    <s v="Falafel's"/>
    <x v="12"/>
    <n v="15122.916666666668"/>
  </r>
  <r>
    <x v="6"/>
    <x v="2415"/>
    <s v="Dominos_Pizza"/>
    <x v="56"/>
    <n v="257420"/>
  </r>
  <r>
    <x v="1"/>
    <x v="2416"/>
    <s v="Dominos_Pizza"/>
    <x v="52"/>
    <n v="599604.58333333337"/>
  </r>
  <r>
    <x v="2"/>
    <x v="2417"/>
    <s v="Keventers"/>
    <x v="17"/>
    <n v="85882.916666666672"/>
  </r>
  <r>
    <x v="0"/>
    <x v="2418"/>
    <s v="Behrouz_Biryani"/>
    <x v="39"/>
    <n v="437497.08333333337"/>
  </r>
  <r>
    <x v="0"/>
    <x v="2419"/>
    <s v="McDonald's"/>
    <x v="2"/>
    <n v="79147.5"/>
  </r>
  <r>
    <x v="7"/>
    <x v="2420"/>
    <s v="Speedy_Chow"/>
    <x v="3"/>
    <n v="82426.25"/>
  </r>
  <r>
    <x v="6"/>
    <x v="2421"/>
    <s v="Paradise"/>
    <x v="67"/>
    <n v="1005940.8333333334"/>
  </r>
  <r>
    <x v="5"/>
    <x v="2422"/>
    <s v="Faasos"/>
    <x v="13"/>
    <n v="156414.16666666669"/>
  </r>
  <r>
    <x v="5"/>
    <x v="2423"/>
    <s v="Street_Food_By_Punjab_Grill"/>
    <x v="36"/>
    <n v="90229.166666666672"/>
  </r>
  <r>
    <x v="4"/>
    <x v="2424"/>
    <s v="Dominos_Pizza"/>
    <x v="8"/>
    <n v="236247.91666666669"/>
  </r>
  <r>
    <x v="4"/>
    <x v="2425"/>
    <s v="Faasos"/>
    <x v="28"/>
    <n v="85908.333333333343"/>
  </r>
  <r>
    <x v="5"/>
    <x v="2426"/>
    <s v="Gastronomia"/>
    <x v="10"/>
    <n v="23154.583333333336"/>
  </r>
  <r>
    <x v="0"/>
    <x v="2427"/>
    <s v="Mandarin_Oak"/>
    <x v="16"/>
    <n v="71039.583333333343"/>
  </r>
  <r>
    <x v="7"/>
    <x v="2428"/>
    <s v="Dunkin_Donuts"/>
    <x v="35"/>
    <n v="266239.58333333337"/>
  </r>
  <r>
    <x v="6"/>
    <x v="2429"/>
    <s v="Dominos_Pizza"/>
    <x v="6"/>
    <n v="294706.25"/>
  </r>
  <r>
    <x v="6"/>
    <x v="2430"/>
    <s v="The_French_Loaf"/>
    <x v="10"/>
    <n v="20079.166666666668"/>
  </r>
  <r>
    <x v="2"/>
    <x v="2431"/>
    <s v="LunchBox"/>
    <x v="17"/>
    <n v="48800"/>
  </r>
  <r>
    <x v="2"/>
    <x v="2432"/>
    <s v="Chai_Point"/>
    <x v="28"/>
    <n v="81917.916666666672"/>
  </r>
  <r>
    <x v="11"/>
    <x v="2433"/>
    <s v="Chilis"/>
    <x v="0"/>
    <n v="12327.083333333334"/>
  </r>
  <r>
    <x v="4"/>
    <x v="2434"/>
    <s v="LunchBox"/>
    <x v="36"/>
    <n v="35964.583333333336"/>
  </r>
  <r>
    <x v="7"/>
    <x v="2435"/>
    <s v="Oh!_Calcutta"/>
    <x v="0"/>
    <n v="3609.166666666667"/>
  </r>
  <r>
    <x v="0"/>
    <x v="2436"/>
    <s v="Natural_Ice_Cream"/>
    <x v="36"/>
    <n v="57695.833333333336"/>
  </r>
  <r>
    <x v="0"/>
    <x v="2437"/>
    <s v="LunchBox"/>
    <x v="30"/>
    <n v="64939.583333333336"/>
  </r>
  <r>
    <x v="3"/>
    <x v="2438"/>
    <s v="Dominos_Pizza"/>
    <x v="40"/>
    <n v="358781.66666666669"/>
  </r>
  <r>
    <x v="2"/>
    <x v="2439"/>
    <s v="McDonald's"/>
    <x v="147"/>
    <n v="898580.83333333337"/>
  </r>
  <r>
    <x v="0"/>
    <x v="2440"/>
    <s v="Cafe_Coffee_Day"/>
    <x v="9"/>
    <n v="37794.583333333336"/>
  </r>
  <r>
    <x v="5"/>
    <x v="2441"/>
    <s v="Freshmenu"/>
    <x v="29"/>
    <n v="228190.83333333334"/>
  </r>
  <r>
    <x v="0"/>
    <x v="2442"/>
    <s v="China_Bistro"/>
    <x v="36"/>
    <n v="105148.75"/>
  </r>
  <r>
    <x v="0"/>
    <x v="2443"/>
    <s v="Charcoal_Eats"/>
    <x v="88"/>
    <n v="550906.25"/>
  </r>
  <r>
    <x v="3"/>
    <x v="2444"/>
    <s v="Sweet_Truth"/>
    <x v="0"/>
    <n v="10065"/>
  </r>
  <r>
    <x v="1"/>
    <x v="2445"/>
    <s v="Cafe_Coffee_Day"/>
    <x v="10"/>
    <n v="39827.916666666672"/>
  </r>
  <r>
    <x v="7"/>
    <x v="2446"/>
    <s v="Ovenstory_Pizza"/>
    <x v="0"/>
    <n v="18249.166666666668"/>
  </r>
  <r>
    <x v="4"/>
    <x v="2447"/>
    <s v="Dominos_Pizza"/>
    <x v="78"/>
    <n v="326782.08333333337"/>
  </r>
  <r>
    <x v="3"/>
    <x v="2448"/>
    <s v="Firangi_Bake"/>
    <x v="12"/>
    <n v="23281.666666666668"/>
  </r>
  <r>
    <x v="0"/>
    <x v="2449"/>
    <s v="Keventers"/>
    <x v="57"/>
    <n v="104462.5"/>
  </r>
  <r>
    <x v="5"/>
    <x v="2450"/>
    <s v="Onesta"/>
    <x v="30"/>
    <n v="113561.66666666667"/>
  </r>
  <r>
    <x v="6"/>
    <x v="2451"/>
    <s v="Dominos_Pizza"/>
    <x v="44"/>
    <n v="335144.16666666669"/>
  </r>
  <r>
    <x v="3"/>
    <x v="2452"/>
    <s v="Dominos_Pizza"/>
    <x v="23"/>
    <n v="877052.91666666674"/>
  </r>
  <r>
    <x v="4"/>
    <x v="2453"/>
    <s v="Burger_King"/>
    <x v="81"/>
    <n v="628020.41666666674"/>
  </r>
  <r>
    <x v="3"/>
    <x v="2454"/>
    <s v="McDonald's"/>
    <x v="148"/>
    <n v="818086.25"/>
  </r>
  <r>
    <x v="3"/>
    <x v="2455"/>
    <s v="Dominos_Pizza"/>
    <x v="53"/>
    <n v="1297800.4166666667"/>
  </r>
  <r>
    <x v="5"/>
    <x v="2456"/>
    <s v="KFC"/>
    <x v="36"/>
    <n v="76326.25"/>
  </r>
  <r>
    <x v="1"/>
    <x v="2457"/>
    <s v="Cafe_Mezzuna"/>
    <x v="10"/>
    <n v="75131.666666666672"/>
  </r>
  <r>
    <x v="4"/>
    <x v="2458"/>
    <s v="Faasos"/>
    <x v="28"/>
    <n v="77266.666666666672"/>
  </r>
  <r>
    <x v="7"/>
    <x v="2459"/>
    <s v="KFC"/>
    <x v="40"/>
    <n v="271755"/>
  </r>
  <r>
    <x v="5"/>
    <x v="2460"/>
    <s v="Dominos_Pizza"/>
    <x v="80"/>
    <n v="819077.5"/>
  </r>
  <r>
    <x v="8"/>
    <x v="2461"/>
    <s v="Dominos_Pizza"/>
    <x v="10"/>
    <n v="40692.083333333336"/>
  </r>
  <r>
    <x v="5"/>
    <x v="2462"/>
    <s v="Burger_King"/>
    <x v="131"/>
    <n v="695323.75"/>
  </r>
  <r>
    <x v="5"/>
    <x v="2463"/>
    <s v="Taco_Bell"/>
    <x v="2"/>
    <n v="96659.583333333343"/>
  </r>
  <r>
    <x v="0"/>
    <x v="2464"/>
    <s v="Kettle_&amp;_Kegs"/>
    <x v="12"/>
    <n v="13343.75"/>
  </r>
  <r>
    <x v="0"/>
    <x v="2465"/>
    <s v="Natural_Ice_Cream"/>
    <x v="49"/>
    <n v="122889.58333333334"/>
  </r>
  <r>
    <x v="3"/>
    <x v="2466"/>
    <s v="Sweet_Truth"/>
    <x v="0"/>
    <n v="17054.583333333336"/>
  </r>
  <r>
    <x v="7"/>
    <x v="2467"/>
    <s v="Dominos_Pizza"/>
    <x v="44"/>
    <n v="282709.58333333337"/>
  </r>
  <r>
    <x v="1"/>
    <x v="2468"/>
    <s v="Dominos_Pizza"/>
    <x v="78"/>
    <n v="304847.5"/>
  </r>
  <r>
    <x v="0"/>
    <x v="2469"/>
    <s v="Faasos"/>
    <x v="62"/>
    <n v="278312.5"/>
  </r>
  <r>
    <x v="5"/>
    <x v="2470"/>
    <s v="Pizza_Hut"/>
    <x v="43"/>
    <n v="165132.08333333334"/>
  </r>
  <r>
    <x v="6"/>
    <x v="2471"/>
    <s v="Sweet_Truth"/>
    <x v="12"/>
    <n v="18859.166666666668"/>
  </r>
  <r>
    <x v="7"/>
    <x v="2472"/>
    <s v="Chaayos"/>
    <x v="2"/>
    <n v="146552.5"/>
  </r>
  <r>
    <x v="3"/>
    <x v="2473"/>
    <s v="Firangi_Bake"/>
    <x v="14"/>
    <n v="53781.666666666672"/>
  </r>
  <r>
    <x v="3"/>
    <x v="2474"/>
    <s v="Faasos"/>
    <x v="29"/>
    <n v="188083.33333333334"/>
  </r>
  <r>
    <x v="1"/>
    <x v="2475"/>
    <s v="Wow_Momo"/>
    <x v="13"/>
    <n v="162666.66666666669"/>
  </r>
  <r>
    <x v="6"/>
    <x v="2476"/>
    <s v="Ovenstory_Pizza"/>
    <x v="36"/>
    <n v="67303.333333333343"/>
  </r>
  <r>
    <x v="7"/>
    <x v="2477"/>
    <s v="Barista"/>
    <x v="0"/>
    <n v="4320.8333333333339"/>
  </r>
  <r>
    <x v="5"/>
    <x v="2478"/>
    <s v="Cookie Man"/>
    <x v="10"/>
    <n v="26433.333333333336"/>
  </r>
  <r>
    <x v="2"/>
    <x v="2479"/>
    <s v="Cafe_Coffee_Day"/>
    <x v="9"/>
    <n v="42471.25"/>
  </r>
  <r>
    <x v="0"/>
    <x v="2480"/>
    <s v="McDonald's"/>
    <x v="149"/>
    <n v="1316354.5833333335"/>
  </r>
  <r>
    <x v="2"/>
    <x v="2481"/>
    <s v="Mainland_China"/>
    <x v="12"/>
    <n v="24095"/>
  </r>
  <r>
    <x v="0"/>
    <x v="2482"/>
    <s v="Zoodles"/>
    <x v="14"/>
    <n v="45851.666666666672"/>
  </r>
  <r>
    <x v="5"/>
    <x v="2483"/>
    <s v="Thalis_Of_India"/>
    <x v="9"/>
    <n v="17613.75"/>
  </r>
  <r>
    <x v="5"/>
    <x v="2484"/>
    <s v="Healthie"/>
    <x v="13"/>
    <n v="161090.83333333334"/>
  </r>
  <r>
    <x v="4"/>
    <x v="2485"/>
    <s v="Pizza_Hut"/>
    <x v="12"/>
    <n v="21604.166666666668"/>
  </r>
  <r>
    <x v="5"/>
    <x v="2486"/>
    <s v="Behrouz_Biryani"/>
    <x v="57"/>
    <n v="225928.75"/>
  </r>
  <r>
    <x v="7"/>
    <x v="2487"/>
    <s v="Behrouz_Biryani"/>
    <x v="62"/>
    <n v="465226.66666666669"/>
  </r>
  <r>
    <x v="3"/>
    <x v="2488"/>
    <s v="Thalis_Of_India"/>
    <x v="14"/>
    <n v="23129.166666666668"/>
  </r>
  <r>
    <x v="4"/>
    <x v="2489"/>
    <s v="Wow_Momo"/>
    <x v="28"/>
    <n v="126473.33333333334"/>
  </r>
  <r>
    <x v="6"/>
    <x v="2490"/>
    <s v="Behrouz_Biryani"/>
    <x v="6"/>
    <n v="343125"/>
  </r>
  <r>
    <x v="0"/>
    <x v="2491"/>
    <s v="Dominos_Pizza"/>
    <x v="49"/>
    <n v="254878.33333333334"/>
  </r>
  <r>
    <x v="3"/>
    <x v="2492"/>
    <s v="Burger_King"/>
    <x v="67"/>
    <n v="708515"/>
  </r>
  <r>
    <x v="0"/>
    <x v="2493"/>
    <s v="LunchBox"/>
    <x v="16"/>
    <n v="30754.166666666668"/>
  </r>
  <r>
    <x v="5"/>
    <x v="2494"/>
    <s v="Cafe_Coffee_Day"/>
    <x v="14"/>
    <n v="47808.75"/>
  </r>
  <r>
    <x v="4"/>
    <x v="2495"/>
    <s v="Faasos"/>
    <x v="37"/>
    <n v="291402.08333333337"/>
  </r>
  <r>
    <x v="0"/>
    <x v="2496"/>
    <s v="Dominos_Pizza"/>
    <x v="0"/>
    <n v="8362.0833333333339"/>
  </r>
  <r>
    <x v="7"/>
    <x v="2497"/>
    <s v="Pizza_Hut"/>
    <x v="69"/>
    <n v="274195"/>
  </r>
  <r>
    <x v="4"/>
    <x v="2498"/>
    <s v="Indulge_by_Innerchef"/>
    <x v="10"/>
    <n v="17283.333333333336"/>
  </r>
  <r>
    <x v="2"/>
    <x v="2499"/>
    <s v="Faasos"/>
    <x v="69"/>
    <n v="162310.83333333334"/>
  </r>
  <r>
    <x v="0"/>
    <x v="2500"/>
    <s v="Olive_Trails"/>
    <x v="12"/>
    <n v="25925"/>
  </r>
  <r>
    <x v="8"/>
    <x v="2501"/>
    <s v="Cafe_Coffee_Day"/>
    <x v="14"/>
    <n v="42496.666666666672"/>
  </r>
  <r>
    <x v="4"/>
    <x v="2502"/>
    <s v="Cafe_Coffee_Day"/>
    <x v="12"/>
    <n v="15326.25"/>
  </r>
  <r>
    <x v="4"/>
    <x v="2503"/>
    <s v="Dominos_Pizza"/>
    <x v="13"/>
    <n v="285683.33333333337"/>
  </r>
  <r>
    <x v="4"/>
    <x v="2504"/>
    <s v="Dunkin_Donuts"/>
    <x v="98"/>
    <n v="590734.16666666674"/>
  </r>
  <r>
    <x v="4"/>
    <x v="2505"/>
    <s v="Dominos_Pizza"/>
    <x v="59"/>
    <n v="467310.83333333337"/>
  </r>
  <r>
    <x v="6"/>
    <x v="2506"/>
    <s v="The_French_Loaf"/>
    <x v="12"/>
    <n v="3532.916666666667"/>
  </r>
  <r>
    <x v="4"/>
    <x v="2507"/>
    <s v="Kettle_&amp;_Kegs"/>
    <x v="0"/>
    <n v="4575"/>
  </r>
  <r>
    <x v="5"/>
    <x v="2508"/>
    <s v="The_French_Loaf"/>
    <x v="16"/>
    <n v="34693.75"/>
  </r>
  <r>
    <x v="4"/>
    <x v="2509"/>
    <s v="Mad_Over_Donuts"/>
    <x v="8"/>
    <n v="94397.5"/>
  </r>
  <r>
    <x v="0"/>
    <x v="2510"/>
    <s v="Dominos_Pizza"/>
    <x v="16"/>
    <n v="60593.333333333336"/>
  </r>
  <r>
    <x v="3"/>
    <x v="2511"/>
    <s v="Sigree_Global_Grill"/>
    <x v="36"/>
    <n v="135445.41666666669"/>
  </r>
  <r>
    <x v="6"/>
    <x v="2512"/>
    <s v="Dominos_Pizza"/>
    <x v="78"/>
    <n v="331890.83333333337"/>
  </r>
  <r>
    <x v="0"/>
    <x v="2513"/>
    <s v="InnerChef"/>
    <x v="10"/>
    <n v="22036.25"/>
  </r>
  <r>
    <x v="7"/>
    <x v="2514"/>
    <s v="Pizza_Hut"/>
    <x v="57"/>
    <n v="136817.91666666669"/>
  </r>
  <r>
    <x v="3"/>
    <x v="2515"/>
    <s v="KFC"/>
    <x v="41"/>
    <n v="512705"/>
  </r>
  <r>
    <x v="7"/>
    <x v="2516"/>
    <s v="Dominos_Pizza"/>
    <x v="56"/>
    <n v="270179.16666666669"/>
  </r>
  <r>
    <x v="4"/>
    <x v="2517"/>
    <s v="Pizza_Hut"/>
    <x v="3"/>
    <n v="72793.333333333343"/>
  </r>
  <r>
    <x v="5"/>
    <x v="2518"/>
    <s v="Ovenstory_Pizza"/>
    <x v="14"/>
    <n v="66642.5"/>
  </r>
  <r>
    <x v="7"/>
    <x v="2519"/>
    <s v="Faasos"/>
    <x v="50"/>
    <n v="333720.83333333337"/>
  </r>
  <r>
    <x v="1"/>
    <x v="2520"/>
    <s v="KFC"/>
    <x v="6"/>
    <n v="216931.25"/>
  </r>
  <r>
    <x v="1"/>
    <x v="2521"/>
    <s v="Dominos_Pizza"/>
    <x v="59"/>
    <n v="333847.91666666669"/>
  </r>
  <r>
    <x v="5"/>
    <x v="2522"/>
    <s v="Cafe_Coffee_Day"/>
    <x v="16"/>
    <n v="52917.5"/>
  </r>
  <r>
    <x v="0"/>
    <x v="2523"/>
    <s v="Dominos_Pizza"/>
    <x v="30"/>
    <n v="166758.75"/>
  </r>
  <r>
    <x v="4"/>
    <x v="2524"/>
    <s v="Sweet_Truth"/>
    <x v="12"/>
    <n v="25594.583333333336"/>
  </r>
  <r>
    <x v="0"/>
    <x v="2525"/>
    <s v="Sweet_Truth"/>
    <x v="0"/>
    <n v="9048.3333333333339"/>
  </r>
  <r>
    <x v="4"/>
    <x v="2526"/>
    <s v="Dominos_Pizza"/>
    <x v="25"/>
    <n v="841367.91666666674"/>
  </r>
  <r>
    <x v="5"/>
    <x v="2527"/>
    <s v="Wow_Momo"/>
    <x v="24"/>
    <n v="138851.25"/>
  </r>
  <r>
    <x v="5"/>
    <x v="2528"/>
    <s v="Cafe_Coffee_Day"/>
    <x v="14"/>
    <n v="60771.25"/>
  </r>
  <r>
    <x v="5"/>
    <x v="2529"/>
    <s v="KFC"/>
    <x v="49"/>
    <n v="218913.75"/>
  </r>
  <r>
    <x v="3"/>
    <x v="2530"/>
    <s v="Cafe_Coffee_Day"/>
    <x v="24"/>
    <n v="151356.25"/>
  </r>
  <r>
    <x v="0"/>
    <x v="2531"/>
    <s v="Faasos"/>
    <x v="82"/>
    <n v="396500"/>
  </r>
  <r>
    <x v="4"/>
    <x v="2532"/>
    <s v="#Party_by_The_Beer_Cafe"/>
    <x v="9"/>
    <n v="55713.333333333336"/>
  </r>
  <r>
    <x v="4"/>
    <x v="2533"/>
    <s v="Dominos_Pizza"/>
    <x v="4"/>
    <n v="428525"/>
  </r>
  <r>
    <x v="0"/>
    <x v="2534"/>
    <s v="Natural_Ice_Cream"/>
    <x v="43"/>
    <n v="103318.75"/>
  </r>
  <r>
    <x v="5"/>
    <x v="2535"/>
    <s v="Cream_Stone"/>
    <x v="88"/>
    <n v="355020"/>
  </r>
  <r>
    <x v="2"/>
    <x v="2536"/>
    <s v="Barista"/>
    <x v="0"/>
    <n v="10420.833333333334"/>
  </r>
  <r>
    <x v="3"/>
    <x v="2537"/>
    <s v="Faasos"/>
    <x v="79"/>
    <n v="426872.91666666669"/>
  </r>
  <r>
    <x v="2"/>
    <x v="2538"/>
    <s v="Dominos_Pizza"/>
    <x v="27"/>
    <n v="469496.66666666669"/>
  </r>
  <r>
    <x v="3"/>
    <x v="2539"/>
    <s v="Cafe_Coffee_Day"/>
    <x v="8"/>
    <n v="97218.75"/>
  </r>
  <r>
    <x v="2"/>
    <x v="2540"/>
    <s v="Rollmaal"/>
    <x v="3"/>
    <n v="75589.166666666672"/>
  </r>
  <r>
    <x v="4"/>
    <x v="2541"/>
    <s v="Keventers"/>
    <x v="2"/>
    <n v="61203.333333333336"/>
  </r>
  <r>
    <x v="7"/>
    <x v="2542"/>
    <s v="Dominos_Pizza"/>
    <x v="83"/>
    <n v="560183.33333333337"/>
  </r>
  <r>
    <x v="4"/>
    <x v="2543"/>
    <s v="LunchBox"/>
    <x v="2"/>
    <n v="52231.25"/>
  </r>
  <r>
    <x v="6"/>
    <x v="2544"/>
    <s v="Cream_Stone"/>
    <x v="128"/>
    <n v="639813.75"/>
  </r>
  <r>
    <x v="5"/>
    <x v="2545"/>
    <s v="Faasos"/>
    <x v="25"/>
    <n v="274576.25"/>
  </r>
  <r>
    <x v="0"/>
    <x v="2546"/>
    <s v="Keventers"/>
    <x v="32"/>
    <n v="47681.666666666672"/>
  </r>
  <r>
    <x v="0"/>
    <x v="2547"/>
    <s v="Behrouz_Biryani"/>
    <x v="66"/>
    <n v="760441.25"/>
  </r>
  <r>
    <x v="0"/>
    <x v="2548"/>
    <s v="Dominos_Pizza"/>
    <x v="11"/>
    <n v="435031.66666666669"/>
  </r>
  <r>
    <x v="0"/>
    <x v="2549"/>
    <s v="Copper_Chimney"/>
    <x v="0"/>
    <n v="10547.916666666668"/>
  </r>
  <r>
    <x v="5"/>
    <x v="2550"/>
    <s v="Keventers"/>
    <x v="9"/>
    <n v="24908.333333333336"/>
  </r>
  <r>
    <x v="6"/>
    <x v="2551"/>
    <s v="Cafe_Coffee_Day"/>
    <x v="56"/>
    <n v="220133.75"/>
  </r>
  <r>
    <x v="7"/>
    <x v="2552"/>
    <s v="Pizza_Hut"/>
    <x v="30"/>
    <n v="114120.83333333334"/>
  </r>
  <r>
    <x v="0"/>
    <x v="2553"/>
    <s v="Dominos_Pizza"/>
    <x v="22"/>
    <n v="205341.25"/>
  </r>
  <r>
    <x v="5"/>
    <x v="2554"/>
    <s v="Kettle_&amp;_Kegs"/>
    <x v="0"/>
    <n v="10471.666666666668"/>
  </r>
  <r>
    <x v="6"/>
    <x v="2555"/>
    <s v="Sweet_Truth"/>
    <x v="0"/>
    <n v="9429.5833333333339"/>
  </r>
  <r>
    <x v="14"/>
    <x v="2556"/>
    <s v="Pizza_Hut"/>
    <x v="9"/>
    <n v="46817.5"/>
  </r>
  <r>
    <x v="5"/>
    <x v="2557"/>
    <s v="Barista"/>
    <x v="32"/>
    <n v="78766.25"/>
  </r>
  <r>
    <x v="4"/>
    <x v="2558"/>
    <s v="Potluckk"/>
    <x v="12"/>
    <n v="12200"/>
  </r>
  <r>
    <x v="6"/>
    <x v="2559"/>
    <s v="Behrouz_Biryani"/>
    <x v="2"/>
    <n v="116408.33333333334"/>
  </r>
  <r>
    <x v="7"/>
    <x v="2560"/>
    <s v="Wow_Momo"/>
    <x v="17"/>
    <n v="113485.41666666667"/>
  </r>
  <r>
    <x v="6"/>
    <x v="2561"/>
    <s v="Burger_King"/>
    <x v="109"/>
    <n v="532225"/>
  </r>
  <r>
    <x v="0"/>
    <x v="2562"/>
    <s v="NIC_Natural_Ice_Creams"/>
    <x v="9"/>
    <n v="35583.333333333336"/>
  </r>
  <r>
    <x v="4"/>
    <x v="2563"/>
    <s v="Gastronomia"/>
    <x v="10"/>
    <n v="26357.083333333336"/>
  </r>
  <r>
    <x v="2"/>
    <x v="2564"/>
    <s v="Dominos_Pizza"/>
    <x v="52"/>
    <n v="722417.91666666674"/>
  </r>
  <r>
    <x v="18"/>
    <x v="2565"/>
    <s v="Dominos_Pizza"/>
    <x v="5"/>
    <n v="262274.58333333337"/>
  </r>
  <r>
    <x v="4"/>
    <x v="2566"/>
    <s v="Burger_King"/>
    <x v="125"/>
    <n v="925776.66666666674"/>
  </r>
  <r>
    <x v="2"/>
    <x v="2567"/>
    <s v="Natural_Ice_Cream"/>
    <x v="8"/>
    <n v="71802.083333333343"/>
  </r>
  <r>
    <x v="7"/>
    <x v="2568"/>
    <s v="Barbeque_Nation"/>
    <x v="10"/>
    <n v="23739.166666666668"/>
  </r>
  <r>
    <x v="5"/>
    <x v="2569"/>
    <s v="Mainland_China"/>
    <x v="16"/>
    <n v="191489.16666666669"/>
  </r>
  <r>
    <x v="4"/>
    <x v="2570"/>
    <s v="Cafe_Coffee_Day"/>
    <x v="12"/>
    <n v="24730.416666666668"/>
  </r>
  <r>
    <x v="8"/>
    <x v="2571"/>
    <s v="Cafe_Coffee_Day"/>
    <x v="0"/>
    <n v="8463.75"/>
  </r>
  <r>
    <x v="3"/>
    <x v="2572"/>
    <s v="Behrouz_Biryani"/>
    <x v="36"/>
    <n v="107360"/>
  </r>
  <r>
    <x v="3"/>
    <x v="2573"/>
    <s v="McDonald's"/>
    <x v="150"/>
    <n v="1659581.25"/>
  </r>
  <r>
    <x v="5"/>
    <x v="2574"/>
    <s v="Ovenstory_Pizza"/>
    <x v="10"/>
    <n v="44377.5"/>
  </r>
  <r>
    <x v="5"/>
    <x v="2575"/>
    <s v="Chilis"/>
    <x v="10"/>
    <n v="38582.5"/>
  </r>
  <r>
    <x v="5"/>
    <x v="2576"/>
    <s v="Cafe_Coffee_Day"/>
    <x v="12"/>
    <n v="24069.583333333336"/>
  </r>
  <r>
    <x v="4"/>
    <x v="2577"/>
    <s v="Ovenstory_Pizza"/>
    <x v="16"/>
    <n v="108275"/>
  </r>
  <r>
    <x v="1"/>
    <x v="2578"/>
    <s v="Keventers"/>
    <x v="24"/>
    <n v="99328.333333333343"/>
  </r>
  <r>
    <x v="0"/>
    <x v="2579"/>
    <s v="Cafe_Coffee_Day"/>
    <x v="14"/>
    <n v="69031.666666666672"/>
  </r>
  <r>
    <x v="5"/>
    <x v="2580"/>
    <s v="Cafe_Coffee_Day"/>
    <x v="0"/>
    <n v="3812.5"/>
  </r>
  <r>
    <x v="6"/>
    <x v="2581"/>
    <s v="Cold Stone Creamery"/>
    <x v="16"/>
    <n v="77470"/>
  </r>
  <r>
    <x v="5"/>
    <x v="2582"/>
    <s v="Pizza_Hut"/>
    <x v="2"/>
    <n v="69184.166666666672"/>
  </r>
  <r>
    <x v="7"/>
    <x v="2583"/>
    <s v="Firangi_Bake"/>
    <x v="10"/>
    <n v="23891.666666666668"/>
  </r>
  <r>
    <x v="6"/>
    <x v="2584"/>
    <s v="Faasos"/>
    <x v="40"/>
    <n v="140681.25"/>
  </r>
  <r>
    <x v="5"/>
    <x v="2585"/>
    <s v="Ovenstory_Pizza"/>
    <x v="10"/>
    <n v="95770"/>
  </r>
  <r>
    <x v="2"/>
    <x v="2586"/>
    <s v="Pizza_Hut"/>
    <x v="5"/>
    <n v="233985.83333333334"/>
  </r>
  <r>
    <x v="0"/>
    <x v="2587"/>
    <s v="Coffe_Beans_&amp;_Tea_Leaves"/>
    <x v="16"/>
    <n v="60085"/>
  </r>
  <r>
    <x v="2"/>
    <x v="2588"/>
    <s v="Keventers"/>
    <x v="2"/>
    <n v="47630.833333333336"/>
  </r>
  <r>
    <x v="3"/>
    <x v="2589"/>
    <s v="Yum Yum South"/>
    <x v="0"/>
    <n v="7040.416666666667"/>
  </r>
  <r>
    <x v="5"/>
    <x v="2590"/>
    <s v="Cafe_Coffee_Day"/>
    <x v="0"/>
    <n v="12530.416666666668"/>
  </r>
  <r>
    <x v="4"/>
    <x v="2591"/>
    <s v="Burger_King"/>
    <x v="140"/>
    <n v="972517.91666666674"/>
  </r>
  <r>
    <x v="4"/>
    <x v="2592"/>
    <s v="Punjabi_By_Nature"/>
    <x v="10"/>
    <n v="79427.083333333343"/>
  </r>
  <r>
    <x v="0"/>
    <x v="2593"/>
    <s v="Behrouz_Biryani"/>
    <x v="4"/>
    <n v="538502.91666666674"/>
  </r>
  <r>
    <x v="14"/>
    <x v="2594"/>
    <s v="KFC"/>
    <x v="0"/>
    <n v="10141.25"/>
  </r>
  <r>
    <x v="4"/>
    <x v="2595"/>
    <s v="Royce Chocolate"/>
    <x v="0"/>
    <n v="66718.75"/>
  </r>
  <r>
    <x v="5"/>
    <x v="2596"/>
    <s v="KFC"/>
    <x v="49"/>
    <n v="250430.41666666669"/>
  </r>
  <r>
    <x v="5"/>
    <x v="2597"/>
    <s v="Natural_Ice_Cream"/>
    <x v="56"/>
    <n v="196979.16666666669"/>
  </r>
  <r>
    <x v="0"/>
    <x v="2598"/>
    <s v="Wow_Momo"/>
    <x v="57"/>
    <n v="96939.166666666672"/>
  </r>
  <r>
    <x v="4"/>
    <x v="2599"/>
    <s v="Cafe_Coffee_Day"/>
    <x v="12"/>
    <n v="7472.5"/>
  </r>
  <r>
    <x v="4"/>
    <x v="2600"/>
    <s v="Faasos"/>
    <x v="24"/>
    <n v="98997.916666666672"/>
  </r>
  <r>
    <x v="6"/>
    <x v="2601"/>
    <s v="The_French_Loaf"/>
    <x v="30"/>
    <n v="112011.25"/>
  </r>
  <r>
    <x v="1"/>
    <x v="2602"/>
    <s v="The_French_Loaf"/>
    <x v="28"/>
    <n v="84967.916666666672"/>
  </r>
  <r>
    <x v="5"/>
    <x v="2603"/>
    <s v="Glocal_Junction"/>
    <x v="0"/>
    <n v="15224.583333333334"/>
  </r>
  <r>
    <x v="4"/>
    <x v="2604"/>
    <s v="Pizza_Hut"/>
    <x v="10"/>
    <n v="26077.5"/>
  </r>
  <r>
    <x v="6"/>
    <x v="2605"/>
    <s v="Pizza_Hut"/>
    <x v="35"/>
    <n v="388747.91666666669"/>
  </r>
  <r>
    <x v="8"/>
    <x v="2606"/>
    <s v="Dominos_Pizza"/>
    <x v="12"/>
    <n v="22214.166666666668"/>
  </r>
  <r>
    <x v="5"/>
    <x v="2607"/>
    <s v="Faasos"/>
    <x v="30"/>
    <n v="82400.833333333343"/>
  </r>
  <r>
    <x v="0"/>
    <x v="2608"/>
    <s v="McDonald's"/>
    <x v="151"/>
    <n v="1078302.0833333335"/>
  </r>
  <r>
    <x v="4"/>
    <x v="2609"/>
    <s v="Dominos_Pizza"/>
    <x v="32"/>
    <n v="185872.08333333334"/>
  </r>
  <r>
    <x v="0"/>
    <x v="2610"/>
    <s v="Dominos_Pizza"/>
    <x v="66"/>
    <n v="476994.58333333337"/>
  </r>
  <r>
    <x v="11"/>
    <x v="2611"/>
    <s v="Pizza_Hut"/>
    <x v="10"/>
    <n v="60161.25"/>
  </r>
  <r>
    <x v="5"/>
    <x v="2612"/>
    <s v="Dominos_Pizza"/>
    <x v="88"/>
    <n v="753655"/>
  </r>
  <r>
    <x v="4"/>
    <x v="2613"/>
    <s v="Faasos"/>
    <x v="48"/>
    <n v="156058.33333333334"/>
  </r>
  <r>
    <x v="5"/>
    <x v="2614"/>
    <s v="KFC"/>
    <x v="37"/>
    <n v="440470.83333333337"/>
  </r>
  <r>
    <x v="2"/>
    <x v="2615"/>
    <s v="KFC"/>
    <x v="24"/>
    <n v="148865.41666666669"/>
  </r>
  <r>
    <x v="1"/>
    <x v="2616"/>
    <s v="KFC"/>
    <x v="31"/>
    <n v="331128.33333333337"/>
  </r>
  <r>
    <x v="4"/>
    <x v="2617"/>
    <s v="KFC"/>
    <x v="43"/>
    <n v="148407.91666666669"/>
  </r>
  <r>
    <x v="1"/>
    <x v="2618"/>
    <s v="Pizza_Hut"/>
    <x v="16"/>
    <n v="104615"/>
  </r>
  <r>
    <x v="0"/>
    <x v="2619"/>
    <s v="Pizza_Hut"/>
    <x v="14"/>
    <n v="73937.083333333343"/>
  </r>
  <r>
    <x v="0"/>
    <x v="2620"/>
    <s v="Sweet_Truth"/>
    <x v="0"/>
    <n v="9429.5833333333339"/>
  </r>
  <r>
    <x v="6"/>
    <x v="2621"/>
    <s v="KFC"/>
    <x v="2"/>
    <n v="162031.25"/>
  </r>
  <r>
    <x v="0"/>
    <x v="2622"/>
    <s v="Burger_King"/>
    <x v="40"/>
    <n v="271221.25"/>
  </r>
  <r>
    <x v="5"/>
    <x v="2623"/>
    <s v="Dominos_Pizza"/>
    <x v="56"/>
    <n v="322918.75"/>
  </r>
  <r>
    <x v="4"/>
    <x v="2624"/>
    <s v="Firangi_Bake"/>
    <x v="10"/>
    <n v="26763.75"/>
  </r>
  <r>
    <x v="5"/>
    <x v="2625"/>
    <s v="KFC"/>
    <x v="90"/>
    <n v="630816.25"/>
  </r>
  <r>
    <x v="4"/>
    <x v="2626"/>
    <s v="Cafe_Coffee_Day"/>
    <x v="0"/>
    <n v="11107.083333333334"/>
  </r>
  <r>
    <x v="4"/>
    <x v="2627"/>
    <s v="Pizza_Hut"/>
    <x v="28"/>
    <n v="137987.08333333334"/>
  </r>
  <r>
    <x v="5"/>
    <x v="2628"/>
    <s v="Pizza_Hut"/>
    <x v="31"/>
    <n v="348843.75"/>
  </r>
  <r>
    <x v="4"/>
    <x v="2629"/>
    <s v="Chaayos"/>
    <x v="14"/>
    <n v="50350.416666666672"/>
  </r>
  <r>
    <x v="12"/>
    <x v="2630"/>
    <s v="Pizza_Hut"/>
    <x v="31"/>
    <n v="403260.83333333337"/>
  </r>
  <r>
    <x v="5"/>
    <x v="2631"/>
    <s v="KFC"/>
    <x v="6"/>
    <n v="293206.66666666669"/>
  </r>
  <r>
    <x v="14"/>
    <x v="2632"/>
    <s v="KFC"/>
    <x v="57"/>
    <n v="128328.75"/>
  </r>
  <r>
    <x v="5"/>
    <x v="2633"/>
    <s v="Behrouz_Biryani"/>
    <x v="62"/>
    <n v="486424.16666666669"/>
  </r>
  <r>
    <x v="11"/>
    <x v="2634"/>
    <s v="Pizza_Hut"/>
    <x v="10"/>
    <n v="24044.166666666668"/>
  </r>
  <r>
    <x v="1"/>
    <x v="2635"/>
    <s v="The_French_Loaf"/>
    <x v="3"/>
    <n v="49867.5"/>
  </r>
  <r>
    <x v="6"/>
    <x v="2636"/>
    <s v="Ovenstory_Pizza"/>
    <x v="10"/>
    <n v="40997.083333333336"/>
  </r>
  <r>
    <x v="4"/>
    <x v="2637"/>
    <s v="Burger_King"/>
    <x v="62"/>
    <n v="270280.83333333337"/>
  </r>
  <r>
    <x v="6"/>
    <x v="2638"/>
    <s v="Behrouz_Biryani"/>
    <x v="30"/>
    <n v="180356.66666666669"/>
  </r>
  <r>
    <x v="5"/>
    <x v="2639"/>
    <s v="Burger_King"/>
    <x v="15"/>
    <n v="426644.16666666669"/>
  </r>
  <r>
    <x v="5"/>
    <x v="2640"/>
    <s v="LunchBox"/>
    <x v="5"/>
    <n v="83366.666666666672"/>
  </r>
  <r>
    <x v="7"/>
    <x v="2641"/>
    <s v="Thalis_Of_India"/>
    <x v="16"/>
    <n v="42649.166666666672"/>
  </r>
  <r>
    <x v="5"/>
    <x v="2642"/>
    <s v="Wow_Momo"/>
    <x v="8"/>
    <n v="84434.166666666672"/>
  </r>
  <r>
    <x v="0"/>
    <x v="2643"/>
    <s v="Keventers"/>
    <x v="28"/>
    <n v="101717.5"/>
  </r>
  <r>
    <x v="6"/>
    <x v="2644"/>
    <s v="Ovenstory_Pizza"/>
    <x v="14"/>
    <n v="42293.333333333336"/>
  </r>
  <r>
    <x v="4"/>
    <x v="2645"/>
    <s v="Chaayos"/>
    <x v="57"/>
    <n v="134352.5"/>
  </r>
  <r>
    <x v="0"/>
    <x v="2646"/>
    <s v="Faasos"/>
    <x v="66"/>
    <n v="284920.83333333337"/>
  </r>
  <r>
    <x v="5"/>
    <x v="2647"/>
    <s v="Cafe_Coffee_Day"/>
    <x v="36"/>
    <n v="61050.833333333336"/>
  </r>
  <r>
    <x v="7"/>
    <x v="2648"/>
    <s v="Vaango"/>
    <x v="14"/>
    <n v="38684.166666666672"/>
  </r>
  <r>
    <x v="0"/>
    <x v="2649"/>
    <s v="China_Bistro"/>
    <x v="14"/>
    <n v="56272.5"/>
  </r>
  <r>
    <x v="0"/>
    <x v="2650"/>
    <s v="LunchBox"/>
    <x v="39"/>
    <n v="127134.16666666667"/>
  </r>
  <r>
    <x v="0"/>
    <x v="2651"/>
    <s v="Cafe_Coffee_Day"/>
    <x v="12"/>
    <n v="16952.916666666668"/>
  </r>
  <r>
    <x v="5"/>
    <x v="2652"/>
    <s v="Hello_Cravings_By_Cafe_Coffee_Day"/>
    <x v="12"/>
    <n v="12886.25"/>
  </r>
  <r>
    <x v="6"/>
    <x v="2653"/>
    <s v="McDonald's"/>
    <x v="151"/>
    <n v="1165405"/>
  </r>
  <r>
    <x v="0"/>
    <x v="2654"/>
    <s v="Cafe_Coffee_Day"/>
    <x v="32"/>
    <n v="82172.083333333343"/>
  </r>
  <r>
    <x v="2"/>
    <x v="2655"/>
    <s v="Sweet_Truth"/>
    <x v="0"/>
    <n v="17054.583333333336"/>
  </r>
  <r>
    <x v="2"/>
    <x v="2656"/>
    <s v="Rolls_Mania"/>
    <x v="14"/>
    <n v="20689.166666666668"/>
  </r>
  <r>
    <x v="12"/>
    <x v="2657"/>
    <s v="Pizza_Hut"/>
    <x v="17"/>
    <n v="100014.58333333334"/>
  </r>
  <r>
    <x v="5"/>
    <x v="2658"/>
    <s v="Coffe_Beans_&amp;_Tea_Leaves"/>
    <x v="12"/>
    <n v="8285.8333333333339"/>
  </r>
  <r>
    <x v="4"/>
    <x v="2659"/>
    <s v="Keventers"/>
    <x v="2"/>
    <n v="102835.83333333334"/>
  </r>
  <r>
    <x v="5"/>
    <x v="2660"/>
    <s v="LunchBox"/>
    <x v="6"/>
    <n v="85654.166666666672"/>
  </r>
  <r>
    <x v="6"/>
    <x v="2661"/>
    <s v="Coffe_Beans_&amp;_Tea_Leaves"/>
    <x v="0"/>
    <n v="9353.3333333333339"/>
  </r>
  <r>
    <x v="14"/>
    <x v="2662"/>
    <s v="Sri_Krishna_Sweets"/>
    <x v="12"/>
    <n v="6405"/>
  </r>
  <r>
    <x v="2"/>
    <x v="2663"/>
    <s v="Behrouz_Biryani"/>
    <x v="48"/>
    <n v="417443.33333333337"/>
  </r>
  <r>
    <x v="5"/>
    <x v="2664"/>
    <s v="LunchBox"/>
    <x v="48"/>
    <n v="113231.25"/>
  </r>
  <r>
    <x v="5"/>
    <x v="2665"/>
    <s v="McDonald's"/>
    <x v="53"/>
    <n v="856668.75"/>
  </r>
  <r>
    <x v="5"/>
    <x v="2666"/>
    <s v="Ovenstory_Pizza"/>
    <x v="10"/>
    <n v="49918.333333333336"/>
  </r>
  <r>
    <x v="4"/>
    <x v="2667"/>
    <s v="Burger_King"/>
    <x v="41"/>
    <n v="431117.5"/>
  </r>
  <r>
    <x v="0"/>
    <x v="2668"/>
    <s v="Ovenstory_Pizza"/>
    <x v="36"/>
    <n v="161014.58333333334"/>
  </r>
  <r>
    <x v="14"/>
    <x v="2669"/>
    <s v="McDonald's"/>
    <x v="69"/>
    <n v="277855"/>
  </r>
  <r>
    <x v="6"/>
    <x v="2670"/>
    <s v="Wangs_Kitchen"/>
    <x v="16"/>
    <n v="91423.75"/>
  </r>
  <r>
    <x v="0"/>
    <x v="2671"/>
    <s v="Firangi_Bake"/>
    <x v="0"/>
    <n v="44733.333333333336"/>
  </r>
  <r>
    <x v="6"/>
    <x v="2672"/>
    <s v="Paradise"/>
    <x v="129"/>
    <n v="1254287.0833333335"/>
  </r>
  <r>
    <x v="1"/>
    <x v="2673"/>
    <s v="Cafe_Coffee_Day"/>
    <x v="22"/>
    <n v="192251.66666666669"/>
  </r>
  <r>
    <x v="5"/>
    <x v="2674"/>
    <s v="Rajdhani"/>
    <x v="65"/>
    <n v="315293.75"/>
  </r>
  <r>
    <x v="10"/>
    <x v="2675"/>
    <s v="Pizza_Hut"/>
    <x v="43"/>
    <n v="240822.91666666669"/>
  </r>
  <r>
    <x v="4"/>
    <x v="2676"/>
    <s v="Sweet_Truth"/>
    <x v="0"/>
    <n v="17054.583333333336"/>
  </r>
  <r>
    <x v="3"/>
    <x v="2677"/>
    <s v="LunchBox"/>
    <x v="27"/>
    <n v="197995.83333333334"/>
  </r>
  <r>
    <x v="0"/>
    <x v="2678"/>
    <s v="LunchBox"/>
    <x v="49"/>
    <n v="177662.5"/>
  </r>
  <r>
    <x v="6"/>
    <x v="2679"/>
    <s v="Dominos_Pizza"/>
    <x v="109"/>
    <n v="996257.08333333337"/>
  </r>
  <r>
    <x v="0"/>
    <x v="2680"/>
    <s v="Pizza_Hut"/>
    <x v="8"/>
    <n v="144188.75"/>
  </r>
  <r>
    <x v="4"/>
    <x v="2681"/>
    <s v="Behrouz_Biryani"/>
    <x v="20"/>
    <n v="804971.25"/>
  </r>
  <r>
    <x v="5"/>
    <x v="2682"/>
    <s v="Burger_King"/>
    <x v="52"/>
    <n v="333746.25"/>
  </r>
  <r>
    <x v="5"/>
    <x v="2683"/>
    <s v="Dominos_Pizza"/>
    <x v="63"/>
    <n v="516568.33333333337"/>
  </r>
  <r>
    <x v="1"/>
    <x v="2684"/>
    <s v="Dominos_Pizza"/>
    <x v="27"/>
    <n v="527700.83333333337"/>
  </r>
  <r>
    <x v="1"/>
    <x v="2685"/>
    <s v="Monkey_Bar"/>
    <x v="12"/>
    <n v="35761.25"/>
  </r>
  <r>
    <x v="4"/>
    <x v="2686"/>
    <s v="Kettle_&amp;_Kegs"/>
    <x v="0"/>
    <n v="10471.666666666668"/>
  </r>
  <r>
    <x v="5"/>
    <x v="2687"/>
    <s v="Cafe_Coffee_Day"/>
    <x v="9"/>
    <n v="37159.166666666672"/>
  </r>
  <r>
    <x v="0"/>
    <x v="2688"/>
    <s v="McDonald's"/>
    <x v="63"/>
    <n v="328510.41666666669"/>
  </r>
  <r>
    <x v="0"/>
    <x v="2689"/>
    <s v="Cafe_Coffee_Day"/>
    <x v="9"/>
    <n v="45470.416666666672"/>
  </r>
  <r>
    <x v="5"/>
    <x v="2690"/>
    <s v="Keventers"/>
    <x v="12"/>
    <n v="7675.8333333333339"/>
  </r>
  <r>
    <x v="5"/>
    <x v="2691"/>
    <s v="Indulge_by_Innerchef"/>
    <x v="32"/>
    <n v="43233.75"/>
  </r>
  <r>
    <x v="0"/>
    <x v="2692"/>
    <s v="Freshmenu"/>
    <x v="61"/>
    <n v="251904.58333333334"/>
  </r>
  <r>
    <x v="0"/>
    <x v="2693"/>
    <s v="Dominos_Pizza"/>
    <x v="57"/>
    <n v="177510"/>
  </r>
  <r>
    <x v="7"/>
    <x v="2694"/>
    <s v="Chaayos"/>
    <x v="69"/>
    <n v="323706.66666666669"/>
  </r>
  <r>
    <x v="4"/>
    <x v="2695"/>
    <s v="Behrouz_Biryani"/>
    <x v="68"/>
    <n v="1016437.9166666667"/>
  </r>
  <r>
    <x v="0"/>
    <x v="2696"/>
    <s v="Natural_Ice_Cream"/>
    <x v="56"/>
    <n v="178425"/>
  </r>
  <r>
    <x v="4"/>
    <x v="2697"/>
    <s v="Dominos_Pizza"/>
    <x v="12"/>
    <n v="23485"/>
  </r>
  <r>
    <x v="5"/>
    <x v="2698"/>
    <s v="Ovenstory_Pizza"/>
    <x v="16"/>
    <n v="47376.666666666672"/>
  </r>
  <r>
    <x v="0"/>
    <x v="2699"/>
    <s v="Starbucks_Coffee"/>
    <x v="10"/>
    <n v="43767.5"/>
  </r>
  <r>
    <x v="4"/>
    <x v="2700"/>
    <s v="KFC"/>
    <x v="5"/>
    <n v="200257.91666666669"/>
  </r>
  <r>
    <x v="2"/>
    <x v="2701"/>
    <s v="Pizza_Hut"/>
    <x v="30"/>
    <n v="144875"/>
  </r>
  <r>
    <x v="4"/>
    <x v="2702"/>
    <s v="LunchBox"/>
    <x v="2"/>
    <n v="55789.583333333336"/>
  </r>
  <r>
    <x v="6"/>
    <x v="2703"/>
    <s v="Dominos_Pizza"/>
    <x v="50"/>
    <n v="739828.33333333337"/>
  </r>
  <r>
    <x v="4"/>
    <x v="2704"/>
    <s v="Speedy_Chow"/>
    <x v="8"/>
    <n v="214897.91666666669"/>
  </r>
  <r>
    <x v="5"/>
    <x v="2705"/>
    <s v="Chai_Point"/>
    <x v="152"/>
    <n v="459304.58333333337"/>
  </r>
  <r>
    <x v="0"/>
    <x v="2706"/>
    <s v="Zoodles"/>
    <x v="16"/>
    <n v="79884.583333333343"/>
  </r>
  <r>
    <x v="2"/>
    <x v="2707"/>
    <s v="NIC_Natural_Ice_Creams"/>
    <x v="36"/>
    <n v="34058.333333333336"/>
  </r>
  <r>
    <x v="5"/>
    <x v="2708"/>
    <s v="Freshmenu"/>
    <x v="153"/>
    <n v="822127.5"/>
  </r>
  <r>
    <x v="0"/>
    <x v="2709"/>
    <s v="Sweet_Truth"/>
    <x v="0"/>
    <n v="10446.25"/>
  </r>
  <r>
    <x v="0"/>
    <x v="2710"/>
    <s v="Dominos_Pizza"/>
    <x v="3"/>
    <n v="81511.25"/>
  </r>
  <r>
    <x v="1"/>
    <x v="2711"/>
    <s v="Dominos_Pizza"/>
    <x v="40"/>
    <n v="340888.33333333337"/>
  </r>
  <r>
    <x v="2"/>
    <x v="2712"/>
    <s v="Burger_King"/>
    <x v="65"/>
    <n v="435997.5"/>
  </r>
  <r>
    <x v="7"/>
    <x v="2713"/>
    <s v="Faasos"/>
    <x v="59"/>
    <n v="205722.5"/>
  </r>
  <r>
    <x v="15"/>
    <x v="2714"/>
    <s v="Burger_King"/>
    <x v="41"/>
    <n v="462507.08333333337"/>
  </r>
  <r>
    <x v="1"/>
    <x v="2715"/>
    <s v="Mamagoto"/>
    <x v="10"/>
    <n v="58483.75"/>
  </r>
  <r>
    <x v="5"/>
    <x v="2716"/>
    <s v="Cafe_Coffee_Day"/>
    <x v="43"/>
    <n v="175959.58333333334"/>
  </r>
  <r>
    <x v="0"/>
    <x v="2717"/>
    <s v="Sweet_Bengal"/>
    <x v="10"/>
    <n v="35405.416666666672"/>
  </r>
  <r>
    <x v="1"/>
    <x v="2718"/>
    <s v="Dominos_Pizza"/>
    <x v="83"/>
    <n v="525362.5"/>
  </r>
  <r>
    <x v="0"/>
    <x v="2719"/>
    <s v="PizzaExpress"/>
    <x v="2"/>
    <n v="364170"/>
  </r>
  <r>
    <x v="1"/>
    <x v="2720"/>
    <s v="The_French_Loaf"/>
    <x v="57"/>
    <n v="76555"/>
  </r>
  <r>
    <x v="5"/>
    <x v="2721"/>
    <s v="McDonald's"/>
    <x v="154"/>
    <n v="1873869.1666666667"/>
  </r>
  <r>
    <x v="0"/>
    <x v="2722"/>
    <s v="Global_Spice_Kitchen"/>
    <x v="0"/>
    <n v="29076.666666666668"/>
  </r>
  <r>
    <x v="0"/>
    <x v="2723"/>
    <s v="Ovenstory_Pizza"/>
    <x v="0"/>
    <n v="14207.916666666668"/>
  </r>
  <r>
    <x v="0"/>
    <x v="2724"/>
    <s v="Yum Yum South"/>
    <x v="12"/>
    <n v="16978.333333333336"/>
  </r>
  <r>
    <x v="6"/>
    <x v="2725"/>
    <s v="Wangs_Kitchen"/>
    <x v="17"/>
    <n v="108249.58333333334"/>
  </r>
  <r>
    <x v="0"/>
    <x v="2726"/>
    <s v="Burger_King"/>
    <x v="136"/>
    <n v="555862.5"/>
  </r>
  <r>
    <x v="4"/>
    <x v="2727"/>
    <s v="Burger_King"/>
    <x v="37"/>
    <n v="189557.5"/>
  </r>
  <r>
    <x v="3"/>
    <x v="2728"/>
    <s v="Dominos_Pizza"/>
    <x v="23"/>
    <n v="937468.33333333337"/>
  </r>
  <r>
    <x v="0"/>
    <x v="2729"/>
    <s v="Behrouz_Biryani"/>
    <x v="43"/>
    <n v="212788.33333333334"/>
  </r>
  <r>
    <x v="0"/>
    <x v="2730"/>
    <s v="Natural_Ice_Cream"/>
    <x v="5"/>
    <n v="134200"/>
  </r>
  <r>
    <x v="5"/>
    <x v="2731"/>
    <s v="Pizza_Hut"/>
    <x v="32"/>
    <n v="85730.416666666672"/>
  </r>
  <r>
    <x v="7"/>
    <x v="2732"/>
    <s v="Ovenstory_Pizza"/>
    <x v="12"/>
    <n v="15453.333333333334"/>
  </r>
  <r>
    <x v="0"/>
    <x v="2733"/>
    <s v="Indulge_by_Innerchef"/>
    <x v="0"/>
    <n v="2770.416666666667"/>
  </r>
  <r>
    <x v="6"/>
    <x v="2734"/>
    <s v="LunchBox"/>
    <x v="30"/>
    <n v="67735.416666666672"/>
  </r>
  <r>
    <x v="11"/>
    <x v="2735"/>
    <s v="Pizza_Hut"/>
    <x v="9"/>
    <n v="39090.833333333336"/>
  </r>
  <r>
    <x v="10"/>
    <x v="2736"/>
    <s v="Dominos_Pizza"/>
    <x v="24"/>
    <n v="145917.08333333334"/>
  </r>
  <r>
    <x v="2"/>
    <x v="2737"/>
    <s v="Dominos_Pizza"/>
    <x v="31"/>
    <n v="475291.66666666669"/>
  </r>
  <r>
    <x v="6"/>
    <x v="2738"/>
    <s v="Onesta"/>
    <x v="22"/>
    <n v="181907.08333333334"/>
  </r>
  <r>
    <x v="4"/>
    <x v="2739"/>
    <s v="Barista"/>
    <x v="12"/>
    <n v="13038.75"/>
  </r>
  <r>
    <x v="2"/>
    <x v="2740"/>
    <s v="Ovenstory_Pizza"/>
    <x v="9"/>
    <n v="55332.083333333336"/>
  </r>
  <r>
    <x v="5"/>
    <x v="2741"/>
    <s v="Behrouz_Biryani"/>
    <x v="32"/>
    <n v="124465.41666666667"/>
  </r>
  <r>
    <x v="0"/>
    <x v="2742"/>
    <s v="Sweet_Bengal"/>
    <x v="2"/>
    <n v="81104.583333333343"/>
  </r>
  <r>
    <x v="4"/>
    <x v="2743"/>
    <s v="Keventers"/>
    <x v="14"/>
    <n v="31008.333333333336"/>
  </r>
  <r>
    <x v="6"/>
    <x v="2744"/>
    <s v="Keventers"/>
    <x v="16"/>
    <n v="59551.25"/>
  </r>
  <r>
    <x v="5"/>
    <x v="2745"/>
    <s v="Firangi_Bake"/>
    <x v="9"/>
    <n v="63414.583333333336"/>
  </r>
  <r>
    <x v="18"/>
    <x v="2746"/>
    <s v="Pizza_Hut"/>
    <x v="5"/>
    <n v="194945.83333333334"/>
  </r>
  <r>
    <x v="4"/>
    <x v="2747"/>
    <s v="Burger_King"/>
    <x v="27"/>
    <n v="321673.33333333337"/>
  </r>
  <r>
    <x v="6"/>
    <x v="2748"/>
    <s v="Wangs_Kitchen"/>
    <x v="14"/>
    <n v="44835"/>
  </r>
  <r>
    <x v="5"/>
    <x v="2749"/>
    <s v="Behrouz_Biryani"/>
    <x v="4"/>
    <n v="500555.83333333337"/>
  </r>
  <r>
    <x v="3"/>
    <x v="2750"/>
    <s v="Paradise"/>
    <x v="155"/>
    <n v="2701512.0833333335"/>
  </r>
  <r>
    <x v="5"/>
    <x v="2751"/>
    <s v="Foreign Cafe"/>
    <x v="0"/>
    <n v="6328.75"/>
  </r>
  <r>
    <x v="4"/>
    <x v="2752"/>
    <s v="LunchBox"/>
    <x v="56"/>
    <n v="94550"/>
  </r>
  <r>
    <x v="0"/>
    <x v="2753"/>
    <s v="Chilis"/>
    <x v="30"/>
    <n v="224073.33333333334"/>
  </r>
  <r>
    <x v="5"/>
    <x v="2754"/>
    <s v="Faasos"/>
    <x v="4"/>
    <n v="177027.08333333334"/>
  </r>
  <r>
    <x v="6"/>
    <x v="2755"/>
    <s v="Ovenstory_Pizza"/>
    <x v="16"/>
    <n v="118746.66666666667"/>
  </r>
  <r>
    <x v="0"/>
    <x v="2756"/>
    <s v="Sweet_Bengal"/>
    <x v="78"/>
    <n v="150009.16666666669"/>
  </r>
  <r>
    <x v="0"/>
    <x v="2757"/>
    <s v="Burger_King"/>
    <x v="69"/>
    <n v="177764.16666666669"/>
  </r>
  <r>
    <x v="2"/>
    <x v="2758"/>
    <s v="Gong_Modern_Asian"/>
    <x v="10"/>
    <n v="90890"/>
  </r>
  <r>
    <x v="5"/>
    <x v="2759"/>
    <s v="Ovenstory_Pizza"/>
    <x v="12"/>
    <n v="28797.083333333336"/>
  </r>
  <r>
    <x v="5"/>
    <x v="2760"/>
    <s v="Dominos_Pizza"/>
    <x v="59"/>
    <n v="388214.16666666669"/>
  </r>
  <r>
    <x v="2"/>
    <x v="2761"/>
    <s v="Faasos"/>
    <x v="88"/>
    <n v="305991.25"/>
  </r>
  <r>
    <x v="5"/>
    <x v="2762"/>
    <s v="Dominos_Pizza"/>
    <x v="64"/>
    <n v="370092.08333333337"/>
  </r>
  <r>
    <x v="5"/>
    <x v="2763"/>
    <s v="Dominos_Pizza"/>
    <x v="80"/>
    <n v="806953.75"/>
  </r>
  <r>
    <x v="5"/>
    <x v="2764"/>
    <s v="Natural_Ice_Cream"/>
    <x v="24"/>
    <n v="95439.583333333343"/>
  </r>
  <r>
    <x v="5"/>
    <x v="2765"/>
    <s v="Faasos"/>
    <x v="33"/>
    <n v="423238.33333333337"/>
  </r>
  <r>
    <x v="5"/>
    <x v="2766"/>
    <s v="Mainland_China"/>
    <x v="14"/>
    <n v="148890.83333333334"/>
  </r>
  <r>
    <x v="6"/>
    <x v="2767"/>
    <s v="The_French_Loaf"/>
    <x v="12"/>
    <n v="20663.75"/>
  </r>
  <r>
    <x v="8"/>
    <x v="2768"/>
    <s v="Firangi_Bake"/>
    <x v="9"/>
    <n v="58585.416666666672"/>
  </r>
  <r>
    <x v="4"/>
    <x v="2769"/>
    <s v="Behrouz_Biryani"/>
    <x v="66"/>
    <n v="712124.16666666674"/>
  </r>
  <r>
    <x v="5"/>
    <x v="2770"/>
    <s v="Behrouz_Biryani"/>
    <x v="28"/>
    <n v="242576.66666666669"/>
  </r>
  <r>
    <x v="7"/>
    <x v="2771"/>
    <s v="Dominos_Pizza"/>
    <x v="5"/>
    <n v="260470"/>
  </r>
  <r>
    <x v="2"/>
    <x v="2772"/>
    <s v="Behrouz_Biryani"/>
    <x v="8"/>
    <n v="147950.41666666669"/>
  </r>
  <r>
    <x v="5"/>
    <x v="2773"/>
    <s v="Keventers"/>
    <x v="3"/>
    <n v="74572.5"/>
  </r>
  <r>
    <x v="1"/>
    <x v="2774"/>
    <s v="Cafe_Coffee_Day"/>
    <x v="17"/>
    <n v="140249.16666666669"/>
  </r>
  <r>
    <x v="6"/>
    <x v="2775"/>
    <s v="The_French_Loaf"/>
    <x v="16"/>
    <n v="51392.5"/>
  </r>
  <r>
    <x v="0"/>
    <x v="2776"/>
    <s v="KFC"/>
    <x v="6"/>
    <n v="297629.16666666669"/>
  </r>
  <r>
    <x v="6"/>
    <x v="2777"/>
    <s v="Mainland_China"/>
    <x v="3"/>
    <n v="187473.33333333334"/>
  </r>
  <r>
    <x v="2"/>
    <x v="2778"/>
    <s v="Ovenstory_Pizza"/>
    <x v="14"/>
    <n v="86950.416666666672"/>
  </r>
  <r>
    <x v="5"/>
    <x v="2779"/>
    <s v="Dominos_Pizza"/>
    <x v="46"/>
    <n v="682386.66666666674"/>
  </r>
  <r>
    <x v="2"/>
    <x v="2780"/>
    <s v="Cream_Stone"/>
    <x v="3"/>
    <n v="67760.833333333343"/>
  </r>
  <r>
    <x v="7"/>
    <x v="2781"/>
    <s v="Dominos_Pizza"/>
    <x v="18"/>
    <n v="1203377.5"/>
  </r>
  <r>
    <x v="5"/>
    <x v="2782"/>
    <s v="Freshmenu"/>
    <x v="18"/>
    <n v="611652.08333333337"/>
  </r>
  <r>
    <x v="3"/>
    <x v="2783"/>
    <s v="Keventers"/>
    <x v="9"/>
    <n v="36854.166666666672"/>
  </r>
  <r>
    <x v="8"/>
    <x v="2784"/>
    <s v="Cafe_Coffee_Day"/>
    <x v="0"/>
    <n v="10090.416666666668"/>
  </r>
  <r>
    <x v="2"/>
    <x v="2785"/>
    <s v="McDonald's"/>
    <x v="133"/>
    <n v="937697.08333333337"/>
  </r>
  <r>
    <x v="4"/>
    <x v="2786"/>
    <s v="Keventers"/>
    <x v="8"/>
    <n v="113053.33333333334"/>
  </r>
  <r>
    <x v="7"/>
    <x v="2787"/>
    <s v="Yum Yum South"/>
    <x v="32"/>
    <n v="73327.083333333343"/>
  </r>
  <r>
    <x v="4"/>
    <x v="2788"/>
    <s v="Dominos_Pizza"/>
    <x v="3"/>
    <n v="123906.25"/>
  </r>
  <r>
    <x v="3"/>
    <x v="2789"/>
    <s v="Yum Yum Dilli"/>
    <x v="10"/>
    <n v="24628.75"/>
  </r>
  <r>
    <x v="2"/>
    <x v="2790"/>
    <s v="Natural_Ice_Cream"/>
    <x v="9"/>
    <n v="30881.25"/>
  </r>
  <r>
    <x v="8"/>
    <x v="2791"/>
    <s v="McDonald's"/>
    <x v="69"/>
    <n v="196902.91666666669"/>
  </r>
  <r>
    <x v="5"/>
    <x v="2792"/>
    <s v="Keventers"/>
    <x v="36"/>
    <n v="48215.416666666672"/>
  </r>
  <r>
    <x v="0"/>
    <x v="2793"/>
    <s v="Behrouz_Biryani"/>
    <x v="63"/>
    <n v="747199.16666666674"/>
  </r>
  <r>
    <x v="7"/>
    <x v="2794"/>
    <s v="Dunkin_Donuts"/>
    <x v="45"/>
    <n v="434675.83333333337"/>
  </r>
  <r>
    <x v="1"/>
    <x v="2795"/>
    <s v="Mainland_China"/>
    <x v="57"/>
    <n v="277677.08333333337"/>
  </r>
  <r>
    <x v="6"/>
    <x v="2796"/>
    <s v="Mainland_China"/>
    <x v="12"/>
    <n v="55611.666666666672"/>
  </r>
  <r>
    <x v="0"/>
    <x v="2797"/>
    <s v="Smoke_House_Deli"/>
    <x v="49"/>
    <n v="368541.66666666669"/>
  </r>
  <r>
    <x v="2"/>
    <x v="2798"/>
    <s v="Dominos_Pizza"/>
    <x v="95"/>
    <n v="517762.91666666669"/>
  </r>
  <r>
    <x v="8"/>
    <x v="2799"/>
    <s v="Firangi_Bake"/>
    <x v="12"/>
    <n v="12708.333333333334"/>
  </r>
  <r>
    <x v="2"/>
    <x v="2800"/>
    <s v="Pizza_Hut"/>
    <x v="2"/>
    <n v="126600.41666666667"/>
  </r>
  <r>
    <x v="5"/>
    <x v="2801"/>
    <s v="Kettle_&amp;_Kegs"/>
    <x v="0"/>
    <n v="4575"/>
  </r>
  <r>
    <x v="2"/>
    <x v="2802"/>
    <s v="Harry's_Bar_+_Cafe"/>
    <x v="0"/>
    <n v="29356.25"/>
  </r>
  <r>
    <x v="5"/>
    <x v="2803"/>
    <s v="Wow_Momo"/>
    <x v="2"/>
    <n v="74292.916666666672"/>
  </r>
  <r>
    <x v="8"/>
    <x v="2804"/>
    <s v="Ovenstory_Pizza"/>
    <x v="12"/>
    <n v="23637.5"/>
  </r>
  <r>
    <x v="6"/>
    <x v="2805"/>
    <s v="Paradise"/>
    <x v="5"/>
    <n v="209916.25"/>
  </r>
  <r>
    <x v="11"/>
    <x v="2806"/>
    <s v="Pizza_Hut"/>
    <x v="22"/>
    <n v="141647.08333333334"/>
  </r>
  <r>
    <x v="5"/>
    <x v="2807"/>
    <s v="KFC"/>
    <x v="28"/>
    <n v="157024.16666666669"/>
  </r>
  <r>
    <x v="2"/>
    <x v="2808"/>
    <s v="Cafe_Coffee_Day"/>
    <x v="0"/>
    <n v="12276.25"/>
  </r>
  <r>
    <x v="5"/>
    <x v="2809"/>
    <s v="McDonald's"/>
    <x v="55"/>
    <n v="962529.16666666674"/>
  </r>
  <r>
    <x v="3"/>
    <x v="2810"/>
    <s v="Dominos_Pizza"/>
    <x v="4"/>
    <n v="366432.08333333337"/>
  </r>
  <r>
    <x v="0"/>
    <x v="2811"/>
    <s v="Behrouz_Biryani"/>
    <x v="35"/>
    <n v="450637.5"/>
  </r>
  <r>
    <x v="4"/>
    <x v="2812"/>
    <s v="Pizza_Hut"/>
    <x v="22"/>
    <n v="227097.91666666669"/>
  </r>
  <r>
    <x v="6"/>
    <x v="2813"/>
    <s v="Dominos_Pizza"/>
    <x v="13"/>
    <n v="199012.5"/>
  </r>
  <r>
    <x v="5"/>
    <x v="2814"/>
    <s v="Faasos"/>
    <x v="48"/>
    <n v="186482.08333333334"/>
  </r>
  <r>
    <x v="2"/>
    <x v="2815"/>
    <s v="Mad_Over_Donuts"/>
    <x v="36"/>
    <n v="95973.333333333343"/>
  </r>
  <r>
    <x v="3"/>
    <x v="2816"/>
    <s v="Dunkin_Donuts"/>
    <x v="6"/>
    <n v="247100.83333333334"/>
  </r>
  <r>
    <x v="3"/>
    <x v="2817"/>
    <s v="Natural_Ice_Cream"/>
    <x v="136"/>
    <n v="535147.91666666674"/>
  </r>
  <r>
    <x v="7"/>
    <x v="2818"/>
    <s v="LunchBox"/>
    <x v="17"/>
    <n v="69514.583333333343"/>
  </r>
  <r>
    <x v="6"/>
    <x v="2819"/>
    <s v="Faasos"/>
    <x v="64"/>
    <n v="187447.91666666669"/>
  </r>
  <r>
    <x v="13"/>
    <x v="2820"/>
    <s v="McDonald's"/>
    <x v="33"/>
    <n v="515094.16666666669"/>
  </r>
  <r>
    <x v="2"/>
    <x v="2821"/>
    <s v="McDonald's"/>
    <x v="151"/>
    <n v="994935.41666666674"/>
  </r>
  <r>
    <x v="5"/>
    <x v="2822"/>
    <s v="Faasos"/>
    <x v="39"/>
    <n v="193624.16666666669"/>
  </r>
  <r>
    <x v="7"/>
    <x v="2823"/>
    <s v="Pizza_Hut"/>
    <x v="56"/>
    <n v="250023.75"/>
  </r>
  <r>
    <x v="14"/>
    <x v="2824"/>
    <s v="Dominos_Pizza"/>
    <x v="59"/>
    <n v="332500.83333333337"/>
  </r>
  <r>
    <x v="5"/>
    <x v="2825"/>
    <s v="Cafe_Coffee_Day"/>
    <x v="36"/>
    <n v="84256.25"/>
  </r>
  <r>
    <x v="2"/>
    <x v="2826"/>
    <s v="LunchBox"/>
    <x v="30"/>
    <n v="58331.25"/>
  </r>
  <r>
    <x v="3"/>
    <x v="2827"/>
    <s v="Paradise"/>
    <x v="156"/>
    <n v="3018890"/>
  </r>
  <r>
    <x v="0"/>
    <x v="2828"/>
    <s v="Behrouz_Biryani"/>
    <x v="14"/>
    <n v="71395.416666666672"/>
  </r>
  <r>
    <x v="2"/>
    <x v="2829"/>
    <s v="Natural_Ice_Cream"/>
    <x v="2"/>
    <n v="67989.583333333343"/>
  </r>
  <r>
    <x v="4"/>
    <x v="2830"/>
    <s v="Firangi_Bake"/>
    <x v="10"/>
    <n v="45622.916666666672"/>
  </r>
  <r>
    <x v="5"/>
    <x v="2831"/>
    <s v="Dominos_Pizza"/>
    <x v="30"/>
    <n v="148382.5"/>
  </r>
  <r>
    <x v="4"/>
    <x v="2832"/>
    <s v="Behrouz_Biryani"/>
    <x v="41"/>
    <n v="866606.66666666674"/>
  </r>
  <r>
    <x v="0"/>
    <x v="2833"/>
    <s v="Faasos"/>
    <x v="18"/>
    <n v="470208.33333333337"/>
  </r>
  <r>
    <x v="2"/>
    <x v="2834"/>
    <s v="LunchBox"/>
    <x v="14"/>
    <n v="17283.333333333336"/>
  </r>
  <r>
    <x v="0"/>
    <x v="2835"/>
    <s v="Faasos"/>
    <x v="13"/>
    <n v="112341.66666666667"/>
  </r>
  <r>
    <x v="6"/>
    <x v="2836"/>
    <s v="Mainland_China"/>
    <x v="30"/>
    <n v="538299.58333333337"/>
  </r>
  <r>
    <x v="4"/>
    <x v="2837"/>
    <s v="Ovenstory_Pizza"/>
    <x v="12"/>
    <n v="32609.583333333336"/>
  </r>
  <r>
    <x v="5"/>
    <x v="2838"/>
    <s v="Chai_Point"/>
    <x v="80"/>
    <n v="357460"/>
  </r>
  <r>
    <x v="4"/>
    <x v="2839"/>
    <s v="KFC"/>
    <x v="18"/>
    <n v="822864.58333333337"/>
  </r>
  <r>
    <x v="4"/>
    <x v="2840"/>
    <s v="Burger_King"/>
    <x v="151"/>
    <n v="816383.33333333337"/>
  </r>
  <r>
    <x v="0"/>
    <x v="2841"/>
    <s v="Sweet_Bengal"/>
    <x v="14"/>
    <n v="37260.833333333336"/>
  </r>
  <r>
    <x v="6"/>
    <x v="2842"/>
    <s v="Dominos_Pizza"/>
    <x v="6"/>
    <n v="271322.91666666669"/>
  </r>
  <r>
    <x v="7"/>
    <x v="2843"/>
    <s v="Pizza_Hut"/>
    <x v="35"/>
    <n v="390628.75"/>
  </r>
  <r>
    <x v="6"/>
    <x v="2844"/>
    <s v="Dominos_Pizza"/>
    <x v="59"/>
    <n v="365110.41666666669"/>
  </r>
  <r>
    <x v="2"/>
    <x v="2845"/>
    <s v="Pizza_Hut"/>
    <x v="24"/>
    <n v="160709.58333333334"/>
  </r>
  <r>
    <x v="7"/>
    <x v="2846"/>
    <s v="SodaBottleOpenerWala"/>
    <x v="9"/>
    <n v="79935.416666666672"/>
  </r>
  <r>
    <x v="5"/>
    <x v="2847"/>
    <s v="Pizza_Hut"/>
    <x v="22"/>
    <n v="253556.66666666669"/>
  </r>
  <r>
    <x v="5"/>
    <x v="2848"/>
    <s v="Sweet_Truth"/>
    <x v="0"/>
    <n v="9429.5833333333339"/>
  </r>
  <r>
    <x v="0"/>
    <x v="2849"/>
    <s v="Kettle_&amp;_Kegs"/>
    <x v="0"/>
    <n v="6608.3333333333339"/>
  </r>
  <r>
    <x v="2"/>
    <x v="2850"/>
    <s v="Dominos_Pizza"/>
    <x v="24"/>
    <n v="160506.25"/>
  </r>
  <r>
    <x v="3"/>
    <x v="2851"/>
    <s v="Burger_King"/>
    <x v="157"/>
    <n v="1268062.9166666667"/>
  </r>
  <r>
    <x v="0"/>
    <x v="2852"/>
    <s v="Barista"/>
    <x v="0"/>
    <n v="10039.583333333334"/>
  </r>
  <r>
    <x v="0"/>
    <x v="2853"/>
    <s v="Rajdhani"/>
    <x v="19"/>
    <n v="401329.16666666669"/>
  </r>
  <r>
    <x v="3"/>
    <x v="2854"/>
    <s v="Mamagoto"/>
    <x v="8"/>
    <n v="193954.58333333334"/>
  </r>
  <r>
    <x v="7"/>
    <x v="2855"/>
    <s v="PizzaExpress"/>
    <x v="0"/>
    <n v="20562.083333333336"/>
  </r>
  <r>
    <x v="4"/>
    <x v="2856"/>
    <s v="Dominos_Pizza"/>
    <x v="8"/>
    <n v="152652.5"/>
  </r>
  <r>
    <x v="6"/>
    <x v="2857"/>
    <s v="Wangs_Kitchen"/>
    <x v="36"/>
    <n v="53527.5"/>
  </r>
  <r>
    <x v="6"/>
    <x v="2858"/>
    <s v="The_French_Loaf"/>
    <x v="32"/>
    <n v="40158.333333333336"/>
  </r>
  <r>
    <x v="0"/>
    <x v="2859"/>
    <s v="McDonald's"/>
    <x v="68"/>
    <n v="558277.08333333337"/>
  </r>
  <r>
    <x v="7"/>
    <x v="2860"/>
    <s v="Barista"/>
    <x v="9"/>
    <n v="38735"/>
  </r>
  <r>
    <x v="5"/>
    <x v="2861"/>
    <s v="Keventers"/>
    <x v="36"/>
    <n v="68370.833333333343"/>
  </r>
  <r>
    <x v="4"/>
    <x v="2862"/>
    <s v="Barista"/>
    <x v="12"/>
    <n v="21705.833333333336"/>
  </r>
  <r>
    <x v="4"/>
    <x v="2863"/>
    <s v="Keventers"/>
    <x v="31"/>
    <n v="211187.08333333334"/>
  </r>
  <r>
    <x v="12"/>
    <x v="2864"/>
    <s v="Natural_Ice_Cream"/>
    <x v="31"/>
    <n v="251625"/>
  </r>
  <r>
    <x v="5"/>
    <x v="2865"/>
    <s v="Faasos"/>
    <x v="66"/>
    <n v="244152.5"/>
  </r>
  <r>
    <x v="5"/>
    <x v="2866"/>
    <s v="Cafe_Coffee_Day"/>
    <x v="8"/>
    <n v="141926.66666666669"/>
  </r>
  <r>
    <x v="0"/>
    <x v="2867"/>
    <s v="Wow_Momo"/>
    <x v="16"/>
    <n v="41454.583333333336"/>
  </r>
  <r>
    <x v="4"/>
    <x v="2868"/>
    <s v="Nandos"/>
    <x v="9"/>
    <n v="84383.333333333343"/>
  </r>
  <r>
    <x v="5"/>
    <x v="2869"/>
    <s v="InnerChef"/>
    <x v="57"/>
    <n v="100955"/>
  </r>
  <r>
    <x v="5"/>
    <x v="2870"/>
    <s v="Chai_Point"/>
    <x v="50"/>
    <n v="255412.08333333334"/>
  </r>
  <r>
    <x v="4"/>
    <x v="2871"/>
    <s v="Cafe_Coffee_Day"/>
    <x v="0"/>
    <n v="8743.3333333333339"/>
  </r>
  <r>
    <x v="7"/>
    <x v="2872"/>
    <s v="Kettle_&amp;_Kegs"/>
    <x v="0"/>
    <n v="4575"/>
  </r>
  <r>
    <x v="2"/>
    <x v="2873"/>
    <s v="TGI_Fridays"/>
    <x v="9"/>
    <n v="217490.41666666669"/>
  </r>
  <r>
    <x v="15"/>
    <x v="2874"/>
    <s v="Dominos_Pizza"/>
    <x v="12"/>
    <n v="30652.5"/>
  </r>
  <r>
    <x v="0"/>
    <x v="2875"/>
    <s v="Dominos_Pizza"/>
    <x v="2"/>
    <n v="136894.16666666669"/>
  </r>
  <r>
    <x v="7"/>
    <x v="2876"/>
    <s v="Charcoal_Eats"/>
    <x v="14"/>
    <n v="34693.75"/>
  </r>
  <r>
    <x v="5"/>
    <x v="2877"/>
    <s v="Faasos"/>
    <x v="14"/>
    <n v="28085.416666666668"/>
  </r>
  <r>
    <x v="0"/>
    <x v="2878"/>
    <s v="Charcoal_Eats"/>
    <x v="69"/>
    <n v="381072.08333333337"/>
  </r>
  <r>
    <x v="0"/>
    <x v="2879"/>
    <s v="Pizza_Hut"/>
    <x v="32"/>
    <n v="74191.25"/>
  </r>
  <r>
    <x v="1"/>
    <x v="2880"/>
    <s v="Dominos_Pizza"/>
    <x v="69"/>
    <n v="323833.75"/>
  </r>
  <r>
    <x v="0"/>
    <x v="2881"/>
    <s v="Natural_Ice_Cream"/>
    <x v="29"/>
    <n v="238535.41666666669"/>
  </r>
  <r>
    <x v="5"/>
    <x v="2882"/>
    <s v="Chai_Point"/>
    <x v="76"/>
    <n v="374540"/>
  </r>
  <r>
    <x v="4"/>
    <x v="2883"/>
    <s v="Burger_King"/>
    <x v="89"/>
    <n v="385291.25"/>
  </r>
  <r>
    <x v="0"/>
    <x v="2884"/>
    <s v="Pizza_Hut"/>
    <x v="28"/>
    <n v="220515"/>
  </r>
  <r>
    <x v="0"/>
    <x v="2885"/>
    <s v="Dominos_Pizza"/>
    <x v="48"/>
    <n v="295443.33333333337"/>
  </r>
  <r>
    <x v="4"/>
    <x v="2886"/>
    <s v="Wow_Momo"/>
    <x v="8"/>
    <n v="84688.333333333343"/>
  </r>
  <r>
    <x v="5"/>
    <x v="2887"/>
    <s v="Cafe_Coffee_Day"/>
    <x v="24"/>
    <n v="131505.83333333334"/>
  </r>
  <r>
    <x v="4"/>
    <x v="2888"/>
    <s v="Cafe_Coffee_Day"/>
    <x v="12"/>
    <n v="8870.4166666666679"/>
  </r>
  <r>
    <x v="0"/>
    <x v="2889"/>
    <s v="Dominos_Pizza"/>
    <x v="28"/>
    <n v="190599.58333333334"/>
  </r>
  <r>
    <x v="3"/>
    <x v="2890"/>
    <s v="Cream_Stone"/>
    <x v="37"/>
    <n v="376115.83333333337"/>
  </r>
  <r>
    <x v="4"/>
    <x v="2891"/>
    <s v="Chaayos"/>
    <x v="36"/>
    <n v="71268.333333333343"/>
  </r>
  <r>
    <x v="4"/>
    <x v="2892"/>
    <s v="Firangi_Bake"/>
    <x v="12"/>
    <n v="21477.083333333336"/>
  </r>
  <r>
    <x v="0"/>
    <x v="2893"/>
    <s v="Cafe_Coffee_Day"/>
    <x v="14"/>
    <n v="43665.833333333336"/>
  </r>
  <r>
    <x v="4"/>
    <x v="2894"/>
    <s v="Barbeque_Nation"/>
    <x v="14"/>
    <n v="40056.666666666672"/>
  </r>
  <r>
    <x v="0"/>
    <x v="2895"/>
    <s v="Mandarin_Oak"/>
    <x v="59"/>
    <n v="308532.91666666669"/>
  </r>
  <r>
    <x v="0"/>
    <x v="2896"/>
    <s v="PizzaExpress"/>
    <x v="30"/>
    <n v="253531.25"/>
  </r>
  <r>
    <x v="4"/>
    <x v="2897"/>
    <s v="Chaayos"/>
    <x v="10"/>
    <n v="17664.583333333336"/>
  </r>
  <r>
    <x v="5"/>
    <x v="2898"/>
    <s v="Innate"/>
    <x v="12"/>
    <n v="10141.25"/>
  </r>
  <r>
    <x v="6"/>
    <x v="2899"/>
    <s v="Dominos_Pizza"/>
    <x v="43"/>
    <n v="187397.08333333334"/>
  </r>
  <r>
    <x v="1"/>
    <x v="2900"/>
    <s v="Cafe_Coffee_Day"/>
    <x v="16"/>
    <n v="106775.41666666667"/>
  </r>
  <r>
    <x v="2"/>
    <x v="2901"/>
    <s v="LunchBox"/>
    <x v="3"/>
    <n v="40666.666666666672"/>
  </r>
  <r>
    <x v="7"/>
    <x v="2902"/>
    <s v="Burger_King"/>
    <x v="49"/>
    <n v="127185"/>
  </r>
  <r>
    <x v="5"/>
    <x v="2903"/>
    <s v="Dominos_Pizza"/>
    <x v="57"/>
    <n v="252133.33333333334"/>
  </r>
  <r>
    <x v="6"/>
    <x v="2904"/>
    <s v="Behrouz_Biryani"/>
    <x v="5"/>
    <n v="370066.66666666669"/>
  </r>
  <r>
    <x v="0"/>
    <x v="2905"/>
    <s v="KFC"/>
    <x v="13"/>
    <n v="244889.58333333334"/>
  </r>
  <r>
    <x v="4"/>
    <x v="2906"/>
    <s v="Wow_Momo"/>
    <x v="24"/>
    <n v="103140.83333333334"/>
  </r>
  <r>
    <x v="6"/>
    <x v="2907"/>
    <s v="Krispy_Kreme"/>
    <x v="30"/>
    <n v="88170.416666666672"/>
  </r>
  <r>
    <x v="8"/>
    <x v="2908"/>
    <s v="Faasos"/>
    <x v="69"/>
    <n v="162260"/>
  </r>
  <r>
    <x v="6"/>
    <x v="2909"/>
    <s v="Firangi_Bake"/>
    <x v="12"/>
    <n v="18020.416666666668"/>
  </r>
  <r>
    <x v="5"/>
    <x v="2910"/>
    <s v="Cafe_Coffee_Day"/>
    <x v="9"/>
    <n v="37489.583333333336"/>
  </r>
  <r>
    <x v="3"/>
    <x v="2911"/>
    <s v="Dominos_Pizza"/>
    <x v="78"/>
    <n v="350927.91666666669"/>
  </r>
  <r>
    <x v="4"/>
    <x v="2912"/>
    <s v="Wow_Momo"/>
    <x v="36"/>
    <n v="56170.833333333336"/>
  </r>
  <r>
    <x v="14"/>
    <x v="2913"/>
    <s v="The_French_Loaf"/>
    <x v="10"/>
    <n v="15809.166666666668"/>
  </r>
  <r>
    <x v="4"/>
    <x v="2914"/>
    <s v="Kettle_&amp;_Kegs"/>
    <x v="0"/>
    <n v="7879.166666666667"/>
  </r>
  <r>
    <x v="4"/>
    <x v="2915"/>
    <s v="Faasos"/>
    <x v="34"/>
    <n v="268527.08333333337"/>
  </r>
  <r>
    <x v="5"/>
    <x v="2916"/>
    <s v="Wangs_Kitchen"/>
    <x v="44"/>
    <n v="289775.41666666669"/>
  </r>
  <r>
    <x v="6"/>
    <x v="2917"/>
    <s v="Bombay_Brasserie"/>
    <x v="3"/>
    <n v="200385"/>
  </r>
  <r>
    <x v="4"/>
    <x v="2918"/>
    <s v="Ovenstory_Pizza"/>
    <x v="16"/>
    <n v="90762.916666666672"/>
  </r>
  <r>
    <x v="4"/>
    <x v="2919"/>
    <s v="Dominos_Pizza"/>
    <x v="13"/>
    <n v="240187.5"/>
  </r>
  <r>
    <x v="5"/>
    <x v="2920"/>
    <s v="Galito"/>
    <x v="56"/>
    <n v="294172.5"/>
  </r>
  <r>
    <x v="8"/>
    <x v="2921"/>
    <s v="Pizza_Hut"/>
    <x v="32"/>
    <n v="85349.166666666672"/>
  </r>
  <r>
    <x v="2"/>
    <x v="2922"/>
    <s v="McDonald's"/>
    <x v="126"/>
    <n v="796710.83333333337"/>
  </r>
  <r>
    <x v="4"/>
    <x v="2923"/>
    <s v="Dominos_Pizza"/>
    <x v="12"/>
    <n v="28492.083333333336"/>
  </r>
  <r>
    <x v="2"/>
    <x v="2924"/>
    <s v="Cafe_Coffee_Day"/>
    <x v="3"/>
    <n v="74572.5"/>
  </r>
  <r>
    <x v="0"/>
    <x v="2925"/>
    <s v="Mad_Over_Donuts"/>
    <x v="57"/>
    <n v="121898.33333333334"/>
  </r>
  <r>
    <x v="0"/>
    <x v="2926"/>
    <s v="Dominos_Pizza"/>
    <x v="76"/>
    <n v="886787.5"/>
  </r>
  <r>
    <x v="6"/>
    <x v="2927"/>
    <s v="McDonald's"/>
    <x v="158"/>
    <n v="1368331.6666666667"/>
  </r>
  <r>
    <x v="5"/>
    <x v="2928"/>
    <s v="Burger_King"/>
    <x v="129"/>
    <n v="737947.5"/>
  </r>
  <r>
    <x v="4"/>
    <x v="2929"/>
    <s v="Ovenstory_Pizza"/>
    <x v="36"/>
    <n v="97167.916666666672"/>
  </r>
  <r>
    <x v="7"/>
    <x v="2930"/>
    <s v="Yum Yum Dilli"/>
    <x v="57"/>
    <n v="82604.166666666672"/>
  </r>
  <r>
    <x v="5"/>
    <x v="2931"/>
    <s v="Cinnabon_&amp;_Auntie_Anne's"/>
    <x v="12"/>
    <n v="39904.166666666672"/>
  </r>
  <r>
    <x v="5"/>
    <x v="2932"/>
    <s v="Keventers"/>
    <x v="17"/>
    <n v="96456.25"/>
  </r>
  <r>
    <x v="2"/>
    <x v="2933"/>
    <s v="Charcoal_Eats"/>
    <x v="17"/>
    <n v="152144.16666666669"/>
  </r>
  <r>
    <x v="1"/>
    <x v="2934"/>
    <s v="Wow_Momo"/>
    <x v="28"/>
    <n v="130362.08333333334"/>
  </r>
  <r>
    <x v="2"/>
    <x v="2935"/>
    <s v="McDonald's"/>
    <x v="159"/>
    <n v="1527694.1666666667"/>
  </r>
  <r>
    <x v="4"/>
    <x v="2936"/>
    <s v="Mainland_China"/>
    <x v="0"/>
    <n v="66490"/>
  </r>
  <r>
    <x v="3"/>
    <x v="2937"/>
    <s v="Pizza_Hut"/>
    <x v="22"/>
    <n v="212788.33333333334"/>
  </r>
  <r>
    <x v="6"/>
    <x v="2938"/>
    <s v="Behrouz_Biryani"/>
    <x v="20"/>
    <n v="675371.66666666674"/>
  </r>
  <r>
    <x v="2"/>
    <x v="2939"/>
    <s v="Burger_King"/>
    <x v="21"/>
    <n v="526023.33333333337"/>
  </r>
  <r>
    <x v="9"/>
    <x v="2940"/>
    <s v="LunchBox"/>
    <x v="32"/>
    <n v="25925"/>
  </r>
  <r>
    <x v="7"/>
    <x v="2941"/>
    <s v="Barista"/>
    <x v="0"/>
    <n v="15631.25"/>
  </r>
  <r>
    <x v="3"/>
    <x v="2942"/>
    <s v="Faasos"/>
    <x v="4"/>
    <n v="274881.25"/>
  </r>
  <r>
    <x v="0"/>
    <x v="2943"/>
    <s v="Starbucks_Coffee"/>
    <x v="28"/>
    <n v="148712.91666666669"/>
  </r>
  <r>
    <x v="3"/>
    <x v="2944"/>
    <s v="Behrouz_Biryani"/>
    <x v="24"/>
    <n v="185719.58333333334"/>
  </r>
  <r>
    <x v="3"/>
    <x v="2945"/>
    <s v="KFC"/>
    <x v="8"/>
    <n v="104589.58333333334"/>
  </r>
  <r>
    <x v="6"/>
    <x v="2946"/>
    <s v="Wangs_Kitchen"/>
    <x v="8"/>
    <n v="171460.83333333334"/>
  </r>
  <r>
    <x v="0"/>
    <x v="2947"/>
    <s v="Cafe_Coffee_Day"/>
    <x v="12"/>
    <n v="24272.916666666668"/>
  </r>
  <r>
    <x v="4"/>
    <x v="2948"/>
    <s v="Dominos_Pizza"/>
    <x v="59"/>
    <n v="388747.91666666669"/>
  </r>
  <r>
    <x v="3"/>
    <x v="2949"/>
    <s v="Dominos_Pizza"/>
    <x v="63"/>
    <n v="530649.16666666674"/>
  </r>
  <r>
    <x v="4"/>
    <x v="2950"/>
    <s v="Dominos_Pizza"/>
    <x v="6"/>
    <n v="254090.41666666669"/>
  </r>
  <r>
    <x v="3"/>
    <x v="2951"/>
    <s v="Burger_King"/>
    <x v="16"/>
    <n v="55738.75"/>
  </r>
  <r>
    <x v="4"/>
    <x v="2952"/>
    <s v="Dominos_Pizza"/>
    <x v="61"/>
    <n v="617040.41666666674"/>
  </r>
  <r>
    <x v="2"/>
    <x v="2953"/>
    <s v="Firangi_Bake"/>
    <x v="10"/>
    <n v="32482.5"/>
  </r>
  <r>
    <x v="2"/>
    <x v="2954"/>
    <s v="Firangi_Bake"/>
    <x v="14"/>
    <n v="37997.916666666672"/>
  </r>
  <r>
    <x v="0"/>
    <x v="2955"/>
    <s v="Indian_Tadka"/>
    <x v="14"/>
    <n v="26179.166666666668"/>
  </r>
  <r>
    <x v="2"/>
    <x v="2956"/>
    <s v="Mainland_China"/>
    <x v="10"/>
    <n v="118289.16666666667"/>
  </r>
  <r>
    <x v="0"/>
    <x v="2957"/>
    <s v="Dominos_Pizza"/>
    <x v="64"/>
    <n v="361043.75"/>
  </r>
  <r>
    <x v="0"/>
    <x v="2958"/>
    <s v="Faasos"/>
    <x v="44"/>
    <n v="135725"/>
  </r>
  <r>
    <x v="4"/>
    <x v="2959"/>
    <s v="Barbeque_Nation"/>
    <x v="36"/>
    <n v="80087.916666666672"/>
  </r>
  <r>
    <x v="0"/>
    <x v="2960"/>
    <s v="Starbucks_Coffee"/>
    <x v="6"/>
    <n v="281565.83333333337"/>
  </r>
  <r>
    <x v="5"/>
    <x v="2961"/>
    <s v="McDonald's"/>
    <x v="146"/>
    <n v="1018547.5"/>
  </r>
  <r>
    <x v="3"/>
    <x v="2962"/>
    <s v="Cafe_Coffee_Day"/>
    <x v="36"/>
    <n v="56170.833333333336"/>
  </r>
  <r>
    <x v="1"/>
    <x v="2963"/>
    <s v="Cafe_Coffee_Day"/>
    <x v="8"/>
    <n v="116382.91666666667"/>
  </r>
  <r>
    <x v="8"/>
    <x v="2964"/>
    <s v="Faasos"/>
    <x v="28"/>
    <n v="105504.58333333334"/>
  </r>
  <r>
    <x v="0"/>
    <x v="2965"/>
    <s v="Pizza_Hut"/>
    <x v="57"/>
    <n v="297476.66666666669"/>
  </r>
  <r>
    <x v="7"/>
    <x v="2966"/>
    <s v="Cafe_Coffee_Day"/>
    <x v="36"/>
    <n v="66998.333333333343"/>
  </r>
  <r>
    <x v="4"/>
    <x v="2967"/>
    <s v="LunchBox"/>
    <x v="59"/>
    <n v="126702.08333333334"/>
  </r>
  <r>
    <x v="3"/>
    <x v="2968"/>
    <s v="LunchBox"/>
    <x v="40"/>
    <n v="131912.5"/>
  </r>
  <r>
    <x v="4"/>
    <x v="2969"/>
    <s v="Keventers"/>
    <x v="57"/>
    <n v="95210.833333333343"/>
  </r>
  <r>
    <x v="5"/>
    <x v="2970"/>
    <s v="Cold Stone Creamery"/>
    <x v="61"/>
    <n v="472089.16666666669"/>
  </r>
  <r>
    <x v="3"/>
    <x v="2971"/>
    <s v="Pizza_Hut"/>
    <x v="36"/>
    <n v="125431.25"/>
  </r>
  <r>
    <x v="5"/>
    <x v="2972"/>
    <s v="Burger_King"/>
    <x v="20"/>
    <n v="321165"/>
  </r>
  <r>
    <x v="4"/>
    <x v="2973"/>
    <s v="LunchBox"/>
    <x v="3"/>
    <n v="41556.25"/>
  </r>
  <r>
    <x v="5"/>
    <x v="2974"/>
    <s v="Global_Spice_Kitchen"/>
    <x v="0"/>
    <n v="10573.333333333334"/>
  </r>
  <r>
    <x v="4"/>
    <x v="2975"/>
    <s v="Krispy_Kreme"/>
    <x v="35"/>
    <n v="273635.83333333337"/>
  </r>
  <r>
    <x v="3"/>
    <x v="2976"/>
    <s v="World_In_A_Bowl"/>
    <x v="12"/>
    <n v="9607.5"/>
  </r>
  <r>
    <x v="3"/>
    <x v="2977"/>
    <s v="Burger_King"/>
    <x v="39"/>
    <n v="215177.5"/>
  </r>
  <r>
    <x v="0"/>
    <x v="2978"/>
    <s v="LunchBox"/>
    <x v="43"/>
    <n v="101209.16666666667"/>
  </r>
  <r>
    <x v="7"/>
    <x v="2979"/>
    <s v="Cafe_Coffee_Day"/>
    <x v="9"/>
    <n v="38607.916666666672"/>
  </r>
  <r>
    <x v="4"/>
    <x v="2980"/>
    <s v="KFC"/>
    <x v="2"/>
    <n v="100878.75"/>
  </r>
  <r>
    <x v="1"/>
    <x v="2981"/>
    <s v="Haka"/>
    <x v="16"/>
    <n v="150975"/>
  </r>
  <r>
    <x v="0"/>
    <x v="2982"/>
    <s v="Dominos_Pizza"/>
    <x v="5"/>
    <n v="376598.75"/>
  </r>
  <r>
    <x v="0"/>
    <x v="2983"/>
    <s v="Sweet_Bengal"/>
    <x v="40"/>
    <n v="266112.5"/>
  </r>
  <r>
    <x v="3"/>
    <x v="2984"/>
    <s v="Paradise"/>
    <x v="160"/>
    <n v="3503611.25"/>
  </r>
  <r>
    <x v="5"/>
    <x v="2985"/>
    <s v="Pizza_Hut"/>
    <x v="12"/>
    <n v="29407.083333333336"/>
  </r>
  <r>
    <x v="4"/>
    <x v="2986"/>
    <s v="Pizza_Hut"/>
    <x v="17"/>
    <n v="134962.5"/>
  </r>
  <r>
    <x v="5"/>
    <x v="2987"/>
    <s v="Natural_Ice_Cream"/>
    <x v="43"/>
    <n v="133437.5"/>
  </r>
  <r>
    <x v="1"/>
    <x v="2988"/>
    <s v="Wow_Momo"/>
    <x v="12"/>
    <n v="11767.916666666668"/>
  </r>
  <r>
    <x v="4"/>
    <x v="2989"/>
    <s v="Pizza_Hut"/>
    <x v="3"/>
    <n v="123855.41666666667"/>
  </r>
  <r>
    <x v="1"/>
    <x v="2990"/>
    <s v="KFC"/>
    <x v="32"/>
    <n v="117704.58333333334"/>
  </r>
  <r>
    <x v="3"/>
    <x v="2991"/>
    <s v="Cream_Stone"/>
    <x v="161"/>
    <n v="1693156.6666666667"/>
  </r>
  <r>
    <x v="0"/>
    <x v="2992"/>
    <s v="Burger_King"/>
    <x v="41"/>
    <n v="448146.66666666669"/>
  </r>
  <r>
    <x v="3"/>
    <x v="2993"/>
    <s v="Bombay_Sandwich_Company"/>
    <x v="12"/>
    <n v="14385.833333333334"/>
  </r>
  <r>
    <x v="6"/>
    <x v="2994"/>
    <s v="Dominos_Pizza"/>
    <x v="5"/>
    <n v="254115.83333333334"/>
  </r>
  <r>
    <x v="4"/>
    <x v="2995"/>
    <s v="KFC"/>
    <x v="2"/>
    <n v="107817.5"/>
  </r>
  <r>
    <x v="7"/>
    <x v="2996"/>
    <s v="Chai_Point"/>
    <x v="9"/>
    <n v="33702.5"/>
  </r>
  <r>
    <x v="5"/>
    <x v="2997"/>
    <s v="World_In_A_Bowl"/>
    <x v="0"/>
    <n v="8006.25"/>
  </r>
  <r>
    <x v="6"/>
    <x v="2998"/>
    <s v="Paradise"/>
    <x v="80"/>
    <n v="718224.16666666674"/>
  </r>
  <r>
    <x v="7"/>
    <x v="2999"/>
    <s v="Dominos_Pizza"/>
    <x v="57"/>
    <n v="174205.83333333334"/>
  </r>
  <r>
    <x v="0"/>
    <x v="3000"/>
    <s v="Hoppipola"/>
    <x v="12"/>
    <n v="32304.583333333336"/>
  </r>
  <r>
    <x v="11"/>
    <x v="3001"/>
    <s v="Burger_King"/>
    <x v="0"/>
    <n v="6100"/>
  </r>
  <r>
    <x v="7"/>
    <x v="3002"/>
    <s v="Burger_King"/>
    <x v="20"/>
    <n v="408140.83333333337"/>
  </r>
  <r>
    <x v="10"/>
    <x v="3003"/>
    <s v="KFC"/>
    <x v="0"/>
    <n v="12682.916666666668"/>
  </r>
  <r>
    <x v="4"/>
    <x v="3004"/>
    <s v="Pizza_Hut"/>
    <x v="16"/>
    <n v="40107.5"/>
  </r>
  <r>
    <x v="6"/>
    <x v="3005"/>
    <s v="Dominos_Pizza"/>
    <x v="6"/>
    <n v="242830.83333333334"/>
  </r>
  <r>
    <x v="5"/>
    <x v="3006"/>
    <s v="Chai_Point"/>
    <x v="59"/>
    <n v="154685.83333333334"/>
  </r>
  <r>
    <x v="3"/>
    <x v="3007"/>
    <s v="McDonald's"/>
    <x v="33"/>
    <n v="731745.83333333337"/>
  </r>
  <r>
    <x v="7"/>
    <x v="3008"/>
    <s v="Dominos_Pizza"/>
    <x v="30"/>
    <n v="142867.08333333334"/>
  </r>
  <r>
    <x v="0"/>
    <x v="3009"/>
    <s v="Sweet_Bengal"/>
    <x v="48"/>
    <n v="163556.25"/>
  </r>
  <r>
    <x v="5"/>
    <x v="3010"/>
    <s v="The_French_Loaf"/>
    <x v="36"/>
    <n v="63643.333333333336"/>
  </r>
  <r>
    <x v="2"/>
    <x v="3011"/>
    <s v="Faasos"/>
    <x v="13"/>
    <n v="119077.08333333334"/>
  </r>
  <r>
    <x v="5"/>
    <x v="3012"/>
    <s v="Keventers"/>
    <x v="13"/>
    <n v="143680.41666666669"/>
  </r>
  <r>
    <x v="8"/>
    <x v="3013"/>
    <s v="Dominos_Pizza"/>
    <x v="16"/>
    <n v="50731.666666666672"/>
  </r>
  <r>
    <x v="6"/>
    <x v="3014"/>
    <s v="Ovenstory_Pizza"/>
    <x v="12"/>
    <n v="19062.5"/>
  </r>
  <r>
    <x v="5"/>
    <x v="3015"/>
    <s v="Smoke_House_Deli"/>
    <x v="5"/>
    <n v="329222.08333333337"/>
  </r>
  <r>
    <x v="4"/>
    <x v="3016"/>
    <s v="Barista"/>
    <x v="9"/>
    <n v="34566.666666666672"/>
  </r>
  <r>
    <x v="4"/>
    <x v="3017"/>
    <s v="Keventers"/>
    <x v="10"/>
    <n v="23535.833333333336"/>
  </r>
  <r>
    <x v="5"/>
    <x v="3018"/>
    <s v="Onesta"/>
    <x v="78"/>
    <n v="215304.58333333334"/>
  </r>
  <r>
    <x v="1"/>
    <x v="3019"/>
    <s v="Dominos_Pizza"/>
    <x v="48"/>
    <n v="294960.41666666669"/>
  </r>
  <r>
    <x v="6"/>
    <x v="3020"/>
    <s v="McDonald's"/>
    <x v="128"/>
    <n v="712657.91666666674"/>
  </r>
  <r>
    <x v="2"/>
    <x v="3021"/>
    <s v="Mad_Over_Donuts"/>
    <x v="35"/>
    <n v="258868.75"/>
  </r>
  <r>
    <x v="0"/>
    <x v="3022"/>
    <s v="Dominos_Pizza"/>
    <x v="12"/>
    <n v="28009.166666666668"/>
  </r>
  <r>
    <x v="11"/>
    <x v="3023"/>
    <s v="Dominos_Pizza"/>
    <x v="44"/>
    <n v="244660.83333333334"/>
  </r>
  <r>
    <x v="0"/>
    <x v="3024"/>
    <s v="Faasos"/>
    <x v="28"/>
    <n v="82095.833333333343"/>
  </r>
  <r>
    <x v="2"/>
    <x v="3025"/>
    <s v="McDonald's"/>
    <x v="88"/>
    <n v="434650.41666666669"/>
  </r>
  <r>
    <x v="0"/>
    <x v="3026"/>
    <s v="KFC"/>
    <x v="24"/>
    <n v="167800.83333333334"/>
  </r>
  <r>
    <x v="0"/>
    <x v="3027"/>
    <s v="Dominos_Pizza"/>
    <x v="24"/>
    <n v="279100.41666666669"/>
  </r>
  <r>
    <x v="4"/>
    <x v="3028"/>
    <s v="Behrouz_Biryani"/>
    <x v="4"/>
    <n v="653157.5"/>
  </r>
  <r>
    <x v="0"/>
    <x v="3029"/>
    <s v="Faasos"/>
    <x v="49"/>
    <n v="128862.5"/>
  </r>
  <r>
    <x v="6"/>
    <x v="3030"/>
    <s v="Dominos_Pizza"/>
    <x v="30"/>
    <n v="114476.66666666667"/>
  </r>
  <r>
    <x v="1"/>
    <x v="3031"/>
    <s v="Dominos_Pizza"/>
    <x v="6"/>
    <n v="255767.91666666669"/>
  </r>
  <r>
    <x v="11"/>
    <x v="3032"/>
    <s v="Dominos_Pizza"/>
    <x v="39"/>
    <n v="314505.83333333337"/>
  </r>
  <r>
    <x v="5"/>
    <x v="3033"/>
    <s v="Chai_Point"/>
    <x v="60"/>
    <n v="331026.66666666669"/>
  </r>
  <r>
    <x v="3"/>
    <x v="3034"/>
    <s v="Barista"/>
    <x v="2"/>
    <n v="51926.25"/>
  </r>
  <r>
    <x v="0"/>
    <x v="3035"/>
    <s v="Copper_Chimney"/>
    <x v="32"/>
    <n v="260393.75"/>
  </r>
  <r>
    <x v="2"/>
    <x v="3036"/>
    <s v="McDonald's"/>
    <x v="162"/>
    <n v="1020377.5"/>
  </r>
  <r>
    <x v="5"/>
    <x v="3037"/>
    <s v="Wow_Momo"/>
    <x v="49"/>
    <n v="150873.33333333334"/>
  </r>
  <r>
    <x v="2"/>
    <x v="3038"/>
    <s v="Dominos_Pizza"/>
    <x v="40"/>
    <n v="330721.66666666669"/>
  </r>
  <r>
    <x v="6"/>
    <x v="3039"/>
    <s v="KFC"/>
    <x v="78"/>
    <n v="300196.25"/>
  </r>
  <r>
    <x v="4"/>
    <x v="3040"/>
    <s v="Dominos_Pizza"/>
    <x v="5"/>
    <n v="248600.41666666669"/>
  </r>
  <r>
    <x v="3"/>
    <x v="3041"/>
    <s v="Sweet_Truth"/>
    <x v="0"/>
    <n v="9429.5833333333339"/>
  </r>
  <r>
    <x v="3"/>
    <x v="3042"/>
    <s v="Dominos_Pizza"/>
    <x v="24"/>
    <n v="188667.91666666669"/>
  </r>
  <r>
    <x v="4"/>
    <x v="3043"/>
    <s v="Burger_King"/>
    <x v="33"/>
    <n v="652649.16666666674"/>
  </r>
  <r>
    <x v="1"/>
    <x v="3044"/>
    <s v="Cafe_Coffee_Day"/>
    <x v="32"/>
    <n v="84180"/>
  </r>
  <r>
    <x v="0"/>
    <x v="3045"/>
    <s v="Natural_Ice_Cream"/>
    <x v="92"/>
    <n v="465506.25"/>
  </r>
  <r>
    <x v="3"/>
    <x v="3046"/>
    <s v="McDonald's"/>
    <x v="163"/>
    <n v="1907622.5"/>
  </r>
  <r>
    <x v="4"/>
    <x v="3047"/>
    <s v="Behrouz_Biryani"/>
    <x v="34"/>
    <n v="572230.83333333337"/>
  </r>
  <r>
    <x v="2"/>
    <x v="3048"/>
    <s v="Dominos_Pizza"/>
    <x v="11"/>
    <n v="492168.33333333337"/>
  </r>
  <r>
    <x v="5"/>
    <x v="3049"/>
    <s v="Freshmenu"/>
    <x v="34"/>
    <n v="354155.83333333337"/>
  </r>
  <r>
    <x v="5"/>
    <x v="3050"/>
    <s v="The_French_Loaf"/>
    <x v="43"/>
    <n v="146120.41666666669"/>
  </r>
  <r>
    <x v="0"/>
    <x v="3051"/>
    <s v="Behrouz_Biryani"/>
    <x v="1"/>
    <n v="610660.83333333337"/>
  </r>
  <r>
    <x v="4"/>
    <x v="3052"/>
    <s v="Ovenstory_Pizza"/>
    <x v="0"/>
    <n v="10675"/>
  </r>
  <r>
    <x v="0"/>
    <x v="3053"/>
    <s v="Pizza_Hut"/>
    <x v="9"/>
    <n v="66515.416666666672"/>
  </r>
  <r>
    <x v="6"/>
    <x v="3054"/>
    <s v="Cafe_Coffee_Day"/>
    <x v="2"/>
    <n v="110155.83333333334"/>
  </r>
  <r>
    <x v="5"/>
    <x v="3055"/>
    <s v="Burger_King"/>
    <x v="33"/>
    <n v="655038.33333333337"/>
  </r>
  <r>
    <x v="4"/>
    <x v="3056"/>
    <s v="LunchBox"/>
    <x v="3"/>
    <n v="37616.666666666672"/>
  </r>
  <r>
    <x v="7"/>
    <x v="3057"/>
    <s v="Barista"/>
    <x v="0"/>
    <n v="6100"/>
  </r>
  <r>
    <x v="5"/>
    <x v="3058"/>
    <s v="Innate"/>
    <x v="0"/>
    <n v="4371.666666666667"/>
  </r>
  <r>
    <x v="0"/>
    <x v="3059"/>
    <s v="Cafe_Coffee_Day"/>
    <x v="0"/>
    <n v="12428.75"/>
  </r>
  <r>
    <x v="4"/>
    <x v="3060"/>
    <s v="Harry's_Bar_+_Cafe"/>
    <x v="0"/>
    <n v="14563.75"/>
  </r>
  <r>
    <x v="5"/>
    <x v="3061"/>
    <s v="Firangi_Bake"/>
    <x v="10"/>
    <n v="56170.833333333336"/>
  </r>
  <r>
    <x v="6"/>
    <x v="3062"/>
    <s v="Wangs_Kitchen"/>
    <x v="3"/>
    <n v="87255.416666666672"/>
  </r>
  <r>
    <x v="5"/>
    <x v="3063"/>
    <s v="KFC"/>
    <x v="78"/>
    <n v="297171.66666666669"/>
  </r>
  <r>
    <x v="0"/>
    <x v="3064"/>
    <s v="Chaayos"/>
    <x v="32"/>
    <n v="59271.666666666672"/>
  </r>
  <r>
    <x v="5"/>
    <x v="3065"/>
    <s v="Punjabi_By_Nature"/>
    <x v="9"/>
    <n v="90457.916666666672"/>
  </r>
  <r>
    <x v="5"/>
    <x v="3066"/>
    <s v="McDonald's"/>
    <x v="164"/>
    <n v="1811242.5"/>
  </r>
  <r>
    <x v="3"/>
    <x v="3067"/>
    <s v="Faasos"/>
    <x v="33"/>
    <n v="431829.16666666669"/>
  </r>
  <r>
    <x v="2"/>
    <x v="3068"/>
    <s v="Cream_Stone"/>
    <x v="57"/>
    <n v="105860.41666666667"/>
  </r>
  <r>
    <x v="0"/>
    <x v="3069"/>
    <s v="Faasos"/>
    <x v="34"/>
    <n v="250481.25"/>
  </r>
  <r>
    <x v="4"/>
    <x v="3070"/>
    <s v="KFC"/>
    <x v="9"/>
    <n v="39243.333333333336"/>
  </r>
  <r>
    <x v="3"/>
    <x v="3071"/>
    <s v="Cream_Stone"/>
    <x v="20"/>
    <n v="476003.33333333337"/>
  </r>
  <r>
    <x v="1"/>
    <x v="3072"/>
    <s v="Cafe_Coffee_Day"/>
    <x v="30"/>
    <n v="152677.91666666669"/>
  </r>
  <r>
    <x v="5"/>
    <x v="3073"/>
    <s v="Dominos_Pizza"/>
    <x v="64"/>
    <n v="406260"/>
  </r>
  <r>
    <x v="0"/>
    <x v="3074"/>
    <s v="Dominos_Pizza"/>
    <x v="89"/>
    <n v="761178.33333333337"/>
  </r>
  <r>
    <x v="0"/>
    <x v="3075"/>
    <s v="Bombay_Sandwich_Company"/>
    <x v="9"/>
    <n v="34770"/>
  </r>
  <r>
    <x v="0"/>
    <x v="3076"/>
    <s v="Tea_Trails"/>
    <x v="10"/>
    <n v="24628.75"/>
  </r>
  <r>
    <x v="2"/>
    <x v="3077"/>
    <s v="LunchBox"/>
    <x v="5"/>
    <n v="78537.5"/>
  </r>
  <r>
    <x v="5"/>
    <x v="3078"/>
    <s v="LunchBox"/>
    <x v="40"/>
    <n v="143858.33333333334"/>
  </r>
  <r>
    <x v="8"/>
    <x v="3079"/>
    <s v="LunchBox"/>
    <x v="30"/>
    <n v="65829.166666666672"/>
  </r>
  <r>
    <x v="0"/>
    <x v="3080"/>
    <s v="Burger_King"/>
    <x v="83"/>
    <n v="374540"/>
  </r>
  <r>
    <x v="2"/>
    <x v="3081"/>
    <s v="KFC"/>
    <x v="8"/>
    <n v="111604.58333333334"/>
  </r>
  <r>
    <x v="3"/>
    <x v="3082"/>
    <s v="Dunkin_Donuts"/>
    <x v="58"/>
    <n v="505308.75"/>
  </r>
  <r>
    <x v="7"/>
    <x v="3083"/>
    <s v="Dominos_Pizza"/>
    <x v="27"/>
    <n v="413580"/>
  </r>
  <r>
    <x v="6"/>
    <x v="3084"/>
    <s v="Wangs_Kitchen"/>
    <x v="0"/>
    <n v="31491.25"/>
  </r>
  <r>
    <x v="0"/>
    <x v="3085"/>
    <s v="Charcoal_Eats"/>
    <x v="43"/>
    <n v="194590"/>
  </r>
  <r>
    <x v="5"/>
    <x v="3086"/>
    <s v="Pizza_Hut"/>
    <x v="0"/>
    <n v="11945.833333333334"/>
  </r>
  <r>
    <x v="4"/>
    <x v="3087"/>
    <s v="LunchBox"/>
    <x v="10"/>
    <n v="14487.5"/>
  </r>
  <r>
    <x v="5"/>
    <x v="3088"/>
    <s v="Firangi_Bake"/>
    <x v="12"/>
    <n v="14106.25"/>
  </r>
  <r>
    <x v="3"/>
    <x v="3089"/>
    <s v="Pizza_Hut"/>
    <x v="9"/>
    <n v="146501.66666666669"/>
  </r>
  <r>
    <x v="0"/>
    <x v="3090"/>
    <s v="Chaayos"/>
    <x v="14"/>
    <n v="35303.75"/>
  </r>
  <r>
    <x v="5"/>
    <x v="3091"/>
    <s v="Onesta"/>
    <x v="59"/>
    <n v="233909.58333333334"/>
  </r>
  <r>
    <x v="4"/>
    <x v="3092"/>
    <s v="Dominos_Pizza"/>
    <x v="8"/>
    <n v="120398.75"/>
  </r>
  <r>
    <x v="5"/>
    <x v="3093"/>
    <s v="McDonald's"/>
    <x v="79"/>
    <n v="547271.66666666674"/>
  </r>
  <r>
    <x v="1"/>
    <x v="3094"/>
    <s v="KFC"/>
    <x v="9"/>
    <n v="44174.166666666672"/>
  </r>
  <r>
    <x v="5"/>
    <x v="3095"/>
    <s v="Cream_Stone"/>
    <x v="28"/>
    <n v="122152.5"/>
  </r>
  <r>
    <x v="2"/>
    <x v="3096"/>
    <s v="Cafe_Coffee_Day"/>
    <x v="16"/>
    <n v="68675.833333333343"/>
  </r>
  <r>
    <x v="4"/>
    <x v="3097"/>
    <s v="Dominos_Pizza"/>
    <x v="4"/>
    <n v="456254.58333333337"/>
  </r>
  <r>
    <x v="6"/>
    <x v="3098"/>
    <s v="Ovenstory_Pizza"/>
    <x v="12"/>
    <n v="18477.916666666668"/>
  </r>
  <r>
    <x v="3"/>
    <x v="3099"/>
    <s v="Cafe_Coffee_Day"/>
    <x v="14"/>
    <n v="40107.5"/>
  </r>
  <r>
    <x v="0"/>
    <x v="3100"/>
    <s v="Dominos_Pizza"/>
    <x v="40"/>
    <n v="426135.83333333337"/>
  </r>
  <r>
    <x v="0"/>
    <x v="3101"/>
    <s v="NIC_Natural_Ice_Creams"/>
    <x v="10"/>
    <n v="27068.75"/>
  </r>
  <r>
    <x v="5"/>
    <x v="3102"/>
    <s v="Krispy_Kreme"/>
    <x v="43"/>
    <n v="190294.58333333334"/>
  </r>
  <r>
    <x v="4"/>
    <x v="3103"/>
    <s v="Dominos_Pizza"/>
    <x v="24"/>
    <n v="209662.08333333334"/>
  </r>
  <r>
    <x v="8"/>
    <x v="3104"/>
    <s v="Burger_King"/>
    <x v="4"/>
    <n v="268349.16666666669"/>
  </r>
  <r>
    <x v="0"/>
    <x v="3105"/>
    <s v="Kettle_&amp;_Kegs"/>
    <x v="0"/>
    <n v="5083.3333333333339"/>
  </r>
  <r>
    <x v="5"/>
    <x v="3106"/>
    <s v="Pizza_Hut"/>
    <x v="10"/>
    <n v="88170.416666666672"/>
  </r>
  <r>
    <x v="1"/>
    <x v="3107"/>
    <s v="Wow_Momo"/>
    <x v="3"/>
    <n v="64685.416666666672"/>
  </r>
  <r>
    <x v="3"/>
    <x v="3108"/>
    <s v="InnerChef"/>
    <x v="2"/>
    <n v="67532.083333333343"/>
  </r>
  <r>
    <x v="6"/>
    <x v="3109"/>
    <s v="Dominos_Pizza"/>
    <x v="57"/>
    <n v="205544.58333333334"/>
  </r>
  <r>
    <x v="0"/>
    <x v="3110"/>
    <s v="Dominos_Pizza"/>
    <x v="10"/>
    <n v="31847.083333333336"/>
  </r>
  <r>
    <x v="11"/>
    <x v="3111"/>
    <s v="Keventers"/>
    <x v="30"/>
    <n v="63287.5"/>
  </r>
  <r>
    <x v="5"/>
    <x v="3112"/>
    <s v="Cafe_Coffee_Day"/>
    <x v="10"/>
    <n v="47376.666666666672"/>
  </r>
  <r>
    <x v="4"/>
    <x v="3113"/>
    <s v="Natural_Ice_Cream"/>
    <x v="39"/>
    <n v="140808.33333333334"/>
  </r>
  <r>
    <x v="4"/>
    <x v="3114"/>
    <s v="World_In_A_Bowl"/>
    <x v="0"/>
    <n v="7675.8333333333339"/>
  </r>
  <r>
    <x v="3"/>
    <x v="3115"/>
    <s v="Sweet_Truth"/>
    <x v="0"/>
    <n v="10065"/>
  </r>
  <r>
    <x v="4"/>
    <x v="3116"/>
    <s v="Mad_Over_Donuts"/>
    <x v="24"/>
    <n v="112773.75"/>
  </r>
  <r>
    <x v="7"/>
    <x v="3117"/>
    <s v="LunchBox"/>
    <x v="44"/>
    <n v="98235.416666666672"/>
  </r>
  <r>
    <x v="3"/>
    <x v="3118"/>
    <s v="McDonald's"/>
    <x v="70"/>
    <n v="1093577.5"/>
  </r>
  <r>
    <x v="0"/>
    <x v="3119"/>
    <s v="Behrouz_Biryani"/>
    <x v="49"/>
    <n v="324697.91666666669"/>
  </r>
  <r>
    <x v="0"/>
    <x v="3120"/>
    <s v="LunchBox"/>
    <x v="57"/>
    <n v="58458.333333333336"/>
  </r>
  <r>
    <x v="2"/>
    <x v="3121"/>
    <s v="Mainland_China"/>
    <x v="10"/>
    <n v="44631.666666666672"/>
  </r>
  <r>
    <x v="8"/>
    <x v="3122"/>
    <s v="Cafe_Coffee_Day"/>
    <x v="0"/>
    <n v="10090.416666666668"/>
  </r>
  <r>
    <x v="6"/>
    <x v="3123"/>
    <s v="Krispy_Kreme"/>
    <x v="2"/>
    <n v="116942.08333333334"/>
  </r>
  <r>
    <x v="5"/>
    <x v="3124"/>
    <s v="Pizza_Hut"/>
    <x v="32"/>
    <n v="121034.16666666667"/>
  </r>
  <r>
    <x v="2"/>
    <x v="3125"/>
    <s v="Keventers"/>
    <x v="9"/>
    <n v="67938.75"/>
  </r>
  <r>
    <x v="0"/>
    <x v="3126"/>
    <s v="McDonald's"/>
    <x v="17"/>
    <n v="116357.5"/>
  </r>
  <r>
    <x v="0"/>
    <x v="3127"/>
    <s v="Barista"/>
    <x v="36"/>
    <n v="44250.416666666672"/>
  </r>
  <r>
    <x v="4"/>
    <x v="3128"/>
    <s v="KFC"/>
    <x v="5"/>
    <n v="212508.75"/>
  </r>
  <r>
    <x v="0"/>
    <x v="3129"/>
    <s v="Hitchki"/>
    <x v="16"/>
    <n v="67557.5"/>
  </r>
  <r>
    <x v="4"/>
    <x v="3130"/>
    <s v="Burger_King"/>
    <x v="53"/>
    <n v="621666.25"/>
  </r>
  <r>
    <x v="5"/>
    <x v="3131"/>
    <s v="InnerChef"/>
    <x v="5"/>
    <n v="121593.33333333334"/>
  </r>
  <r>
    <x v="7"/>
    <x v="3132"/>
    <s v="Barbeque_Nation"/>
    <x v="0"/>
    <n v="11488.333333333334"/>
  </r>
  <r>
    <x v="2"/>
    <x v="3133"/>
    <s v="Punjab_Grill"/>
    <x v="0"/>
    <n v="23891.666666666668"/>
  </r>
  <r>
    <x v="0"/>
    <x v="3134"/>
    <s v="McDonald's"/>
    <x v="76"/>
    <n v="573374.58333333337"/>
  </r>
  <r>
    <x v="3"/>
    <x v="3135"/>
    <s v="India_Bistro"/>
    <x v="30"/>
    <n v="134886.25"/>
  </r>
  <r>
    <x v="7"/>
    <x v="3136"/>
    <s v="Firangi_Bake"/>
    <x v="12"/>
    <n v="26306.25"/>
  </r>
  <r>
    <x v="0"/>
    <x v="3137"/>
    <s v="Keventers"/>
    <x v="17"/>
    <n v="83468.333333333343"/>
  </r>
  <r>
    <x v="5"/>
    <x v="3138"/>
    <s v="Behrouz_Biryani"/>
    <x v="20"/>
    <n v="680760"/>
  </r>
  <r>
    <x v="0"/>
    <x v="3139"/>
    <s v="Keventers"/>
    <x v="17"/>
    <n v="75004.583333333343"/>
  </r>
  <r>
    <x v="2"/>
    <x v="3140"/>
    <s v="Dominos_Pizza"/>
    <x v="62"/>
    <n v="466751.66666666669"/>
  </r>
  <r>
    <x v="5"/>
    <x v="3141"/>
    <s v="Rajdhani"/>
    <x v="41"/>
    <n v="339566.66666666669"/>
  </r>
  <r>
    <x v="3"/>
    <x v="3142"/>
    <s v="Dominos_Pizza"/>
    <x v="9"/>
    <n v="40793.75"/>
  </r>
  <r>
    <x v="5"/>
    <x v="3143"/>
    <s v="Chai_Point"/>
    <x v="133"/>
    <n v="523786.66666666669"/>
  </r>
  <r>
    <x v="3"/>
    <x v="3144"/>
    <s v="Dominos_Pizza"/>
    <x v="48"/>
    <n v="348538.75"/>
  </r>
  <r>
    <x v="5"/>
    <x v="3145"/>
    <s v="Kettle_&amp;_Kegs"/>
    <x v="12"/>
    <n v="10420.833333333334"/>
  </r>
  <r>
    <x v="6"/>
    <x v="3146"/>
    <s v="Ovenstory_Pizza"/>
    <x v="9"/>
    <n v="73428.75"/>
  </r>
  <r>
    <x v="5"/>
    <x v="3147"/>
    <s v="Onesta"/>
    <x v="5"/>
    <n v="130082.5"/>
  </r>
  <r>
    <x v="0"/>
    <x v="3148"/>
    <s v="Behrouz_Biryani"/>
    <x v="58"/>
    <n v="977194.58333333337"/>
  </r>
  <r>
    <x v="5"/>
    <x v="3149"/>
    <s v="Freshmenu"/>
    <x v="165"/>
    <n v="781994.58333333337"/>
  </r>
  <r>
    <x v="5"/>
    <x v="3150"/>
    <s v="Cream_Stone"/>
    <x v="29"/>
    <n v="241204.16666666669"/>
  </r>
  <r>
    <x v="0"/>
    <x v="3151"/>
    <s v="Firangi_Bake"/>
    <x v="0"/>
    <n v="5718.75"/>
  </r>
  <r>
    <x v="0"/>
    <x v="3152"/>
    <s v="McDonald's"/>
    <x v="46"/>
    <n v="519872.5"/>
  </r>
  <r>
    <x v="5"/>
    <x v="3153"/>
    <s v="Pizza_Hut"/>
    <x v="5"/>
    <n v="313972.08333333337"/>
  </r>
  <r>
    <x v="6"/>
    <x v="3154"/>
    <s v="Firangi_Bake"/>
    <x v="9"/>
    <n v="40539.583333333336"/>
  </r>
  <r>
    <x v="2"/>
    <x v="3155"/>
    <s v="LunchBox"/>
    <x v="36"/>
    <n v="26179.166666666668"/>
  </r>
  <r>
    <x v="0"/>
    <x v="3156"/>
    <s v="Ovenstory_Pizza"/>
    <x v="3"/>
    <n v="115772.91666666667"/>
  </r>
  <r>
    <x v="5"/>
    <x v="3157"/>
    <s v="Keventers"/>
    <x v="32"/>
    <n v="54696.666666666672"/>
  </r>
  <r>
    <x v="1"/>
    <x v="3158"/>
    <s v="Dominos_Pizza"/>
    <x v="2"/>
    <n v="124135"/>
  </r>
  <r>
    <x v="5"/>
    <x v="3159"/>
    <s v="Dominos_Pizza"/>
    <x v="13"/>
    <n v="342464.16666666669"/>
  </r>
  <r>
    <x v="3"/>
    <x v="3160"/>
    <s v="Taco_Bell"/>
    <x v="13"/>
    <n v="178475.83333333334"/>
  </r>
  <r>
    <x v="6"/>
    <x v="3161"/>
    <s v="Dominos_Pizza"/>
    <x v="16"/>
    <n v="71471.666666666672"/>
  </r>
  <r>
    <x v="0"/>
    <x v="3162"/>
    <s v="Keventers"/>
    <x v="24"/>
    <n v="158371.25"/>
  </r>
  <r>
    <x v="5"/>
    <x v="3163"/>
    <s v="Healthie"/>
    <x v="11"/>
    <n v="356087.5"/>
  </r>
  <r>
    <x v="0"/>
    <x v="3164"/>
    <s v="Cafe_Coffee_Day"/>
    <x v="12"/>
    <n v="25747.083333333336"/>
  </r>
  <r>
    <x v="7"/>
    <x v="3165"/>
    <s v="Chaayos"/>
    <x v="22"/>
    <n v="173926.25"/>
  </r>
  <r>
    <x v="5"/>
    <x v="3166"/>
    <s v="McDonald's"/>
    <x v="134"/>
    <n v="995621.66666666674"/>
  </r>
  <r>
    <x v="5"/>
    <x v="3167"/>
    <s v="LunchBox"/>
    <x v="57"/>
    <n v="58331.25"/>
  </r>
  <r>
    <x v="5"/>
    <x v="3168"/>
    <s v="Behrouz_Biryani"/>
    <x v="37"/>
    <n v="904045.41666666674"/>
  </r>
  <r>
    <x v="5"/>
    <x v="3169"/>
    <s v="Coffe_Beans_&amp;_Tea_Leaves"/>
    <x v="12"/>
    <n v="14284.166666666668"/>
  </r>
  <r>
    <x v="5"/>
    <x v="3170"/>
    <s v="Cream_Stone"/>
    <x v="22"/>
    <n v="147416.66666666669"/>
  </r>
  <r>
    <x v="5"/>
    <x v="3171"/>
    <s v="Rasovara"/>
    <x v="16"/>
    <n v="40590.416666666672"/>
  </r>
  <r>
    <x v="8"/>
    <x v="3172"/>
    <s v="Ovenstory_Pizza"/>
    <x v="0"/>
    <n v="14436.666666666668"/>
  </r>
  <r>
    <x v="8"/>
    <x v="3173"/>
    <s v="LunchBox"/>
    <x v="12"/>
    <n v="8641.6666666666679"/>
  </r>
  <r>
    <x v="10"/>
    <x v="3174"/>
    <s v="Keventers"/>
    <x v="10"/>
    <n v="35761.25"/>
  </r>
  <r>
    <x v="4"/>
    <x v="3175"/>
    <s v="Cafe_Coffee_Day"/>
    <x v="14"/>
    <n v="50197.916666666672"/>
  </r>
  <r>
    <x v="0"/>
    <x v="3176"/>
    <s v="Burger_King"/>
    <x v="139"/>
    <n v="968120.83333333337"/>
  </r>
  <r>
    <x v="0"/>
    <x v="3177"/>
    <s v="McDonald's"/>
    <x v="54"/>
    <n v="708794.58333333337"/>
  </r>
  <r>
    <x v="5"/>
    <x v="3178"/>
    <s v="Firangi_Bake"/>
    <x v="0"/>
    <n v="10446.25"/>
  </r>
  <r>
    <x v="4"/>
    <x v="3179"/>
    <s v="Dominos_Pizza"/>
    <x v="14"/>
    <n v="62779.166666666672"/>
  </r>
  <r>
    <x v="5"/>
    <x v="3180"/>
    <s v="Mad_Over_Donuts"/>
    <x v="3"/>
    <n v="86315"/>
  </r>
  <r>
    <x v="4"/>
    <x v="3181"/>
    <s v="Behrouz_Biryani"/>
    <x v="15"/>
    <n v="935867.08333333337"/>
  </r>
  <r>
    <x v="0"/>
    <x v="3182"/>
    <s v="Keventers"/>
    <x v="32"/>
    <n v="59068.333333333336"/>
  </r>
  <r>
    <x v="0"/>
    <x v="3183"/>
    <s v="Charcoal_Eats"/>
    <x v="78"/>
    <n v="276253.75"/>
  </r>
  <r>
    <x v="3"/>
    <x v="3184"/>
    <s v="Foreign Cafe"/>
    <x v="9"/>
    <n v="33600.833333333336"/>
  </r>
  <r>
    <x v="3"/>
    <x v="3185"/>
    <s v="Paradise"/>
    <x v="29"/>
    <n v="360560.83333333337"/>
  </r>
  <r>
    <x v="0"/>
    <x v="3186"/>
    <s v="Dominos_Pizza"/>
    <x v="14"/>
    <n v="48393.333333333336"/>
  </r>
  <r>
    <x v="2"/>
    <x v="3187"/>
    <s v="Chai_Point"/>
    <x v="48"/>
    <n v="121135.83333333334"/>
  </r>
  <r>
    <x v="4"/>
    <x v="3188"/>
    <s v="Freshmenu"/>
    <x v="86"/>
    <n v="421510"/>
  </r>
  <r>
    <x v="2"/>
    <x v="3189"/>
    <s v="Dominos_Pizza"/>
    <x v="22"/>
    <n v="223412.5"/>
  </r>
  <r>
    <x v="11"/>
    <x v="3190"/>
    <s v="KFC"/>
    <x v="16"/>
    <n v="65930.833333333343"/>
  </r>
  <r>
    <x v="4"/>
    <x v="3191"/>
    <s v="Dominos_Pizza"/>
    <x v="57"/>
    <n v="158422.08333333334"/>
  </r>
  <r>
    <x v="4"/>
    <x v="3192"/>
    <s v="Dominos_Pizza"/>
    <x v="36"/>
    <n v="137097.5"/>
  </r>
  <r>
    <x v="0"/>
    <x v="3193"/>
    <s v="Dominos_Pizza"/>
    <x v="6"/>
    <n v="282684.16666666669"/>
  </r>
  <r>
    <x v="4"/>
    <x v="3194"/>
    <s v="Barbeque_Nation"/>
    <x v="32"/>
    <n v="111731.66666666667"/>
  </r>
  <r>
    <x v="4"/>
    <x v="3195"/>
    <s v="Dominos_Pizza"/>
    <x v="3"/>
    <n v="123525"/>
  </r>
  <r>
    <x v="6"/>
    <x v="3196"/>
    <s v="Faasos"/>
    <x v="5"/>
    <n v="143858.33333333334"/>
  </r>
  <r>
    <x v="5"/>
    <x v="3197"/>
    <s v="Keventers"/>
    <x v="28"/>
    <n v="167495.83333333334"/>
  </r>
  <r>
    <x v="4"/>
    <x v="3198"/>
    <s v="KFC"/>
    <x v="44"/>
    <n v="266239.58333333337"/>
  </r>
  <r>
    <x v="0"/>
    <x v="3199"/>
    <s v="Natural_Ice_Cream"/>
    <x v="66"/>
    <n v="271450"/>
  </r>
  <r>
    <x v="4"/>
    <x v="3200"/>
    <s v="Chilis"/>
    <x v="0"/>
    <n v="12911.666666666668"/>
  </r>
  <r>
    <x v="4"/>
    <x v="3201"/>
    <s v="Firangi_Bake"/>
    <x v="12"/>
    <n v="12708.333333333334"/>
  </r>
  <r>
    <x v="4"/>
    <x v="3202"/>
    <s v="Mad_Over_Donuts"/>
    <x v="30"/>
    <n v="233985.83333333334"/>
  </r>
  <r>
    <x v="7"/>
    <x v="3203"/>
    <s v="Cafe_Coffee_Day"/>
    <x v="10"/>
    <n v="36066.25"/>
  </r>
  <r>
    <x v="5"/>
    <x v="3204"/>
    <s v="Dominos_Pizza"/>
    <x v="4"/>
    <n v="443292.08333333337"/>
  </r>
  <r>
    <x v="2"/>
    <x v="3205"/>
    <s v="Cafe_Coffee_Day"/>
    <x v="0"/>
    <n v="12454.166666666668"/>
  </r>
  <r>
    <x v="4"/>
    <x v="3206"/>
    <s v="Natural_Ice_Cream"/>
    <x v="89"/>
    <n v="452925"/>
  </r>
  <r>
    <x v="4"/>
    <x v="3207"/>
    <s v="Keventers"/>
    <x v="44"/>
    <n v="154762.08333333334"/>
  </r>
  <r>
    <x v="0"/>
    <x v="3208"/>
    <s v="Dominos_Pizza"/>
    <x v="44"/>
    <n v="260698.75"/>
  </r>
  <r>
    <x v="3"/>
    <x v="3209"/>
    <s v="Cafe_Coffee_Day"/>
    <x v="14"/>
    <n v="60644.166666666672"/>
  </r>
  <r>
    <x v="5"/>
    <x v="3210"/>
    <s v="Pizza_Hut"/>
    <x v="2"/>
    <n v="108935.83333333334"/>
  </r>
  <r>
    <x v="0"/>
    <x v="3211"/>
    <s v="Cafe_Coffee_Day"/>
    <x v="12"/>
    <n v="12682.916666666668"/>
  </r>
  <r>
    <x v="6"/>
    <x v="3212"/>
    <s v="Firangi_Bake"/>
    <x v="9"/>
    <n v="48622.083333333336"/>
  </r>
  <r>
    <x v="0"/>
    <x v="3213"/>
    <s v="Freshmenu"/>
    <x v="166"/>
    <n v="828659.58333333337"/>
  </r>
  <r>
    <x v="0"/>
    <x v="3214"/>
    <s v="Starbucks_Coffee"/>
    <x v="37"/>
    <n v="479104.16666666669"/>
  </r>
  <r>
    <x v="1"/>
    <x v="3215"/>
    <s v="Cafe_Coffee_Day"/>
    <x v="24"/>
    <n v="167216.25"/>
  </r>
  <r>
    <x v="2"/>
    <x v="3216"/>
    <s v="Dominos_Pizza"/>
    <x v="27"/>
    <n v="417163.75"/>
  </r>
  <r>
    <x v="7"/>
    <x v="3217"/>
    <s v="Pizza_Hut"/>
    <x v="9"/>
    <n v="51112.916666666672"/>
  </r>
  <r>
    <x v="6"/>
    <x v="3218"/>
    <s v="McDonald's"/>
    <x v="167"/>
    <n v="1520475.8333333335"/>
  </r>
  <r>
    <x v="6"/>
    <x v="3219"/>
    <s v="Wangs_Kitchen"/>
    <x v="17"/>
    <n v="156414.16666666669"/>
  </r>
  <r>
    <x v="7"/>
    <x v="3220"/>
    <s v="Krispy_Kreme"/>
    <x v="0"/>
    <n v="23205.416666666668"/>
  </r>
  <r>
    <x v="7"/>
    <x v="3221"/>
    <s v="Dhaba_By_Claridges"/>
    <x v="12"/>
    <n v="48393.333333333336"/>
  </r>
  <r>
    <x v="0"/>
    <x v="3222"/>
    <s v="Oh!_Calcutta"/>
    <x v="9"/>
    <n v="56323.333333333336"/>
  </r>
  <r>
    <x v="5"/>
    <x v="3223"/>
    <s v="Freshmenu"/>
    <x v="18"/>
    <n v="580491.25"/>
  </r>
  <r>
    <x v="6"/>
    <x v="3224"/>
    <s v="Behrouz_Biryani"/>
    <x v="28"/>
    <n v="235815.83333333334"/>
  </r>
  <r>
    <x v="4"/>
    <x v="3225"/>
    <s v="Nandos"/>
    <x v="2"/>
    <n v="182491.66666666669"/>
  </r>
  <r>
    <x v="0"/>
    <x v="3226"/>
    <s v="Burger_King"/>
    <x v="20"/>
    <n v="320529.58333333337"/>
  </r>
  <r>
    <x v="4"/>
    <x v="3227"/>
    <s v="Wow_Momo"/>
    <x v="32"/>
    <n v="63719.583333333336"/>
  </r>
  <r>
    <x v="5"/>
    <x v="3228"/>
    <s v="Ovenstory_Pizza"/>
    <x v="3"/>
    <n v="161777.08333333334"/>
  </r>
  <r>
    <x v="2"/>
    <x v="3229"/>
    <s v="LunchBox"/>
    <x v="2"/>
    <n v="49562.5"/>
  </r>
  <r>
    <x v="1"/>
    <x v="3230"/>
    <s v="KFC"/>
    <x v="36"/>
    <n v="71725.833333333343"/>
  </r>
  <r>
    <x v="2"/>
    <x v="3231"/>
    <s v="Cafe_Coffee_Day"/>
    <x v="10"/>
    <n v="12733.75"/>
  </r>
  <r>
    <x v="5"/>
    <x v="3232"/>
    <s v="Cafe_Coffee_Day"/>
    <x v="16"/>
    <n v="32584.166666666668"/>
  </r>
  <r>
    <x v="5"/>
    <x v="3233"/>
    <s v="Cafe_Coffee_Day"/>
    <x v="30"/>
    <n v="165284.58333333334"/>
  </r>
  <r>
    <x v="1"/>
    <x v="3234"/>
    <s v="Dominos_Pizza"/>
    <x v="20"/>
    <n v="458796.25"/>
  </r>
  <r>
    <x v="5"/>
    <x v="3235"/>
    <s v="Dominos_Pizza"/>
    <x v="43"/>
    <n v="212203.75"/>
  </r>
  <r>
    <x v="6"/>
    <x v="3236"/>
    <s v="Cafe_Coffee_Day"/>
    <x v="24"/>
    <n v="158650.83333333334"/>
  </r>
  <r>
    <x v="5"/>
    <x v="3237"/>
    <s v="Mainland_China"/>
    <x v="0"/>
    <n v="22265"/>
  </r>
  <r>
    <x v="4"/>
    <x v="3238"/>
    <s v="Barista"/>
    <x v="9"/>
    <n v="25925"/>
  </r>
  <r>
    <x v="6"/>
    <x v="3239"/>
    <s v="KFC"/>
    <x v="5"/>
    <n v="228165.41666666669"/>
  </r>
  <r>
    <x v="0"/>
    <x v="3240"/>
    <s v="Mad_Over_Donuts"/>
    <x v="17"/>
    <n v="120602.08333333334"/>
  </r>
  <r>
    <x v="2"/>
    <x v="3241"/>
    <s v="Behrouz_Biryani"/>
    <x v="8"/>
    <n v="115900"/>
  </r>
  <r>
    <x v="11"/>
    <x v="3242"/>
    <s v="Barista"/>
    <x v="0"/>
    <n v="4244.5833333333339"/>
  </r>
  <r>
    <x v="1"/>
    <x v="3243"/>
    <s v="Dominos_Pizza"/>
    <x v="52"/>
    <n v="662815.83333333337"/>
  </r>
  <r>
    <x v="6"/>
    <x v="3244"/>
    <s v="Ovenstory_Pizza"/>
    <x v="9"/>
    <n v="26255.416666666668"/>
  </r>
  <r>
    <x v="3"/>
    <x v="3245"/>
    <s v="Faasos"/>
    <x v="40"/>
    <n v="256072.91666666669"/>
  </r>
  <r>
    <x v="5"/>
    <x v="3246"/>
    <s v="LunchBox"/>
    <x v="29"/>
    <n v="139283.33333333334"/>
  </r>
  <r>
    <x v="4"/>
    <x v="3247"/>
    <s v="Cafe_Coffee_Day"/>
    <x v="16"/>
    <n v="52815.833333333336"/>
  </r>
  <r>
    <x v="4"/>
    <x v="3248"/>
    <s v="Dominos_Pizza"/>
    <x v="16"/>
    <n v="70658.333333333343"/>
  </r>
  <r>
    <x v="5"/>
    <x v="3249"/>
    <s v="LunchBox"/>
    <x v="12"/>
    <n v="8387.5"/>
  </r>
  <r>
    <x v="0"/>
    <x v="3250"/>
    <s v="Faasos"/>
    <x v="43"/>
    <n v="134200"/>
  </r>
  <r>
    <x v="2"/>
    <x v="3251"/>
    <s v="Sweet_Truth"/>
    <x v="0"/>
    <n v="8260.4166666666679"/>
  </r>
  <r>
    <x v="5"/>
    <x v="3252"/>
    <s v="Burger_King"/>
    <x v="168"/>
    <n v="1094746.6666666667"/>
  </r>
  <r>
    <x v="5"/>
    <x v="3253"/>
    <s v="Cafe_Coffee_Day"/>
    <x v="10"/>
    <n v="31694.583333333336"/>
  </r>
  <r>
    <x v="5"/>
    <x v="3254"/>
    <s v="McDonald's"/>
    <x v="75"/>
    <n v="1075404.5833333335"/>
  </r>
  <r>
    <x v="6"/>
    <x v="3255"/>
    <s v="LunchBox"/>
    <x v="24"/>
    <n v="76250"/>
  </r>
  <r>
    <x v="0"/>
    <x v="3256"/>
    <s v="Burger_King"/>
    <x v="53"/>
    <n v="695984.58333333337"/>
  </r>
  <r>
    <x v="0"/>
    <x v="3257"/>
    <s v="Street_Food_By_Punjab_Grill"/>
    <x v="0"/>
    <n v="14614.583333333334"/>
  </r>
  <r>
    <x v="4"/>
    <x v="3258"/>
    <s v="Cafe_Coffee_Day"/>
    <x v="12"/>
    <n v="22366.666666666668"/>
  </r>
  <r>
    <x v="5"/>
    <x v="3259"/>
    <s v="Yum Yum South"/>
    <x v="3"/>
    <n v="85755.833333333343"/>
  </r>
  <r>
    <x v="4"/>
    <x v="3260"/>
    <s v="Pizza_Hut"/>
    <x v="9"/>
    <n v="41683.333333333336"/>
  </r>
  <r>
    <x v="0"/>
    <x v="3261"/>
    <s v="Dominos_Pizza"/>
    <x v="30"/>
    <n v="154355.41666666669"/>
  </r>
  <r>
    <x v="3"/>
    <x v="3262"/>
    <s v="Mamagoto"/>
    <x v="2"/>
    <n v="154431.66666666669"/>
  </r>
  <r>
    <x v="0"/>
    <x v="3263"/>
    <s v="Cookie Man"/>
    <x v="0"/>
    <n v="12810"/>
  </r>
  <r>
    <x v="6"/>
    <x v="3264"/>
    <s v="LunchBox"/>
    <x v="43"/>
    <n v="90737.5"/>
  </r>
  <r>
    <x v="5"/>
    <x v="3265"/>
    <s v="Faasos"/>
    <x v="22"/>
    <n v="127718.75"/>
  </r>
  <r>
    <x v="2"/>
    <x v="3266"/>
    <s v="Dominos_Pizza"/>
    <x v="48"/>
    <n v="340634.16666666669"/>
  </r>
  <r>
    <x v="0"/>
    <x v="3267"/>
    <s v="Sweet_Bengal"/>
    <x v="13"/>
    <n v="146781.25"/>
  </r>
  <r>
    <x v="1"/>
    <x v="3268"/>
    <s v="Dominos_Pizza"/>
    <x v="62"/>
    <n v="383232.5"/>
  </r>
  <r>
    <x v="13"/>
    <x v="3269"/>
    <s v="Dominos_Pizza"/>
    <x v="49"/>
    <n v="242907.08333333334"/>
  </r>
  <r>
    <x v="5"/>
    <x v="3270"/>
    <s v="Keventers"/>
    <x v="10"/>
    <n v="56043.75"/>
  </r>
  <r>
    <x v="2"/>
    <x v="3271"/>
    <s v="Pizza_Hut"/>
    <x v="32"/>
    <n v="103293.33333333334"/>
  </r>
  <r>
    <x v="2"/>
    <x v="3272"/>
    <s v="Dominos_Pizza"/>
    <x v="44"/>
    <n v="293715"/>
  </r>
  <r>
    <x v="7"/>
    <x v="3273"/>
    <s v="Onesta"/>
    <x v="0"/>
    <n v="11412.083333333334"/>
  </r>
  <r>
    <x v="2"/>
    <x v="3274"/>
    <s v="NIC_Natural_Ice_Creams"/>
    <x v="17"/>
    <n v="137504.16666666669"/>
  </r>
  <r>
    <x v="3"/>
    <x v="3275"/>
    <s v="Dominos_Pizza"/>
    <x v="100"/>
    <n v="1191685.8333333335"/>
  </r>
  <r>
    <x v="4"/>
    <x v="3276"/>
    <s v="Dunkin_Donuts"/>
    <x v="78"/>
    <n v="191057.08333333334"/>
  </r>
  <r>
    <x v="3"/>
    <x v="3277"/>
    <s v="Rajdhani"/>
    <x v="97"/>
    <n v="310007.08333333337"/>
  </r>
  <r>
    <x v="0"/>
    <x v="3278"/>
    <s v="Cafe_Coffee_Day"/>
    <x v="32"/>
    <n v="85527.083333333343"/>
  </r>
  <r>
    <x v="5"/>
    <x v="3279"/>
    <s v="Oh!_Calcutta"/>
    <x v="3"/>
    <n v="245448.75"/>
  </r>
  <r>
    <x v="2"/>
    <x v="3280"/>
    <s v="McDonald's"/>
    <x v="85"/>
    <n v="569917.91666666674"/>
  </r>
  <r>
    <x v="0"/>
    <x v="3281"/>
    <s v="LunchBox"/>
    <x v="40"/>
    <n v="146145.83333333334"/>
  </r>
  <r>
    <x v="1"/>
    <x v="3282"/>
    <s v="Chilis"/>
    <x v="36"/>
    <n v="169249.58333333334"/>
  </r>
  <r>
    <x v="1"/>
    <x v="3283"/>
    <s v="Dominos_Pizza"/>
    <x v="2"/>
    <n v="126015.83333333334"/>
  </r>
  <r>
    <x v="5"/>
    <x v="3284"/>
    <s v="Cafe_Coffee_Day"/>
    <x v="16"/>
    <n v="96024.166666666672"/>
  </r>
  <r>
    <x v="4"/>
    <x v="3285"/>
    <s v="Behrouz_Biryani"/>
    <x v="92"/>
    <n v="945906.66666666674"/>
  </r>
  <r>
    <x v="7"/>
    <x v="3286"/>
    <s v="KFC"/>
    <x v="30"/>
    <n v="131099.16666666669"/>
  </r>
  <r>
    <x v="7"/>
    <x v="3287"/>
    <s v="Burger_King"/>
    <x v="133"/>
    <n v="875883.75"/>
  </r>
  <r>
    <x v="6"/>
    <x v="3288"/>
    <s v="Faasos"/>
    <x v="69"/>
    <n v="165310"/>
  </r>
  <r>
    <x v="6"/>
    <x v="3289"/>
    <s v="Sweet_Truth"/>
    <x v="12"/>
    <n v="18859.166666666668"/>
  </r>
  <r>
    <x v="4"/>
    <x v="3290"/>
    <s v="Nandos"/>
    <x v="12"/>
    <n v="25162.5"/>
  </r>
  <r>
    <x v="0"/>
    <x v="3291"/>
    <s v="SodaBottleOpenerWala"/>
    <x v="43"/>
    <n v="155041.66666666669"/>
  </r>
  <r>
    <x v="8"/>
    <x v="3292"/>
    <s v="LunchBox"/>
    <x v="16"/>
    <n v="23383.333333333336"/>
  </r>
  <r>
    <x v="3"/>
    <x v="3293"/>
    <s v="Behrouz_Biryani"/>
    <x v="8"/>
    <n v="104996.25"/>
  </r>
  <r>
    <x v="5"/>
    <x v="3294"/>
    <s v="Krispy_Kreme"/>
    <x v="3"/>
    <n v="85044.166666666672"/>
  </r>
  <r>
    <x v="0"/>
    <x v="3295"/>
    <s v="Cafe_Coffee_Day"/>
    <x v="12"/>
    <n v="33575.416666666672"/>
  </r>
  <r>
    <x v="0"/>
    <x v="3296"/>
    <s v="Natural_Ice_Cream"/>
    <x v="4"/>
    <n v="296993.75"/>
  </r>
  <r>
    <x v="5"/>
    <x v="3297"/>
    <s v="Cafe_Coffee_Day"/>
    <x v="10"/>
    <n v="20943.333333333336"/>
  </r>
  <r>
    <x v="3"/>
    <x v="3298"/>
    <s v="Chilis"/>
    <x v="36"/>
    <n v="130743.33333333334"/>
  </r>
  <r>
    <x v="2"/>
    <x v="3299"/>
    <s v="Behrouz_Biryani"/>
    <x v="4"/>
    <n v="516746.25"/>
  </r>
  <r>
    <x v="0"/>
    <x v="3300"/>
    <s v="Starbucks_Coffee"/>
    <x v="48"/>
    <n v="255157.91666666669"/>
  </r>
  <r>
    <x v="1"/>
    <x v="3301"/>
    <s v="Cafe_Coffee_Day"/>
    <x v="9"/>
    <n v="32838.333333333336"/>
  </r>
  <r>
    <x v="3"/>
    <x v="3302"/>
    <s v="KFC"/>
    <x v="46"/>
    <n v="643245"/>
  </r>
  <r>
    <x v="7"/>
    <x v="3303"/>
    <s v="Dunkin_Donuts"/>
    <x v="3"/>
    <n v="64609.166666666672"/>
  </r>
  <r>
    <x v="4"/>
    <x v="3304"/>
    <s v="Yum Yum South"/>
    <x v="12"/>
    <n v="11666.25"/>
  </r>
  <r>
    <x v="0"/>
    <x v="3305"/>
    <s v="Mad_Over_Donuts"/>
    <x v="30"/>
    <n v="101768.33333333334"/>
  </r>
  <r>
    <x v="3"/>
    <x v="3306"/>
    <s v="KFC"/>
    <x v="13"/>
    <n v="216194.16666666669"/>
  </r>
  <r>
    <x v="0"/>
    <x v="3307"/>
    <s v="Cafe_Coffee_Day"/>
    <x v="36"/>
    <n v="44835"/>
  </r>
  <r>
    <x v="5"/>
    <x v="3308"/>
    <s v="Faasos"/>
    <x v="62"/>
    <n v="187117.5"/>
  </r>
  <r>
    <x v="5"/>
    <x v="3309"/>
    <s v="Yum Yum Dilli"/>
    <x v="0"/>
    <n v="10166.666666666668"/>
  </r>
  <r>
    <x v="5"/>
    <x v="3310"/>
    <s v="Cafe_Coffee_Day"/>
    <x v="12"/>
    <n v="16368.333333333334"/>
  </r>
  <r>
    <x v="6"/>
    <x v="3311"/>
    <s v="Behrouz_Biryani"/>
    <x v="49"/>
    <n v="394847.91666666669"/>
  </r>
  <r>
    <x v="5"/>
    <x v="3312"/>
    <s v="Wangs_Kitchen"/>
    <x v="32"/>
    <n v="105199.58333333334"/>
  </r>
  <r>
    <x v="3"/>
    <x v="3313"/>
    <s v="Cafe_Coffee_Day"/>
    <x v="3"/>
    <n v="130895.83333333334"/>
  </r>
  <r>
    <x v="0"/>
    <x v="3314"/>
    <s v="Dominos_Pizza"/>
    <x v="64"/>
    <n v="391391.25"/>
  </r>
  <r>
    <x v="0"/>
    <x v="3315"/>
    <s v="McDonald's"/>
    <x v="141"/>
    <n v="990436.66666666674"/>
  </r>
  <r>
    <x v="5"/>
    <x v="3316"/>
    <s v="Krispy_Kreme"/>
    <x v="44"/>
    <n v="199952.91666666669"/>
  </r>
  <r>
    <x v="4"/>
    <x v="3317"/>
    <s v="Cafe_Coffee_Day"/>
    <x v="0"/>
    <n v="10242.916666666668"/>
  </r>
  <r>
    <x v="4"/>
    <x v="3318"/>
    <s v="Yum Yum Dilli"/>
    <x v="12"/>
    <n v="10319.166666666668"/>
  </r>
  <r>
    <x v="0"/>
    <x v="3319"/>
    <s v="Cafe_Coffee_Day"/>
    <x v="10"/>
    <n v="30881.25"/>
  </r>
  <r>
    <x v="2"/>
    <x v="3320"/>
    <s v="Chai_Point"/>
    <x v="3"/>
    <n v="45953.333333333336"/>
  </r>
  <r>
    <x v="4"/>
    <x v="3321"/>
    <s v="LunchBox"/>
    <x v="35"/>
    <n v="99760.416666666672"/>
  </r>
  <r>
    <x v="5"/>
    <x v="3322"/>
    <s v="Cafe_Coffee_Day"/>
    <x v="36"/>
    <n v="58178.75"/>
  </r>
  <r>
    <x v="5"/>
    <x v="3323"/>
    <s v="Cafe_Coffee_Day"/>
    <x v="3"/>
    <n v="101615.83333333334"/>
  </r>
  <r>
    <x v="6"/>
    <x v="3324"/>
    <s v="Pizza_Hut"/>
    <x v="2"/>
    <n v="141418.33333333334"/>
  </r>
  <r>
    <x v="5"/>
    <x v="3325"/>
    <s v="Faasos"/>
    <x v="58"/>
    <n v="292317.08333333337"/>
  </r>
  <r>
    <x v="0"/>
    <x v="3326"/>
    <s v="PizzaExpress"/>
    <x v="16"/>
    <n v="188413.75"/>
  </r>
  <r>
    <x v="4"/>
    <x v="3327"/>
    <s v="Cold Stone Creamery"/>
    <x v="12"/>
    <n v="14233.333333333334"/>
  </r>
  <r>
    <x v="0"/>
    <x v="3328"/>
    <s v="Mainland_China"/>
    <x v="9"/>
    <n v="85120.416666666672"/>
  </r>
  <r>
    <x v="2"/>
    <x v="3329"/>
    <s v="Faasos"/>
    <x v="30"/>
    <n v="97981.25"/>
  </r>
  <r>
    <x v="6"/>
    <x v="3330"/>
    <s v="Dominos_Pizza"/>
    <x v="63"/>
    <n v="498344.58333333337"/>
  </r>
  <r>
    <x v="4"/>
    <x v="3331"/>
    <s v="Keventers"/>
    <x v="16"/>
    <n v="53807.083333333336"/>
  </r>
  <r>
    <x v="3"/>
    <x v="3332"/>
    <s v="Hoppipola"/>
    <x v="0"/>
    <n v="5998.3333333333339"/>
  </r>
  <r>
    <x v="5"/>
    <x v="3333"/>
    <s v="Sweet_Truth"/>
    <x v="12"/>
    <n v="20511.25"/>
  </r>
  <r>
    <x v="4"/>
    <x v="3334"/>
    <s v="Burger_King"/>
    <x v="169"/>
    <n v="753121.25"/>
  </r>
  <r>
    <x v="5"/>
    <x v="3335"/>
    <s v="Dominos_Pizza"/>
    <x v="65"/>
    <n v="611677.5"/>
  </r>
  <r>
    <x v="3"/>
    <x v="3336"/>
    <s v="Pizza_Hut"/>
    <x v="43"/>
    <n v="244050.83333333334"/>
  </r>
  <r>
    <x v="4"/>
    <x v="3337"/>
    <s v="Kettle_&amp;_Kegs"/>
    <x v="0"/>
    <n v="4193.75"/>
  </r>
  <r>
    <x v="5"/>
    <x v="3338"/>
    <s v="Faasos"/>
    <x v="86"/>
    <n v="379521.66666666669"/>
  </r>
  <r>
    <x v="0"/>
    <x v="3339"/>
    <s v="Mad_Over_Donuts"/>
    <x v="49"/>
    <n v="166733.33333333334"/>
  </r>
  <r>
    <x v="5"/>
    <x v="3340"/>
    <s v="Mainland_China"/>
    <x v="36"/>
    <n v="333237.91666666669"/>
  </r>
  <r>
    <x v="8"/>
    <x v="3341"/>
    <s v="Dominos_Pizza"/>
    <x v="2"/>
    <n v="158549.16666666669"/>
  </r>
  <r>
    <x v="0"/>
    <x v="3342"/>
    <s v="Sigree_Global_Grill"/>
    <x v="9"/>
    <n v="71929.166666666672"/>
  </r>
  <r>
    <x v="3"/>
    <x v="3343"/>
    <s v="Cafe_Coffee_Day"/>
    <x v="32"/>
    <n v="102403.75"/>
  </r>
  <r>
    <x v="6"/>
    <x v="3344"/>
    <s v="Paradise"/>
    <x v="170"/>
    <n v="2207234.166666667"/>
  </r>
  <r>
    <x v="0"/>
    <x v="3345"/>
    <s v="Natural_Ice_Cream"/>
    <x v="43"/>
    <n v="132929.16666666669"/>
  </r>
  <r>
    <x v="4"/>
    <x v="3346"/>
    <s v="Barista"/>
    <x v="12"/>
    <n v="22519.166666666668"/>
  </r>
  <r>
    <x v="4"/>
    <x v="3347"/>
    <s v="Pizza_Hut"/>
    <x v="16"/>
    <n v="72742.5"/>
  </r>
  <r>
    <x v="4"/>
    <x v="3348"/>
    <s v="Dominos_Pizza"/>
    <x v="11"/>
    <n v="456813.75"/>
  </r>
  <r>
    <x v="0"/>
    <x v="3349"/>
    <s v="Kettle_&amp;_Kegs"/>
    <x v="0"/>
    <n v="8895.8333333333339"/>
  </r>
  <r>
    <x v="6"/>
    <x v="3350"/>
    <s v="Dominos_Pizza"/>
    <x v="5"/>
    <n v="303703.75"/>
  </r>
  <r>
    <x v="4"/>
    <x v="3351"/>
    <s v="Pizza_Hut"/>
    <x v="3"/>
    <n v="103572.91666666667"/>
  </r>
  <r>
    <x v="5"/>
    <x v="3352"/>
    <s v="Behrouz_Biryani"/>
    <x v="40"/>
    <n v="453840"/>
  </r>
  <r>
    <x v="6"/>
    <x v="3353"/>
    <s v="Ovenstory_Pizza"/>
    <x v="3"/>
    <n v="104970.83333333334"/>
  </r>
  <r>
    <x v="3"/>
    <x v="3354"/>
    <s v="KFC"/>
    <x v="13"/>
    <n v="258131.66666666669"/>
  </r>
  <r>
    <x v="5"/>
    <x v="3355"/>
    <s v="Firangi_Bake"/>
    <x v="14"/>
    <n v="49613.333333333336"/>
  </r>
  <r>
    <x v="0"/>
    <x v="3356"/>
    <s v="Burger_King"/>
    <x v="45"/>
    <n v="365034.16666666669"/>
  </r>
  <r>
    <x v="4"/>
    <x v="3357"/>
    <s v="Dominos_Pizza"/>
    <x v="8"/>
    <n v="131048.33333333334"/>
  </r>
  <r>
    <x v="0"/>
    <x v="3358"/>
    <s v="Punjab_Grill"/>
    <x v="10"/>
    <n v="114756.25"/>
  </r>
  <r>
    <x v="0"/>
    <x v="3359"/>
    <s v="Freshmenu"/>
    <x v="60"/>
    <n v="421459.16666666669"/>
  </r>
  <r>
    <x v="5"/>
    <x v="3360"/>
    <s v="World_In_A_Bowl"/>
    <x v="0"/>
    <n v="4803.75"/>
  </r>
  <r>
    <x v="5"/>
    <x v="3361"/>
    <s v="Tata_Cha"/>
    <x v="9"/>
    <n v="31262.5"/>
  </r>
  <r>
    <x v="5"/>
    <x v="3362"/>
    <s v="Wangs_Kitchen"/>
    <x v="30"/>
    <n v="144747.91666666669"/>
  </r>
  <r>
    <x v="7"/>
    <x v="3363"/>
    <s v="Fresc_Co"/>
    <x v="0"/>
    <n v="15885.416666666668"/>
  </r>
  <r>
    <x v="15"/>
    <x v="3364"/>
    <s v="Dominos_Pizza"/>
    <x v="9"/>
    <n v="51087.5"/>
  </r>
  <r>
    <x v="6"/>
    <x v="3365"/>
    <s v="Tea_Trails"/>
    <x v="10"/>
    <n v="20994.166666666668"/>
  </r>
  <r>
    <x v="4"/>
    <x v="3366"/>
    <s v="Keventers"/>
    <x v="30"/>
    <n v="107715.83333333334"/>
  </r>
  <r>
    <x v="2"/>
    <x v="3367"/>
    <s v="Hoppipola"/>
    <x v="0"/>
    <n v="7243.75"/>
  </r>
  <r>
    <x v="0"/>
    <x v="3368"/>
    <s v="Sweet_Truth"/>
    <x v="0"/>
    <n v="9531.25"/>
  </r>
  <r>
    <x v="0"/>
    <x v="3369"/>
    <s v="Cafe_Coffee_Day"/>
    <x v="2"/>
    <n v="98845.416666666672"/>
  </r>
  <r>
    <x v="0"/>
    <x v="3370"/>
    <s v="Gelato_Italiano"/>
    <x v="0"/>
    <n v="8285.8333333333339"/>
  </r>
  <r>
    <x v="0"/>
    <x v="3371"/>
    <s v="Pizza_Hut"/>
    <x v="40"/>
    <n v="584862.91666666674"/>
  </r>
  <r>
    <x v="5"/>
    <x v="3372"/>
    <s v="Cafe_Coffee_Day"/>
    <x v="12"/>
    <n v="23027.5"/>
  </r>
  <r>
    <x v="1"/>
    <x v="3373"/>
    <s v="Cafe_Coffee_Day"/>
    <x v="10"/>
    <n v="30144.166666666668"/>
  </r>
  <r>
    <x v="6"/>
    <x v="3374"/>
    <s v="Firangi_Bake"/>
    <x v="0"/>
    <n v="19062.5"/>
  </r>
  <r>
    <x v="7"/>
    <x v="3375"/>
    <s v="Nandos"/>
    <x v="10"/>
    <n v="47529.166666666672"/>
  </r>
  <r>
    <x v="1"/>
    <x v="3376"/>
    <s v="The_French_Loaf"/>
    <x v="32"/>
    <n v="38048.75"/>
  </r>
  <r>
    <x v="0"/>
    <x v="3377"/>
    <s v="LunchBox"/>
    <x v="1"/>
    <n v="156185.41666666669"/>
  </r>
  <r>
    <x v="0"/>
    <x v="3378"/>
    <s v="McDonald's"/>
    <x v="170"/>
    <n v="1462805.4166666667"/>
  </r>
  <r>
    <x v="5"/>
    <x v="3379"/>
    <s v="Mad_About_China"/>
    <x v="0"/>
    <n v="20968.75"/>
  </r>
  <r>
    <x v="0"/>
    <x v="3380"/>
    <s v="Healthie"/>
    <x v="48"/>
    <n v="217465"/>
  </r>
  <r>
    <x v="6"/>
    <x v="3381"/>
    <s v="Dominos_Pizza"/>
    <x v="57"/>
    <n v="168588.75"/>
  </r>
  <r>
    <x v="0"/>
    <x v="3382"/>
    <s v="Firangi_Bake"/>
    <x v="0"/>
    <n v="2922.916666666667"/>
  </r>
  <r>
    <x v="4"/>
    <x v="3383"/>
    <s v="Burger_King"/>
    <x v="20"/>
    <n v="308532.91666666669"/>
  </r>
  <r>
    <x v="0"/>
    <x v="3384"/>
    <s v="KFC"/>
    <x v="17"/>
    <n v="138190.41666666669"/>
  </r>
  <r>
    <x v="5"/>
    <x v="3385"/>
    <s v="LunchBox"/>
    <x v="9"/>
    <n v="12962.5"/>
  </r>
  <r>
    <x v="4"/>
    <x v="3386"/>
    <s v="Dominos_Pizza"/>
    <x v="36"/>
    <n v="94931.25"/>
  </r>
  <r>
    <x v="7"/>
    <x v="3387"/>
    <s v="KFC"/>
    <x v="36"/>
    <n v="71344.583333333343"/>
  </r>
  <r>
    <x v="7"/>
    <x v="3388"/>
    <s v="Freshmenu"/>
    <x v="19"/>
    <n v="369278.75"/>
  </r>
  <r>
    <x v="0"/>
    <x v="3389"/>
    <s v="Keventers"/>
    <x v="5"/>
    <n v="149450"/>
  </r>
  <r>
    <x v="0"/>
    <x v="3390"/>
    <s v="Monkey_Bar"/>
    <x v="0"/>
    <n v="12276.25"/>
  </r>
  <r>
    <x v="0"/>
    <x v="3391"/>
    <s v="Social"/>
    <x v="56"/>
    <n v="270560.41666666669"/>
  </r>
  <r>
    <x v="2"/>
    <x v="3392"/>
    <s v="Cafe_Coffee_Day"/>
    <x v="0"/>
    <n v="11844.166666666668"/>
  </r>
  <r>
    <x v="0"/>
    <x v="3393"/>
    <s v="Mandarin_Oak"/>
    <x v="2"/>
    <n v="108961.25"/>
  </r>
  <r>
    <x v="0"/>
    <x v="3394"/>
    <s v="Freshmenu"/>
    <x v="81"/>
    <n v="543815"/>
  </r>
  <r>
    <x v="5"/>
    <x v="3395"/>
    <s v="Behrouz_Biryani"/>
    <x v="29"/>
    <n v="565952.91666666674"/>
  </r>
  <r>
    <x v="2"/>
    <x v="3396"/>
    <s v="Ovenstory_Pizza"/>
    <x v="12"/>
    <n v="15860"/>
  </r>
  <r>
    <x v="5"/>
    <x v="3397"/>
    <s v="KFC"/>
    <x v="30"/>
    <n v="118721.25"/>
  </r>
  <r>
    <x v="7"/>
    <x v="3398"/>
    <s v="Chilis"/>
    <x v="10"/>
    <n v="60313.75"/>
  </r>
  <r>
    <x v="0"/>
    <x v="3399"/>
    <s v="Mamagoto"/>
    <x v="2"/>
    <n v="326324.58333333337"/>
  </r>
  <r>
    <x v="5"/>
    <x v="3400"/>
    <s v="Bombay_Sandwich_Company"/>
    <x v="10"/>
    <n v="30601.666666666668"/>
  </r>
  <r>
    <x v="3"/>
    <x v="3401"/>
    <s v="Dominos_Pizza"/>
    <x v="1"/>
    <n v="446291.25"/>
  </r>
  <r>
    <x v="3"/>
    <x v="3402"/>
    <s v="Healthie"/>
    <x v="56"/>
    <n v="147492.91666666669"/>
  </r>
  <r>
    <x v="4"/>
    <x v="3403"/>
    <s v="Dunkin_Donuts"/>
    <x v="27"/>
    <n v="301822.91666666669"/>
  </r>
  <r>
    <x v="5"/>
    <x v="3404"/>
    <s v="Firangi_Bake"/>
    <x v="12"/>
    <n v="18528.75"/>
  </r>
  <r>
    <x v="4"/>
    <x v="3405"/>
    <s v="Kettle_&amp;_Kegs"/>
    <x v="0"/>
    <n v="4575"/>
  </r>
  <r>
    <x v="5"/>
    <x v="3406"/>
    <s v="Sweet_Truth"/>
    <x v="12"/>
    <n v="19494.583333333336"/>
  </r>
  <r>
    <x v="5"/>
    <x v="3407"/>
    <s v="Cafe_Coffee_Day"/>
    <x v="0"/>
    <n v="10725.833333333334"/>
  </r>
  <r>
    <x v="5"/>
    <x v="3408"/>
    <s v="Krispy_Kreme"/>
    <x v="32"/>
    <n v="80189.583333333343"/>
  </r>
  <r>
    <x v="0"/>
    <x v="3409"/>
    <s v="India_Bistro"/>
    <x v="22"/>
    <n v="246821.25"/>
  </r>
  <r>
    <x v="1"/>
    <x v="3410"/>
    <s v="Dominos_Pizza"/>
    <x v="63"/>
    <n v="480527.5"/>
  </r>
  <r>
    <x v="0"/>
    <x v="3411"/>
    <s v="The_Fatty_Bao"/>
    <x v="8"/>
    <n v="421840.41666666669"/>
  </r>
  <r>
    <x v="2"/>
    <x v="3412"/>
    <s v="Natural_Ice_Cream"/>
    <x v="3"/>
    <n v="60745.833333333336"/>
  </r>
  <r>
    <x v="0"/>
    <x v="3413"/>
    <s v="Barista"/>
    <x v="14"/>
    <n v="27729.583333333336"/>
  </r>
  <r>
    <x v="5"/>
    <x v="3414"/>
    <s v="Yum Yum Dilli"/>
    <x v="22"/>
    <n v="118060.41666666667"/>
  </r>
  <r>
    <x v="2"/>
    <x v="3415"/>
    <s v="LunchBox"/>
    <x v="44"/>
    <n v="97472.916666666672"/>
  </r>
  <r>
    <x v="4"/>
    <x v="3416"/>
    <s v="Firangi_Bake"/>
    <x v="0"/>
    <n v="10700.416666666668"/>
  </r>
  <r>
    <x v="5"/>
    <x v="3417"/>
    <s v="Bombay_Sandwich_Company"/>
    <x v="0"/>
    <n v="4803.75"/>
  </r>
  <r>
    <x v="8"/>
    <x v="3418"/>
    <s v="Pizza_Hut"/>
    <x v="12"/>
    <n v="13343.75"/>
  </r>
  <r>
    <x v="5"/>
    <x v="3419"/>
    <s v="Behrouz_Biryani"/>
    <x v="0"/>
    <n v="14512.916666666668"/>
  </r>
  <r>
    <x v="0"/>
    <x v="3420"/>
    <s v="Natural_Ice_Cream"/>
    <x v="56"/>
    <n v="130895.83333333334"/>
  </r>
  <r>
    <x v="4"/>
    <x v="3421"/>
    <s v="Firangi_Bake"/>
    <x v="12"/>
    <n v="29864.583333333336"/>
  </r>
  <r>
    <x v="9"/>
    <x v="3422"/>
    <s v="Sweet_Truth"/>
    <x v="9"/>
    <n v="35405.416666666672"/>
  </r>
  <r>
    <x v="2"/>
    <x v="3423"/>
    <s v="Cream_Stone"/>
    <x v="30"/>
    <n v="136589.16666666669"/>
  </r>
  <r>
    <x v="4"/>
    <x v="3424"/>
    <s v="Monkey_Bar"/>
    <x v="0"/>
    <n v="20943.333333333336"/>
  </r>
  <r>
    <x v="4"/>
    <x v="3425"/>
    <s v="LunchBox"/>
    <x v="32"/>
    <n v="35329.166666666672"/>
  </r>
  <r>
    <x v="0"/>
    <x v="3426"/>
    <s v="Mandarin_Oak"/>
    <x v="17"/>
    <n v="103598.33333333334"/>
  </r>
  <r>
    <x v="4"/>
    <x v="3427"/>
    <s v="Keventers"/>
    <x v="32"/>
    <n v="52180.416666666672"/>
  </r>
  <r>
    <x v="4"/>
    <x v="3428"/>
    <s v="Chai_Point"/>
    <x v="28"/>
    <n v="68218.333333333343"/>
  </r>
  <r>
    <x v="5"/>
    <x v="3429"/>
    <s v="Taco_Bell"/>
    <x v="90"/>
    <n v="616506.66666666674"/>
  </r>
  <r>
    <x v="5"/>
    <x v="3430"/>
    <s v="Pizza_Hut"/>
    <x v="63"/>
    <n v="392204.58333333337"/>
  </r>
  <r>
    <x v="4"/>
    <x v="3431"/>
    <s v="Mamagoto"/>
    <x v="10"/>
    <n v="119178.75"/>
  </r>
  <r>
    <x v="0"/>
    <x v="3432"/>
    <s v="McDonald's"/>
    <x v="77"/>
    <n v="949337.91666666674"/>
  </r>
  <r>
    <x v="3"/>
    <x v="3433"/>
    <s v="Dominos_Pizza"/>
    <x v="90"/>
    <n v="632519.16666666674"/>
  </r>
  <r>
    <x v="5"/>
    <x v="3434"/>
    <s v="Monkey_Bar"/>
    <x v="0"/>
    <n v="10420.833333333334"/>
  </r>
  <r>
    <x v="8"/>
    <x v="3435"/>
    <s v="Ovenstory_Pizza"/>
    <x v="14"/>
    <n v="50935"/>
  </r>
  <r>
    <x v="6"/>
    <x v="3436"/>
    <s v="Ovenstory_Pizza"/>
    <x v="3"/>
    <n v="95007.5"/>
  </r>
  <r>
    <x v="5"/>
    <x v="3437"/>
    <s v="Shizusan Shophouse &amp; Bar"/>
    <x v="8"/>
    <n v="290614.16666666669"/>
  </r>
  <r>
    <x v="11"/>
    <x v="3438"/>
    <s v="Dominos_Pizza"/>
    <x v="10"/>
    <n v="29432.5"/>
  </r>
  <r>
    <x v="4"/>
    <x v="3439"/>
    <s v="KFC"/>
    <x v="9"/>
    <n v="40870"/>
  </r>
  <r>
    <x v="1"/>
    <x v="3440"/>
    <s v="KFC"/>
    <x v="49"/>
    <n v="190777.5"/>
  </r>
  <r>
    <x v="7"/>
    <x v="3441"/>
    <s v="Behrouz_Biryani"/>
    <x v="4"/>
    <n v="528005.83333333337"/>
  </r>
  <r>
    <x v="0"/>
    <x v="3442"/>
    <s v="Cafe_Coffee_Day"/>
    <x v="9"/>
    <n v="48164.583333333336"/>
  </r>
  <r>
    <x v="6"/>
    <x v="3443"/>
    <s v="Sigree_Global_Grill"/>
    <x v="2"/>
    <n v="147899.58333333334"/>
  </r>
  <r>
    <x v="3"/>
    <x v="3444"/>
    <s v="KFC"/>
    <x v="40"/>
    <n v="369431.25"/>
  </r>
  <r>
    <x v="4"/>
    <x v="3445"/>
    <s v="Baker_Street"/>
    <x v="36"/>
    <n v="59729.166666666672"/>
  </r>
  <r>
    <x v="1"/>
    <x v="3446"/>
    <s v="Dominos_Pizza"/>
    <x v="32"/>
    <n v="106902.5"/>
  </r>
  <r>
    <x v="1"/>
    <x v="3447"/>
    <s v="Wow_Momo"/>
    <x v="12"/>
    <n v="8870.4166666666679"/>
  </r>
  <r>
    <x v="6"/>
    <x v="3448"/>
    <s v="LunchBox"/>
    <x v="28"/>
    <n v="98108.333333333343"/>
  </r>
  <r>
    <x v="4"/>
    <x v="3449"/>
    <s v="Cinnabon_&amp;_Auntie_Anne's"/>
    <x v="0"/>
    <n v="3710.8333333333335"/>
  </r>
  <r>
    <x v="5"/>
    <x v="3450"/>
    <s v="KFC"/>
    <x v="56"/>
    <n v="248930.83333333334"/>
  </r>
  <r>
    <x v="4"/>
    <x v="3451"/>
    <s v="Dominos_Pizza"/>
    <x v="12"/>
    <n v="19062.5"/>
  </r>
  <r>
    <x v="7"/>
    <x v="3452"/>
    <s v="Firangi_Bake"/>
    <x v="9"/>
    <n v="30652.5"/>
  </r>
  <r>
    <x v="0"/>
    <x v="3453"/>
    <s v="Cafe_Coffee_Day"/>
    <x v="14"/>
    <n v="63211.25"/>
  </r>
  <r>
    <x v="4"/>
    <x v="3454"/>
    <s v="Pizza_Hut"/>
    <x v="17"/>
    <n v="89492.083333333343"/>
  </r>
  <r>
    <x v="7"/>
    <x v="3455"/>
    <s v="Sweet_Truth"/>
    <x v="0"/>
    <n v="10065"/>
  </r>
  <r>
    <x v="3"/>
    <x v="3456"/>
    <s v="Cafe_Coffee_Day"/>
    <x v="36"/>
    <n v="70861.666666666672"/>
  </r>
  <r>
    <x v="7"/>
    <x v="3457"/>
    <s v="Asia_Seven_Express"/>
    <x v="12"/>
    <n v="24018.75"/>
  </r>
  <r>
    <x v="6"/>
    <x v="3458"/>
    <s v="KFC"/>
    <x v="17"/>
    <n v="120144.58333333334"/>
  </r>
  <r>
    <x v="5"/>
    <x v="3459"/>
    <s v="LunchBox"/>
    <x v="43"/>
    <n v="86797.916666666672"/>
  </r>
  <r>
    <x v="7"/>
    <x v="3460"/>
    <s v="Pizza_Hut"/>
    <x v="13"/>
    <n v="220692.91666666669"/>
  </r>
  <r>
    <x v="3"/>
    <x v="3461"/>
    <s v="China_Bistro"/>
    <x v="44"/>
    <n v="461719.16666666669"/>
  </r>
  <r>
    <x v="3"/>
    <x v="3462"/>
    <s v="Mad_About_China"/>
    <x v="0"/>
    <n v="6328.75"/>
  </r>
  <r>
    <x v="5"/>
    <x v="3463"/>
    <s v="Dominos_Pizza"/>
    <x v="0"/>
    <n v="58407.5"/>
  </r>
  <r>
    <x v="5"/>
    <x v="3464"/>
    <s v="Chai_Point"/>
    <x v="94"/>
    <n v="843680.83333333337"/>
  </r>
  <r>
    <x v="1"/>
    <x v="3465"/>
    <s v="Keventers"/>
    <x v="30"/>
    <n v="104335.41666666667"/>
  </r>
  <r>
    <x v="0"/>
    <x v="3466"/>
    <s v="Yum Yum Dilli"/>
    <x v="10"/>
    <n v="18884.583333333336"/>
  </r>
  <r>
    <x v="3"/>
    <x v="3467"/>
    <s v="Cafe_Coffee_Day"/>
    <x v="2"/>
    <n v="117653.75"/>
  </r>
  <r>
    <x v="4"/>
    <x v="3468"/>
    <s v="Wow_Momo"/>
    <x v="36"/>
    <n v="44530"/>
  </r>
  <r>
    <x v="5"/>
    <x v="3469"/>
    <s v="Cafe_Coffee_Day"/>
    <x v="14"/>
    <n v="53044.583333333336"/>
  </r>
  <r>
    <x v="0"/>
    <x v="1044"/>
    <s v="McDonald's"/>
    <x v="17"/>
    <n v="98642.083333333343"/>
  </r>
  <r>
    <x v="2"/>
    <x v="3470"/>
    <s v="Mad_Over_Donuts"/>
    <x v="57"/>
    <n v="128684.58333333334"/>
  </r>
  <r>
    <x v="5"/>
    <x v="3471"/>
    <s v="Paradise"/>
    <x v="171"/>
    <n v="3587333.75"/>
  </r>
  <r>
    <x v="4"/>
    <x v="3472"/>
    <s v="Pizza_Hut"/>
    <x v="43"/>
    <n v="178755.41666666669"/>
  </r>
  <r>
    <x v="4"/>
    <x v="3473"/>
    <s v="KFC"/>
    <x v="16"/>
    <n v="50350.416666666672"/>
  </r>
  <r>
    <x v="5"/>
    <x v="3474"/>
    <s v="Cafe_Coffee_Day"/>
    <x v="12"/>
    <n v="23332.5"/>
  </r>
  <r>
    <x v="5"/>
    <x v="3475"/>
    <s v="Cold Stone Creamery"/>
    <x v="2"/>
    <n v="118797.5"/>
  </r>
  <r>
    <x v="5"/>
    <x v="3476"/>
    <s v="Dominos_Pizza"/>
    <x v="34"/>
    <n v="516924.16666666669"/>
  </r>
  <r>
    <x v="5"/>
    <x v="3477"/>
    <s v="Behrouz_Biryani"/>
    <x v="1"/>
    <n v="528310.83333333337"/>
  </r>
  <r>
    <x v="4"/>
    <x v="3478"/>
    <s v="Chai_Point"/>
    <x v="44"/>
    <n v="108046.25"/>
  </r>
  <r>
    <x v="3"/>
    <x v="3479"/>
    <s v="Dominos_Pizza"/>
    <x v="5"/>
    <n v="229893.75"/>
  </r>
  <r>
    <x v="5"/>
    <x v="3480"/>
    <s v="Behrouz_Biryani"/>
    <x v="34"/>
    <n v="723460"/>
  </r>
  <r>
    <x v="4"/>
    <x v="3481"/>
    <s v="Keventers"/>
    <x v="30"/>
    <n v="100548.33333333334"/>
  </r>
  <r>
    <x v="3"/>
    <x v="3482"/>
    <s v="Chai_Point"/>
    <x v="78"/>
    <n v="122101.66666666667"/>
  </r>
  <r>
    <x v="0"/>
    <x v="3483"/>
    <s v="Firangi_Bake"/>
    <x v="0"/>
    <n v="11462.916666666668"/>
  </r>
  <r>
    <x v="2"/>
    <x v="3484"/>
    <s v="Cookie Man"/>
    <x v="0"/>
    <n v="8819.5833333333339"/>
  </r>
  <r>
    <x v="4"/>
    <x v="3485"/>
    <s v="Dominos_Pizza"/>
    <x v="64"/>
    <n v="504317.5"/>
  </r>
  <r>
    <x v="0"/>
    <x v="3486"/>
    <s v="Guppy"/>
    <x v="0"/>
    <n v="31669.166666666668"/>
  </r>
  <r>
    <x v="5"/>
    <x v="3487"/>
    <s v="Dominos_Pizza"/>
    <x v="17"/>
    <n v="136309.58333333334"/>
  </r>
  <r>
    <x v="5"/>
    <x v="3488"/>
    <s v="KFC"/>
    <x v="1"/>
    <n v="453890.83333333337"/>
  </r>
  <r>
    <x v="14"/>
    <x v="3489"/>
    <s v="Dominos_Pizza"/>
    <x v="3"/>
    <n v="90864.583333333343"/>
  </r>
  <r>
    <x v="0"/>
    <x v="3490"/>
    <s v="Dominos_Pizza"/>
    <x v="48"/>
    <n v="303398.75"/>
  </r>
  <r>
    <x v="4"/>
    <x v="3491"/>
    <s v="Faasos"/>
    <x v="29"/>
    <n v="220108.33333333334"/>
  </r>
  <r>
    <x v="6"/>
    <x v="3492"/>
    <s v="Copper_Chimney"/>
    <x v="0"/>
    <n v="10547.916666666668"/>
  </r>
  <r>
    <x v="4"/>
    <x v="3493"/>
    <s v="Pizza_Hut"/>
    <x v="14"/>
    <n v="99455.416666666672"/>
  </r>
  <r>
    <x v="0"/>
    <x v="3494"/>
    <s v="McDonald's"/>
    <x v="65"/>
    <n v="410784.16666666669"/>
  </r>
  <r>
    <x v="4"/>
    <x v="3495"/>
    <s v="Behrouz_Biryani"/>
    <x v="100"/>
    <n v="1229124.5833333335"/>
  </r>
  <r>
    <x v="7"/>
    <x v="3496"/>
    <s v="Chai_Point"/>
    <x v="6"/>
    <n v="129142.08333333334"/>
  </r>
  <r>
    <x v="5"/>
    <x v="3497"/>
    <s v="Chai_Point"/>
    <x v="40"/>
    <n v="185185.83333333334"/>
  </r>
  <r>
    <x v="5"/>
    <x v="3498"/>
    <s v="McDonald's"/>
    <x v="65"/>
    <n v="493362.91666666669"/>
  </r>
  <r>
    <x v="7"/>
    <x v="3499"/>
    <s v="Pizza_Hut"/>
    <x v="36"/>
    <n v="111960.41666666667"/>
  </r>
  <r>
    <x v="0"/>
    <x v="3500"/>
    <s v="Thalis_Of_India"/>
    <x v="12"/>
    <n v="7625"/>
  </r>
  <r>
    <x v="5"/>
    <x v="3501"/>
    <s v="Rajdhani"/>
    <x v="48"/>
    <n v="230580"/>
  </r>
  <r>
    <x v="7"/>
    <x v="3502"/>
    <s v="Mamagoto"/>
    <x v="0"/>
    <n v="13445.416666666668"/>
  </r>
  <r>
    <x v="4"/>
    <x v="3503"/>
    <s v="Indulge_by_Innerchef"/>
    <x v="12"/>
    <n v="13826.666666666668"/>
  </r>
  <r>
    <x v="13"/>
    <x v="3504"/>
    <s v="Pizza_Hut"/>
    <x v="5"/>
    <n v="113104.16666666667"/>
  </r>
  <r>
    <x v="7"/>
    <x v="3505"/>
    <s v="Bombay_Sandwich_Company"/>
    <x v="12"/>
    <n v="13953.75"/>
  </r>
  <r>
    <x v="5"/>
    <x v="3506"/>
    <s v="Dominos_Pizza"/>
    <x v="14"/>
    <n v="60161.25"/>
  </r>
  <r>
    <x v="5"/>
    <x v="3507"/>
    <s v="Dominos_Pizza"/>
    <x v="32"/>
    <n v="88424.583333333343"/>
  </r>
  <r>
    <x v="5"/>
    <x v="3508"/>
    <s v="KFC"/>
    <x v="32"/>
    <n v="82400.833333333343"/>
  </r>
  <r>
    <x v="3"/>
    <x v="3509"/>
    <s v="LunchBox"/>
    <x v="62"/>
    <n v="144112.5"/>
  </r>
  <r>
    <x v="4"/>
    <x v="3510"/>
    <s v="Faasos"/>
    <x v="8"/>
    <n v="55281.25"/>
  </r>
  <r>
    <x v="0"/>
    <x v="3511"/>
    <s v="Keventers"/>
    <x v="59"/>
    <n v="224988.33333333334"/>
  </r>
  <r>
    <x v="1"/>
    <x v="3512"/>
    <s v="Cafe_Coffee_Day"/>
    <x v="8"/>
    <n v="139308.75"/>
  </r>
  <r>
    <x v="5"/>
    <x v="3513"/>
    <s v="Dominos_Pizza"/>
    <x v="56"/>
    <n v="270204.58333333337"/>
  </r>
  <r>
    <x v="5"/>
    <x v="3514"/>
    <s v="Ovenstory_Pizza"/>
    <x v="16"/>
    <n v="90610.416666666672"/>
  </r>
  <r>
    <x v="4"/>
    <x v="3515"/>
    <s v="Street_Food_By_Punjab_Grill"/>
    <x v="0"/>
    <n v="12759.166666666668"/>
  </r>
  <r>
    <x v="8"/>
    <x v="3516"/>
    <s v="Faasos"/>
    <x v="48"/>
    <n v="165005"/>
  </r>
  <r>
    <x v="0"/>
    <x v="3517"/>
    <s v="Mainland_China"/>
    <x v="14"/>
    <n v="120881.66666666667"/>
  </r>
  <r>
    <x v="0"/>
    <x v="3518"/>
    <s v="Dominos_Pizza"/>
    <x v="11"/>
    <n v="488355.83333333337"/>
  </r>
  <r>
    <x v="6"/>
    <x v="3519"/>
    <s v="Ovenstory_Pizza"/>
    <x v="9"/>
    <n v="51824.583333333336"/>
  </r>
  <r>
    <x v="0"/>
    <x v="3520"/>
    <s v="Wow_Momo"/>
    <x v="3"/>
    <n v="112595.83333333334"/>
  </r>
  <r>
    <x v="2"/>
    <x v="3521"/>
    <s v="Rajdhani"/>
    <x v="41"/>
    <n v="322715.41666666669"/>
  </r>
  <r>
    <x v="0"/>
    <x v="3522"/>
    <s v="McDonald's"/>
    <x v="20"/>
    <n v="380080.83333333337"/>
  </r>
  <r>
    <x v="5"/>
    <x v="3523"/>
    <s v="Dominos_Pizza"/>
    <x v="19"/>
    <n v="763338.75"/>
  </r>
  <r>
    <x v="0"/>
    <x v="3524"/>
    <s v="Olive_Trails"/>
    <x v="32"/>
    <n v="83112.5"/>
  </r>
  <r>
    <x v="4"/>
    <x v="3525"/>
    <s v="Chaayos"/>
    <x v="39"/>
    <n v="229436.25"/>
  </r>
  <r>
    <x v="5"/>
    <x v="3526"/>
    <s v="Faasos"/>
    <x v="56"/>
    <n v="146705"/>
  </r>
  <r>
    <x v="2"/>
    <x v="3527"/>
    <s v="LunchBox"/>
    <x v="43"/>
    <n v="80570.833333333343"/>
  </r>
  <r>
    <x v="3"/>
    <x v="3528"/>
    <s v="Behrouz_Biryani"/>
    <x v="28"/>
    <n v="177306.66666666669"/>
  </r>
  <r>
    <x v="6"/>
    <x v="3529"/>
    <s v="KFC"/>
    <x v="49"/>
    <n v="225496.66666666669"/>
  </r>
  <r>
    <x v="5"/>
    <x v="3530"/>
    <s v="Pizza_Hut"/>
    <x v="43"/>
    <n v="184753.75"/>
  </r>
  <r>
    <x v="3"/>
    <x v="3531"/>
    <s v="Pizza_Hut"/>
    <x v="36"/>
    <n v="81562.083333333343"/>
  </r>
  <r>
    <x v="4"/>
    <x v="3532"/>
    <s v="KFC"/>
    <x v="28"/>
    <n v="172223.33333333334"/>
  </r>
  <r>
    <x v="6"/>
    <x v="3533"/>
    <s v="Firangi_Bake"/>
    <x v="10"/>
    <n v="29661.25"/>
  </r>
  <r>
    <x v="3"/>
    <x v="3534"/>
    <s v="Cream_Stone"/>
    <x v="101"/>
    <n v="1034153.3333333334"/>
  </r>
  <r>
    <x v="5"/>
    <x v="3535"/>
    <s v="Faasos"/>
    <x v="27"/>
    <n v="220540.41666666669"/>
  </r>
  <r>
    <x v="4"/>
    <x v="3536"/>
    <s v="Cafe_Coffee_Day"/>
    <x v="9"/>
    <n v="25492.916666666668"/>
  </r>
  <r>
    <x v="4"/>
    <x v="3537"/>
    <s v="Dominos_Pizza"/>
    <x v="39"/>
    <n v="326553.33333333337"/>
  </r>
  <r>
    <x v="5"/>
    <x v="3538"/>
    <s v="Kettle_&amp;_Kegs"/>
    <x v="0"/>
    <n v="8387.5"/>
  </r>
  <r>
    <x v="4"/>
    <x v="3539"/>
    <s v="Faasos"/>
    <x v="35"/>
    <n v="177154.16666666669"/>
  </r>
  <r>
    <x v="5"/>
    <x v="3540"/>
    <s v="Cafe_Coffee_Day"/>
    <x v="0"/>
    <n v="19799.583333333336"/>
  </r>
  <r>
    <x v="5"/>
    <x v="3541"/>
    <s v="Faasos"/>
    <x v="49"/>
    <n v="100014.58333333334"/>
  </r>
  <r>
    <x v="0"/>
    <x v="3542"/>
    <s v="KFC"/>
    <x v="3"/>
    <n v="79630.416666666672"/>
  </r>
  <r>
    <x v="0"/>
    <x v="3543"/>
    <s v="Cafe_Coffee_Day"/>
    <x v="12"/>
    <n v="25670.833333333336"/>
  </r>
  <r>
    <x v="6"/>
    <x v="3544"/>
    <s v="Wangs_Kitchen"/>
    <x v="30"/>
    <n v="139537.5"/>
  </r>
  <r>
    <x v="5"/>
    <x v="3545"/>
    <s v="Ovenstory_Pizza"/>
    <x v="16"/>
    <n v="114375"/>
  </r>
  <r>
    <x v="0"/>
    <x v="3546"/>
    <s v="Barista"/>
    <x v="12"/>
    <n v="8463.75"/>
  </r>
  <r>
    <x v="4"/>
    <x v="3547"/>
    <s v="Cafe_Coffee_Day"/>
    <x v="10"/>
    <n v="36167.916666666672"/>
  </r>
  <r>
    <x v="5"/>
    <x v="3548"/>
    <s v="Cafe_Coffee_Day"/>
    <x v="12"/>
    <n v="23408.75"/>
  </r>
  <r>
    <x v="6"/>
    <x v="3549"/>
    <s v="Ovenstory_Pizza"/>
    <x v="2"/>
    <n v="179085.83333333334"/>
  </r>
  <r>
    <x v="2"/>
    <x v="3550"/>
    <s v="Behrouz_Biryani"/>
    <x v="43"/>
    <n v="295850"/>
  </r>
  <r>
    <x v="4"/>
    <x v="3551"/>
    <s v="Mamagoto"/>
    <x v="10"/>
    <n v="60593.333333333336"/>
  </r>
  <r>
    <x v="4"/>
    <x v="3552"/>
    <s v="Barista"/>
    <x v="12"/>
    <n v="11793.333333333334"/>
  </r>
  <r>
    <x v="5"/>
    <x v="3553"/>
    <s v="Mad_Over_Donuts"/>
    <x v="5"/>
    <n v="183660.83333333334"/>
  </r>
  <r>
    <x v="5"/>
    <x v="3554"/>
    <s v="Freshmenu"/>
    <x v="76"/>
    <n v="292291.66666666669"/>
  </r>
  <r>
    <x v="0"/>
    <x v="3555"/>
    <s v="Dominos_Pizza"/>
    <x v="22"/>
    <n v="261308.75"/>
  </r>
  <r>
    <x v="0"/>
    <x v="3556"/>
    <s v="Keventers"/>
    <x v="56"/>
    <n v="159794.58333333334"/>
  </r>
  <r>
    <x v="5"/>
    <x v="3557"/>
    <s v="Rajdhani"/>
    <x v="52"/>
    <n v="294223.33333333337"/>
  </r>
  <r>
    <x v="8"/>
    <x v="3558"/>
    <s v="Cafe_Coffee_Day"/>
    <x v="0"/>
    <n v="17944.166666666668"/>
  </r>
  <r>
    <x v="5"/>
    <x v="3559"/>
    <s v="Onesta"/>
    <x v="5"/>
    <n v="181042.91666666669"/>
  </r>
  <r>
    <x v="5"/>
    <x v="3560"/>
    <s v="Behrouz_Biryani"/>
    <x v="57"/>
    <n v="229893.75"/>
  </r>
  <r>
    <x v="6"/>
    <x v="3561"/>
    <s v="Dominos_Pizza"/>
    <x v="80"/>
    <n v="816739.16666666674"/>
  </r>
  <r>
    <x v="4"/>
    <x v="3562"/>
    <s v="Mad_Over_Donuts"/>
    <x v="24"/>
    <n v="116916.66666666667"/>
  </r>
  <r>
    <x v="2"/>
    <x v="3563"/>
    <s v="Pizza_Hut"/>
    <x v="69"/>
    <n v="292240.83333333337"/>
  </r>
  <r>
    <x v="5"/>
    <x v="3564"/>
    <s v="Dominos_Pizza"/>
    <x v="1"/>
    <n v="432185"/>
  </r>
  <r>
    <x v="3"/>
    <x v="3565"/>
    <s v="McDonald's"/>
    <x v="111"/>
    <n v="1299223.75"/>
  </r>
  <r>
    <x v="0"/>
    <x v="3566"/>
    <s v="Cafe_Coffee_Day"/>
    <x v="9"/>
    <n v="46156.666666666672"/>
  </r>
  <r>
    <x v="1"/>
    <x v="3567"/>
    <s v="Vaango"/>
    <x v="2"/>
    <n v="53171.666666666672"/>
  </r>
  <r>
    <x v="6"/>
    <x v="3568"/>
    <s v="Wangs_Kitchen"/>
    <x v="12"/>
    <n v="17207.083333333336"/>
  </r>
  <r>
    <x v="5"/>
    <x v="3569"/>
    <s v="LunchBox"/>
    <x v="22"/>
    <n v="67354.166666666672"/>
  </r>
  <r>
    <x v="1"/>
    <x v="3570"/>
    <s v="The_French_Loaf"/>
    <x v="8"/>
    <n v="93380.833333333343"/>
  </r>
  <r>
    <x v="8"/>
    <x v="3571"/>
    <s v="McDonald's"/>
    <x v="52"/>
    <n v="413910.41666666669"/>
  </r>
  <r>
    <x v="7"/>
    <x v="3572"/>
    <s v="Freshmenu"/>
    <x v="103"/>
    <n v="542874.58333333337"/>
  </r>
  <r>
    <x v="7"/>
    <x v="3573"/>
    <s v="Dominos_Pizza"/>
    <x v="27"/>
    <n v="464032.08333333337"/>
  </r>
  <r>
    <x v="5"/>
    <x v="3574"/>
    <s v="Faasos"/>
    <x v="63"/>
    <n v="240924.58333333334"/>
  </r>
  <r>
    <x v="4"/>
    <x v="3575"/>
    <s v="Social"/>
    <x v="16"/>
    <n v="79960.833333333343"/>
  </r>
  <r>
    <x v="5"/>
    <x v="3576"/>
    <s v="The_French_Loaf"/>
    <x v="2"/>
    <n v="80596.25"/>
  </r>
  <r>
    <x v="6"/>
    <x v="3577"/>
    <s v="Cafe_Coffee_Day"/>
    <x v="32"/>
    <n v="86772.5"/>
  </r>
  <r>
    <x v="1"/>
    <x v="3578"/>
    <s v="Wow_Momo"/>
    <x v="49"/>
    <n v="134454.16666666669"/>
  </r>
  <r>
    <x v="1"/>
    <x v="3579"/>
    <s v="KFC"/>
    <x v="29"/>
    <n v="335474.58333333337"/>
  </r>
  <r>
    <x v="4"/>
    <x v="3580"/>
    <s v="PizzaExpress"/>
    <x v="0"/>
    <n v="25086.25"/>
  </r>
  <r>
    <x v="4"/>
    <x v="3581"/>
    <s v="Keventers"/>
    <x v="3"/>
    <n v="42090"/>
  </r>
  <r>
    <x v="2"/>
    <x v="3582"/>
    <s v="Cafe_Coffee_Day"/>
    <x v="12"/>
    <n v="26230"/>
  </r>
  <r>
    <x v="5"/>
    <x v="3583"/>
    <s v="Ovenstory_Pizza"/>
    <x v="10"/>
    <n v="28187.083333333336"/>
  </r>
  <r>
    <x v="2"/>
    <x v="3584"/>
    <s v="Sweet_Truth"/>
    <x v="12"/>
    <n v="27119.583333333336"/>
  </r>
  <r>
    <x v="6"/>
    <x v="3585"/>
    <s v="LunchBox"/>
    <x v="49"/>
    <n v="83620.833333333343"/>
  </r>
  <r>
    <x v="7"/>
    <x v="3586"/>
    <s v="Ovenstory_Pizza"/>
    <x v="3"/>
    <n v="112875.41666666667"/>
  </r>
  <r>
    <x v="5"/>
    <x v="3587"/>
    <s v="KFC"/>
    <x v="49"/>
    <n v="197767.08333333334"/>
  </r>
  <r>
    <x v="0"/>
    <x v="3588"/>
    <s v="Cafe_Coffee_Day"/>
    <x v="10"/>
    <n v="40793.75"/>
  </r>
  <r>
    <x v="2"/>
    <x v="3589"/>
    <s v="Chai_Point"/>
    <x v="5"/>
    <n v="91017.083333333343"/>
  </r>
  <r>
    <x v="3"/>
    <x v="3590"/>
    <s v="Rollmaal"/>
    <x v="2"/>
    <n v="94397.5"/>
  </r>
  <r>
    <x v="7"/>
    <x v="3591"/>
    <s v="Chaayos"/>
    <x v="22"/>
    <n v="164827.08333333334"/>
  </r>
  <r>
    <x v="6"/>
    <x v="3592"/>
    <s v="Firangi_Bake"/>
    <x v="0"/>
    <n v="8565.4166666666679"/>
  </r>
  <r>
    <x v="6"/>
    <x v="3593"/>
    <s v="The_French_Loaf"/>
    <x v="0"/>
    <n v="9302.5"/>
  </r>
  <r>
    <x v="3"/>
    <x v="3594"/>
    <s v="Dominos_Pizza"/>
    <x v="22"/>
    <n v="303424.16666666669"/>
  </r>
  <r>
    <x v="4"/>
    <x v="3595"/>
    <s v="LunchBox"/>
    <x v="17"/>
    <n v="57187.5"/>
  </r>
  <r>
    <x v="5"/>
    <x v="3596"/>
    <s v="Cafe_Coffee_Day"/>
    <x v="49"/>
    <n v="215533.33333333334"/>
  </r>
  <r>
    <x v="6"/>
    <x v="3597"/>
    <s v="LunchBox"/>
    <x v="2"/>
    <n v="39522.916666666672"/>
  </r>
  <r>
    <x v="0"/>
    <x v="3598"/>
    <s v="Dominos_Pizza"/>
    <x v="48"/>
    <n v="265222.91666666669"/>
  </r>
  <r>
    <x v="0"/>
    <x v="3599"/>
    <s v="Healthie"/>
    <x v="35"/>
    <n v="296282.08333333337"/>
  </r>
  <r>
    <x v="0"/>
    <x v="3600"/>
    <s v="Burger_King"/>
    <x v="37"/>
    <n v="377539.16666666669"/>
  </r>
  <r>
    <x v="4"/>
    <x v="3601"/>
    <s v="Barbeque_Nation"/>
    <x v="12"/>
    <n v="25772.5"/>
  </r>
  <r>
    <x v="3"/>
    <x v="3602"/>
    <s v="Sweet_Truth"/>
    <x v="0"/>
    <n v="9429.5833333333339"/>
  </r>
  <r>
    <x v="3"/>
    <x v="3603"/>
    <s v="KFC"/>
    <x v="49"/>
    <n v="213093.33333333334"/>
  </r>
  <r>
    <x v="4"/>
    <x v="3604"/>
    <s v="Behrouz_Biryani"/>
    <x v="92"/>
    <n v="933808.33333333337"/>
  </r>
  <r>
    <x v="2"/>
    <x v="3605"/>
    <s v="LunchBox"/>
    <x v="10"/>
    <n v="13725"/>
  </r>
  <r>
    <x v="5"/>
    <x v="3606"/>
    <s v="Sweet_Truth"/>
    <x v="12"/>
    <n v="20638.333333333336"/>
  </r>
  <r>
    <x v="5"/>
    <x v="3607"/>
    <s v="Dominos_Pizza"/>
    <x v="27"/>
    <n v="547932.5"/>
  </r>
  <r>
    <x v="9"/>
    <x v="3608"/>
    <s v="Dominos_Pizza"/>
    <x v="9"/>
    <n v="52917.5"/>
  </r>
  <r>
    <x v="6"/>
    <x v="3609"/>
    <s v="Wangs_Kitchen"/>
    <x v="44"/>
    <n v="269645.41666666669"/>
  </r>
  <r>
    <x v="2"/>
    <x v="3610"/>
    <s v="KFC"/>
    <x v="16"/>
    <n v="70937.916666666672"/>
  </r>
  <r>
    <x v="6"/>
    <x v="3611"/>
    <s v="KFC"/>
    <x v="31"/>
    <n v="354664.16666666669"/>
  </r>
  <r>
    <x v="2"/>
    <x v="3612"/>
    <s v="Natural_Ice_Cream"/>
    <x v="10"/>
    <n v="18554.166666666668"/>
  </r>
  <r>
    <x v="0"/>
    <x v="3613"/>
    <s v="McDonald's"/>
    <x v="68"/>
    <n v="631883.75"/>
  </r>
  <r>
    <x v="4"/>
    <x v="3614"/>
    <s v="Dominos_Pizza"/>
    <x v="22"/>
    <n v="212102.08333333334"/>
  </r>
  <r>
    <x v="0"/>
    <x v="3615"/>
    <s v="Firangi_Bake"/>
    <x v="12"/>
    <n v="20028.333333333336"/>
  </r>
  <r>
    <x v="5"/>
    <x v="3616"/>
    <s v="KFC"/>
    <x v="13"/>
    <n v="260317.5"/>
  </r>
  <r>
    <x v="5"/>
    <x v="3617"/>
    <s v="Gelato_Italiano"/>
    <x v="0"/>
    <n v="12581.25"/>
  </r>
  <r>
    <x v="4"/>
    <x v="3618"/>
    <s v="Natural_Ice_Cream"/>
    <x v="58"/>
    <n v="375912.5"/>
  </r>
  <r>
    <x v="4"/>
    <x v="3619"/>
    <s v="Thalis_Of_India"/>
    <x v="0"/>
    <n v="7904.5833333333339"/>
  </r>
  <r>
    <x v="4"/>
    <x v="3620"/>
    <s v="Chilis"/>
    <x v="32"/>
    <n v="169961.25"/>
  </r>
  <r>
    <x v="0"/>
    <x v="3621"/>
    <s v="Dominos_Pizza"/>
    <x v="58"/>
    <n v="533038.33333333337"/>
  </r>
  <r>
    <x v="1"/>
    <x v="3622"/>
    <s v="Wow_Momo"/>
    <x v="48"/>
    <n v="186837.91666666669"/>
  </r>
  <r>
    <x v="0"/>
    <x v="3623"/>
    <s v="Burger_King"/>
    <x v="48"/>
    <n v="208747.08333333334"/>
  </r>
  <r>
    <x v="0"/>
    <x v="3624"/>
    <s v="Keventers"/>
    <x v="9"/>
    <n v="20663.75"/>
  </r>
  <r>
    <x v="1"/>
    <x v="3625"/>
    <s v="KFC"/>
    <x v="69"/>
    <n v="319360.41666666669"/>
  </r>
  <r>
    <x v="14"/>
    <x v="3626"/>
    <s v="Pizza_Hut"/>
    <x v="57"/>
    <n v="295341.66666666669"/>
  </r>
  <r>
    <x v="2"/>
    <x v="3627"/>
    <s v="Ovenstory_Pizza"/>
    <x v="43"/>
    <n v="284412.5"/>
  </r>
  <r>
    <x v="5"/>
    <x v="3628"/>
    <s v="Pizza_Hut"/>
    <x v="14"/>
    <n v="74140.416666666672"/>
  </r>
  <r>
    <x v="0"/>
    <x v="3629"/>
    <s v="Kettle_&amp;_Kegs"/>
    <x v="12"/>
    <n v="9277.0833333333339"/>
  </r>
  <r>
    <x v="7"/>
    <x v="3630"/>
    <s v="Punjab_Grill"/>
    <x v="0"/>
    <n v="18020.416666666668"/>
  </r>
  <r>
    <x v="5"/>
    <x v="3631"/>
    <s v="Bloomsburys Boutique Cafe"/>
    <x v="48"/>
    <n v="447994.16666666669"/>
  </r>
  <r>
    <x v="4"/>
    <x v="3632"/>
    <s v="KFC"/>
    <x v="5"/>
    <n v="244482.91666666669"/>
  </r>
  <r>
    <x v="2"/>
    <x v="3633"/>
    <s v="Keventers"/>
    <x v="28"/>
    <n v="92135.416666666672"/>
  </r>
  <r>
    <x v="4"/>
    <x v="3634"/>
    <s v="Potluckk"/>
    <x v="12"/>
    <n v="31770.833333333336"/>
  </r>
  <r>
    <x v="3"/>
    <x v="3635"/>
    <s v="Natural_Ice_Cream"/>
    <x v="39"/>
    <n v="201808.33333333334"/>
  </r>
  <r>
    <x v="8"/>
    <x v="3636"/>
    <s v="Natural_Ice_Cream"/>
    <x v="35"/>
    <n v="181856.25"/>
  </r>
  <r>
    <x v="4"/>
    <x v="3637"/>
    <s v="Baker_Street"/>
    <x v="36"/>
    <n v="62779.166666666672"/>
  </r>
  <r>
    <x v="0"/>
    <x v="3638"/>
    <s v="Dominos_Pizza"/>
    <x v="56"/>
    <n v="259529.58333333334"/>
  </r>
  <r>
    <x v="4"/>
    <x v="3639"/>
    <s v="Smoke_House_Deli"/>
    <x v="16"/>
    <n v="103547.5"/>
  </r>
  <r>
    <x v="0"/>
    <x v="3640"/>
    <s v="LunchBox"/>
    <x v="35"/>
    <n v="122635.41666666667"/>
  </r>
  <r>
    <x v="5"/>
    <x v="3641"/>
    <s v="Freshmenu"/>
    <x v="172"/>
    <n v="767227.5"/>
  </r>
  <r>
    <x v="7"/>
    <x v="3642"/>
    <s v="Speedy_Chow"/>
    <x v="28"/>
    <n v="227707.91666666669"/>
  </r>
  <r>
    <x v="0"/>
    <x v="3643"/>
    <s v="Cafe_Coffee_Day"/>
    <x v="12"/>
    <n v="39472.083333333336"/>
  </r>
  <r>
    <x v="2"/>
    <x v="3644"/>
    <s v="KFC"/>
    <x v="8"/>
    <n v="149602.5"/>
  </r>
  <r>
    <x v="0"/>
    <x v="3645"/>
    <s v="Dominos_Pizza"/>
    <x v="13"/>
    <n v="251853.75"/>
  </r>
  <r>
    <x v="5"/>
    <x v="3646"/>
    <s v="Kettle_&amp;_Kegs"/>
    <x v="12"/>
    <n v="11437.5"/>
  </r>
  <r>
    <x v="5"/>
    <x v="3647"/>
    <s v="Yum Yum South"/>
    <x v="9"/>
    <n v="20740"/>
  </r>
  <r>
    <x v="0"/>
    <x v="3648"/>
    <s v="Dominos_Pizza"/>
    <x v="35"/>
    <n v="389662.91666666669"/>
  </r>
  <r>
    <x v="1"/>
    <x v="3649"/>
    <s v="Keventers"/>
    <x v="30"/>
    <n v="110410"/>
  </r>
  <r>
    <x v="0"/>
    <x v="3650"/>
    <s v="Dominos_Pizza"/>
    <x v="31"/>
    <n v="370193.75"/>
  </r>
  <r>
    <x v="4"/>
    <x v="3651"/>
    <s v="Cafe_Coffee_Day"/>
    <x v="12"/>
    <n v="25187.916666666668"/>
  </r>
  <r>
    <x v="5"/>
    <x v="3652"/>
    <s v="Taco_Bell"/>
    <x v="22"/>
    <n v="198732.91666666669"/>
  </r>
  <r>
    <x v="0"/>
    <x v="3653"/>
    <s v="McDonald's"/>
    <x v="62"/>
    <n v="294731.66666666669"/>
  </r>
  <r>
    <x v="4"/>
    <x v="3654"/>
    <s v="LunchBox"/>
    <x v="63"/>
    <n v="157837.5"/>
  </r>
  <r>
    <x v="5"/>
    <x v="3655"/>
    <s v="Thalis_Of_India"/>
    <x v="32"/>
    <n v="50604.583333333336"/>
  </r>
  <r>
    <x v="4"/>
    <x v="3656"/>
    <s v="InnerChef"/>
    <x v="4"/>
    <n v="268120.41666666669"/>
  </r>
  <r>
    <x v="0"/>
    <x v="3657"/>
    <s v="Punjab_Grill"/>
    <x v="10"/>
    <n v="210577.08333333334"/>
  </r>
  <r>
    <x v="0"/>
    <x v="3658"/>
    <s v="McDonald's"/>
    <x v="148"/>
    <n v="802327.91666666674"/>
  </r>
  <r>
    <x v="7"/>
    <x v="3659"/>
    <s v="Cafe_Coffee_Day"/>
    <x v="16"/>
    <n v="65676.666666666672"/>
  </r>
  <r>
    <x v="4"/>
    <x v="3660"/>
    <s v="Dominos_Pizza"/>
    <x v="63"/>
    <n v="510773.33333333337"/>
  </r>
  <r>
    <x v="0"/>
    <x v="3661"/>
    <s v="Burger_King"/>
    <x v="52"/>
    <n v="499539.16666666669"/>
  </r>
  <r>
    <x v="4"/>
    <x v="3662"/>
    <s v="LunchBox"/>
    <x v="36"/>
    <n v="40285.416666666672"/>
  </r>
  <r>
    <x v="0"/>
    <x v="3663"/>
    <s v="Sweet_Truth"/>
    <x v="0"/>
    <n v="17562.916666666668"/>
  </r>
  <r>
    <x v="4"/>
    <x v="3664"/>
    <s v="Faasos"/>
    <x v="43"/>
    <n v="113485.41666666667"/>
  </r>
  <r>
    <x v="0"/>
    <x v="3665"/>
    <s v="InnerChef"/>
    <x v="16"/>
    <n v="31364.166666666668"/>
  </r>
  <r>
    <x v="4"/>
    <x v="3666"/>
    <s v="Cafe_Coffee_Day"/>
    <x v="12"/>
    <n v="27399.166666666668"/>
  </r>
  <r>
    <x v="5"/>
    <x v="3667"/>
    <s v="Pizza_Hut"/>
    <x v="6"/>
    <n v="252768.75"/>
  </r>
  <r>
    <x v="3"/>
    <x v="3668"/>
    <s v="KFC"/>
    <x v="5"/>
    <n v="197843.33333333334"/>
  </r>
  <r>
    <x v="5"/>
    <x v="3669"/>
    <s v="Wangs_Kitchen"/>
    <x v="36"/>
    <n v="84078.333333333343"/>
  </r>
  <r>
    <x v="0"/>
    <x v="3670"/>
    <s v="Pizza_Hut"/>
    <x v="22"/>
    <n v="230020.83333333334"/>
  </r>
  <r>
    <x v="4"/>
    <x v="3671"/>
    <s v="Dominos_Pizza"/>
    <x v="78"/>
    <n v="419476.66666666669"/>
  </r>
  <r>
    <x v="3"/>
    <x v="3672"/>
    <s v="Paradise"/>
    <x v="97"/>
    <n v="514662.08333333337"/>
  </r>
  <r>
    <x v="2"/>
    <x v="3673"/>
    <s v="LunchBox"/>
    <x v="13"/>
    <n v="104462.5"/>
  </r>
  <r>
    <x v="2"/>
    <x v="3674"/>
    <s v="Behrouz_Biryani"/>
    <x v="30"/>
    <n v="173519.58333333334"/>
  </r>
  <r>
    <x v="0"/>
    <x v="3675"/>
    <s v="Dominos_Pizza"/>
    <x v="32"/>
    <n v="115772.91666666667"/>
  </r>
  <r>
    <x v="0"/>
    <x v="3676"/>
    <s v="Natural_Ice_Cream"/>
    <x v="5"/>
    <n v="90991.666666666672"/>
  </r>
  <r>
    <x v="5"/>
    <x v="3677"/>
    <s v="Chai_Point"/>
    <x v="44"/>
    <n v="126854.58333333334"/>
  </r>
  <r>
    <x v="5"/>
    <x v="3678"/>
    <s v="LunchBox"/>
    <x v="9"/>
    <n v="16266.666666666668"/>
  </r>
  <r>
    <x v="0"/>
    <x v="3679"/>
    <s v="Chai_Point"/>
    <x v="48"/>
    <n v="142002.91666666669"/>
  </r>
  <r>
    <x v="8"/>
    <x v="3680"/>
    <s v="Behrouz_Biryani"/>
    <x v="49"/>
    <n v="427432.08333333337"/>
  </r>
  <r>
    <x v="7"/>
    <x v="3681"/>
    <s v="Dunkin_Donuts"/>
    <x v="9"/>
    <n v="37006.666666666672"/>
  </r>
  <r>
    <x v="3"/>
    <x v="3682"/>
    <s v="Dominos_Pizza"/>
    <x v="13"/>
    <n v="208162.5"/>
  </r>
  <r>
    <x v="0"/>
    <x v="3683"/>
    <s v="Dominos_Pizza"/>
    <x v="52"/>
    <n v="608500.41666666674"/>
  </r>
  <r>
    <x v="2"/>
    <x v="3684"/>
    <s v="Keventers"/>
    <x v="32"/>
    <n v="62321.666666666672"/>
  </r>
  <r>
    <x v="0"/>
    <x v="3685"/>
    <s v="Faasos"/>
    <x v="32"/>
    <n v="36472.916666666672"/>
  </r>
  <r>
    <x v="5"/>
    <x v="3686"/>
    <s v="Ovenstory_Pizza"/>
    <x v="57"/>
    <n v="216956.66666666669"/>
  </r>
  <r>
    <x v="3"/>
    <x v="3687"/>
    <s v="Tea_Trails"/>
    <x v="9"/>
    <n v="23561.25"/>
  </r>
  <r>
    <x v="13"/>
    <x v="3688"/>
    <s v="LunchBox"/>
    <x v="36"/>
    <n v="25416.666666666668"/>
  </r>
  <r>
    <x v="4"/>
    <x v="3689"/>
    <s v="Dominos_Pizza"/>
    <x v="22"/>
    <n v="237569.58333333334"/>
  </r>
  <r>
    <x v="5"/>
    <x v="3690"/>
    <s v="Wow_Momo"/>
    <x v="24"/>
    <n v="89390.416666666672"/>
  </r>
  <r>
    <x v="7"/>
    <x v="3691"/>
    <s v="KFC"/>
    <x v="3"/>
    <n v="77673.333333333343"/>
  </r>
  <r>
    <x v="12"/>
    <x v="3692"/>
    <s v="Cafe_Coffee_Day"/>
    <x v="12"/>
    <n v="32990.83333333333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4">
  <r>
    <x v="0"/>
    <n v="222930"/>
    <s v="Foreign Cafe"/>
    <n v="2.5"/>
    <n v="13191.25"/>
  </r>
  <r>
    <x v="1"/>
    <n v="107725.5"/>
    <s v="Dominos_Pizza"/>
    <n v="92.5"/>
    <n v="427559.16666666669"/>
  </r>
  <r>
    <x v="2"/>
    <n v="64341"/>
    <s v="Gelato_Italiano"/>
    <n v="2.5"/>
    <n v="14233.333333333334"/>
  </r>
  <r>
    <x v="3"/>
    <n v="206563.5"/>
    <s v="Ovenstory_Pizza"/>
    <n v="25"/>
    <n v="87433.333333333343"/>
  </r>
  <r>
    <x v="4"/>
    <n v="134896.5"/>
    <s v="Dominos_Pizza"/>
    <n v="22.5"/>
    <n v="169707.08333333334"/>
  </r>
  <r>
    <x v="5"/>
    <n v="107037"/>
    <s v="Dominos_Pizza"/>
    <n v="87.5"/>
    <n v="435031.66666666669"/>
  </r>
  <r>
    <x v="6"/>
    <n v="80235"/>
    <s v="KFC"/>
    <n v="47.5"/>
    <n v="226081.25"/>
  </r>
  <r>
    <x v="7"/>
    <n v="12078"/>
    <s v="Zambar"/>
    <n v="2.5"/>
    <n v="33550"/>
  </r>
  <r>
    <x v="5"/>
    <n v="107311.5"/>
    <s v="Dominos_Pizza"/>
    <n v="60"/>
    <n v="353977.91666666669"/>
  </r>
  <r>
    <x v="4"/>
    <n v="43668"/>
    <s v="Burger_King"/>
    <n v="287.5"/>
    <n v="791957.91666666674"/>
  </r>
  <r>
    <x v="6"/>
    <n v="80955"/>
    <s v="Faasos"/>
    <n v="27.5"/>
    <n v="68243.75"/>
  </r>
  <r>
    <x v="4"/>
    <n v="80293.5"/>
    <s v="Cafe_Coffee_Day"/>
    <n v="10"/>
    <n v="51443.333333333336"/>
  </r>
  <r>
    <x v="0"/>
    <n v="270832.5"/>
    <s v="Starbucks_Coffee"/>
    <n v="7.5"/>
    <n v="34998.75"/>
  </r>
  <r>
    <x v="5"/>
    <n v="133519.5"/>
    <s v="Natural_Ice_Cream"/>
    <n v="100"/>
    <n v="269543.75"/>
  </r>
  <r>
    <x v="0"/>
    <n v="110092.5"/>
    <s v="Dominos_Pizza"/>
    <n v="87.5"/>
    <n v="513925"/>
  </r>
  <r>
    <x v="5"/>
    <n v="208714.5"/>
    <s v="Kettle_&amp;_Kegs"/>
    <n v="5"/>
    <n v="30652.5"/>
  </r>
  <r>
    <x v="5"/>
    <n v="47596.5"/>
    <s v="Pizza_Hut"/>
    <n v="52.5"/>
    <n v="340608.75"/>
  </r>
  <r>
    <x v="7"/>
    <n v="3312"/>
    <s v="Mamagoto"/>
    <n v="7.5"/>
    <n v="91245.833333333343"/>
  </r>
  <r>
    <x v="7"/>
    <n v="283450.5"/>
    <s v="LunchBox"/>
    <n v="25"/>
    <n v="43081.25"/>
  </r>
  <r>
    <x v="6"/>
    <n v="154620"/>
    <s v="Firangi_Bake"/>
    <n v="12.5"/>
    <n v="57187.5"/>
  </r>
  <r>
    <x v="8"/>
    <n v="169591.5"/>
    <s v="McDonald's"/>
    <n v="160"/>
    <n v="489220"/>
  </r>
  <r>
    <x v="9"/>
    <n v="258727.5"/>
    <s v="Pizza_Hut"/>
    <n v="15"/>
    <n v="65270"/>
  </r>
  <r>
    <x v="0"/>
    <n v="136075.5"/>
    <s v="McDonald's"/>
    <n v="30"/>
    <n v="58051.666666666672"/>
  </r>
  <r>
    <x v="7"/>
    <n v="199026"/>
    <s v="Freshmenu"/>
    <n v="225"/>
    <n v="697789.16666666674"/>
  </r>
  <r>
    <x v="10"/>
    <n v="285192"/>
    <s v="Keventers"/>
    <n v="30"/>
    <n v="72234.166666666672"/>
  </r>
  <r>
    <x v="0"/>
    <n v="67657.5"/>
    <s v="Cafe_Coffee_Day"/>
    <n v="5"/>
    <n v="23561.25"/>
  </r>
  <r>
    <x v="5"/>
    <n v="106893"/>
    <s v="McDonald's"/>
    <n v="142.5"/>
    <n v="511637.5"/>
  </r>
  <r>
    <x v="4"/>
    <n v="108949.5"/>
    <s v="Dominos_Pizza"/>
    <n v="107.5"/>
    <n v="622937.08333333337"/>
  </r>
  <r>
    <x v="11"/>
    <n v="289107"/>
    <s v="Vaango"/>
    <n v="2.5"/>
    <n v="3837.916666666667"/>
  </r>
  <r>
    <x v="4"/>
    <n v="131895"/>
    <s v="The_Artful_Baker"/>
    <n v="10"/>
    <n v="45648.333333333336"/>
  </r>
  <r>
    <x v="8"/>
    <n v="214155"/>
    <s v="Pizza_Hut"/>
    <n v="27.5"/>
    <n v="124465.41666666667"/>
  </r>
  <r>
    <x v="4"/>
    <n v="95670"/>
    <s v="Barista"/>
    <n v="2.5"/>
    <n v="11259.583333333334"/>
  </r>
  <r>
    <x v="12"/>
    <n v="273123"/>
    <s v="Cafe_Coffee_Day"/>
    <n v="10"/>
    <n v="22849.583333333336"/>
  </r>
  <r>
    <x v="2"/>
    <n v="106771.5"/>
    <s v="McDonald's"/>
    <n v="180"/>
    <n v="675092.08333333337"/>
  </r>
  <r>
    <x v="0"/>
    <n v="202122"/>
    <s v="InnerChef"/>
    <n v="2.5"/>
    <n v="8895.8333333333339"/>
  </r>
  <r>
    <x v="0"/>
    <n v="143914.5"/>
    <s v="Natural_Ice_Cream"/>
    <n v="42.5"/>
    <n v="147162.5"/>
  </r>
  <r>
    <x v="2"/>
    <n v="146038.5"/>
    <s v="Natural_Ice_Cream"/>
    <n v="12.5"/>
    <n v="27068.75"/>
  </r>
  <r>
    <x v="13"/>
    <n v="293697"/>
    <s v="McDonald's"/>
    <n v="172.5"/>
    <n v="443902.08333333337"/>
  </r>
  <r>
    <x v="3"/>
    <n v="76945.5"/>
    <s v="KFC"/>
    <n v="37.5"/>
    <n v="138597.08333333334"/>
  </r>
  <r>
    <x v="8"/>
    <n v="225810"/>
    <s v="McDonald's"/>
    <n v="145"/>
    <n v="563945"/>
  </r>
  <r>
    <x v="6"/>
    <n v="73035"/>
    <s v="Pizza_Hut"/>
    <n v="30"/>
    <n v="159133.75"/>
  </r>
  <r>
    <x v="0"/>
    <n v="258205.5"/>
    <s v="Keventers"/>
    <n v="12.5"/>
    <n v="30728.75"/>
  </r>
  <r>
    <x v="5"/>
    <n v="106645.5"/>
    <s v="McDonald's"/>
    <n v="337.5"/>
    <n v="1286057.9166666667"/>
  </r>
  <r>
    <x v="1"/>
    <n v="176877"/>
    <s v="KFC"/>
    <n v="37.5"/>
    <n v="211390.41666666669"/>
  </r>
  <r>
    <x v="6"/>
    <n v="41085"/>
    <s v="Mainland_China"/>
    <n v="12.5"/>
    <n v="159794.58333333334"/>
  </r>
  <r>
    <x v="1"/>
    <n v="115321.5"/>
    <s v="Barista"/>
    <n v="5"/>
    <n v="16088.75"/>
  </r>
  <r>
    <x v="4"/>
    <n v="116154"/>
    <s v="Behrouz_Biryani"/>
    <n v="97.5"/>
    <n v="568138.75"/>
  </r>
  <r>
    <x v="4"/>
    <n v="28386"/>
    <s v="Krispy_Kreme"/>
    <n v="40"/>
    <n v="156922.5"/>
  </r>
  <r>
    <x v="5"/>
    <n v="31657.5"/>
    <s v="Cafe_Coffee_Day"/>
    <n v="7.5"/>
    <n v="63084.166666666672"/>
  </r>
  <r>
    <x v="3"/>
    <n v="110839.5"/>
    <s v="Dominos_Pizza"/>
    <n v="90"/>
    <n v="430914.16666666669"/>
  </r>
  <r>
    <x v="4"/>
    <n v="94428"/>
    <s v="Kettle_&amp;_Kegs"/>
    <n v="2.5"/>
    <n v="4702.0833333333339"/>
  </r>
  <r>
    <x v="4"/>
    <n v="114538.5"/>
    <s v="Dominos_Pizza"/>
    <n v="5"/>
    <n v="44352.083333333336"/>
  </r>
  <r>
    <x v="0"/>
    <n v="32112"/>
    <s v="Charcoal_Eats"/>
    <n v="40"/>
    <n v="142257.08333333334"/>
  </r>
  <r>
    <x v="4"/>
    <n v="27319.5"/>
    <s v="Chilis"/>
    <n v="7.5"/>
    <n v="69006.25"/>
  </r>
  <r>
    <x v="5"/>
    <n v="283374"/>
    <s v="LunchBox"/>
    <n v="32.5"/>
    <n v="52358.333333333336"/>
  </r>
  <r>
    <x v="5"/>
    <n v="27760.5"/>
    <s v="Wangs_Kitchen"/>
    <n v="15"/>
    <n v="63058.75"/>
  </r>
  <r>
    <x v="0"/>
    <n v="110200.5"/>
    <s v="Dominos_Pizza"/>
    <n v="80"/>
    <n v="384122.08333333337"/>
  </r>
  <r>
    <x v="2"/>
    <n v="283180.5"/>
    <s v="LunchBox"/>
    <n v="52.5"/>
    <n v="90229.166666666672"/>
  </r>
  <r>
    <x v="6"/>
    <n v="109584"/>
    <s v="Dominos_Pizza"/>
    <n v="12.5"/>
    <n v="83620.833333333343"/>
  </r>
  <r>
    <x v="6"/>
    <n v="230863.5"/>
    <s v="Gelato_Italiano"/>
    <n v="2.5"/>
    <n v="3888.75"/>
  </r>
  <r>
    <x v="7"/>
    <n v="237636"/>
    <s v="Yum Yum Dilli"/>
    <n v="20"/>
    <n v="94473.75"/>
  </r>
  <r>
    <x v="0"/>
    <n v="206595"/>
    <s v="Sweet_Bengal"/>
    <n v="37.5"/>
    <n v="63007.916666666672"/>
  </r>
  <r>
    <x v="0"/>
    <n v="50778"/>
    <s v="Freshmenu"/>
    <n v="192.5"/>
    <n v="492956.25"/>
  </r>
  <r>
    <x v="0"/>
    <n v="221175"/>
    <s v="Keventers"/>
    <n v="40"/>
    <n v="111020"/>
  </r>
  <r>
    <x v="0"/>
    <n v="107793"/>
    <s v="Behrouz_Biryani"/>
    <n v="117.5"/>
    <n v="934774.16666666674"/>
  </r>
  <r>
    <x v="4"/>
    <n v="75861"/>
    <s v="Dhaba_By_Claridges"/>
    <n v="2.5"/>
    <n v="11742.5"/>
  </r>
  <r>
    <x v="12"/>
    <n v="226737"/>
    <s v="Natural_Ice_Cream"/>
    <n v="62.5"/>
    <n v="173087.5"/>
  </r>
  <r>
    <x v="5"/>
    <n v="186957"/>
    <s v="Dhaba_By_Claridges"/>
    <n v="32.5"/>
    <n v="257597.91666666669"/>
  </r>
  <r>
    <x v="1"/>
    <n v="62631"/>
    <s v="Wow_Momo"/>
    <n v="17.5"/>
    <n v="53502.083333333336"/>
  </r>
  <r>
    <x v="0"/>
    <n v="129568.5"/>
    <s v="Dominos_Pizza"/>
    <n v="112.5"/>
    <n v="522719.16666666669"/>
  </r>
  <r>
    <x v="4"/>
    <n v="123390"/>
    <s v="Rollmaal"/>
    <n v="22.5"/>
    <n v="103649.16666666667"/>
  </r>
  <r>
    <x v="8"/>
    <n v="166333.5"/>
    <s v="Dominos_Pizza"/>
    <n v="27.5"/>
    <n v="132547.91666666669"/>
  </r>
  <r>
    <x v="2"/>
    <n v="276984"/>
    <s v="Burger_King"/>
    <n v="90"/>
    <n v="256327.08333333334"/>
  </r>
  <r>
    <x v="6"/>
    <n v="44095.5"/>
    <s v="Burger_King"/>
    <n v="252.5"/>
    <n v="882314.16666666674"/>
  </r>
  <r>
    <x v="0"/>
    <n v="74866.5"/>
    <s v="Social"/>
    <n v="47.5"/>
    <n v="227555.41666666669"/>
  </r>
  <r>
    <x v="5"/>
    <n v="227970"/>
    <s v="Keventers"/>
    <n v="25"/>
    <n v="70251.666666666672"/>
  </r>
  <r>
    <x v="0"/>
    <n v="64548"/>
    <s v="Cafe_Coffee_Day"/>
    <n v="7.5"/>
    <n v="33041.666666666672"/>
  </r>
  <r>
    <x v="2"/>
    <n v="302098.5"/>
    <s v="NIC_Natural_Ice_Creams"/>
    <n v="17.5"/>
    <n v="34058.333333333336"/>
  </r>
  <r>
    <x v="5"/>
    <n v="90999"/>
    <s v="Ovenstory_Pizza"/>
    <n v="7.5"/>
    <n v="18528.75"/>
  </r>
  <r>
    <x v="0"/>
    <n v="202126.5"/>
    <s v="Healthie"/>
    <n v="40"/>
    <n v="125965"/>
  </r>
  <r>
    <x v="8"/>
    <n v="170743.5"/>
    <s v="KFC"/>
    <n v="15"/>
    <n v="48520.416666666672"/>
  </r>
  <r>
    <x v="6"/>
    <n v="80217"/>
    <s v="KFC"/>
    <n v="72.5"/>
    <n v="301746.66666666669"/>
  </r>
  <r>
    <x v="10"/>
    <n v="271917"/>
    <s v="KFC"/>
    <n v="2.5"/>
    <n v="9378.75"/>
  </r>
  <r>
    <x v="0"/>
    <n v="114520.5"/>
    <s v="Glocal_Junction"/>
    <n v="17.5"/>
    <n v="69870.416666666672"/>
  </r>
  <r>
    <x v="6"/>
    <n v="146763"/>
    <s v="Pizza_Hut"/>
    <n v="17.5"/>
    <n v="142841.66666666669"/>
  </r>
  <r>
    <x v="2"/>
    <n v="94347"/>
    <s v="Mad_Over_Donuts"/>
    <n v="77.5"/>
    <n v="249286.66666666669"/>
  </r>
  <r>
    <x v="3"/>
    <n v="110826"/>
    <s v="Dominos_Pizza"/>
    <n v="135"/>
    <n v="732050.83333333337"/>
  </r>
  <r>
    <x v="0"/>
    <n v="136080"/>
    <s v="McDonald's"/>
    <n v="222.5"/>
    <n v="722392.5"/>
  </r>
  <r>
    <x v="4"/>
    <n v="120240"/>
    <s v="KFC"/>
    <n v="72.5"/>
    <n v="367270.83333333337"/>
  </r>
  <r>
    <x v="5"/>
    <n v="87534"/>
    <s v="Ovenstory_Pizza"/>
    <n v="27.5"/>
    <n v="97015.416666666672"/>
  </r>
  <r>
    <x v="4"/>
    <n v="108751.5"/>
    <s v="Dominos_Pizza"/>
    <n v="45"/>
    <n v="226691.25"/>
  </r>
  <r>
    <x v="2"/>
    <n v="288292.5"/>
    <s v="NIC_Natural_Ice_Creams"/>
    <n v="77.5"/>
    <n v="211085.41666666669"/>
  </r>
  <r>
    <x v="4"/>
    <n v="125338.5"/>
    <s v="Wow_Momo"/>
    <n v="27.5"/>
    <n v="95032.916666666672"/>
  </r>
  <r>
    <x v="2"/>
    <n v="154089"/>
    <s v="McDonald's"/>
    <n v="42.5"/>
    <n v="135165.83333333334"/>
  </r>
  <r>
    <x v="4"/>
    <n v="70578"/>
    <s v="Wow_Momo"/>
    <n v="22.5"/>
    <n v="101844.58333333334"/>
  </r>
  <r>
    <x v="4"/>
    <n v="83142"/>
    <s v="Keventers"/>
    <n v="20"/>
    <n v="46334.583333333336"/>
  </r>
  <r>
    <x v="7"/>
    <n v="246820.5"/>
    <s v="Keventers"/>
    <n v="27.5"/>
    <n v="59246.25"/>
  </r>
  <r>
    <x v="2"/>
    <n v="283198.5"/>
    <s v="LunchBox"/>
    <n v="30"/>
    <n v="70150"/>
  </r>
  <r>
    <x v="4"/>
    <n v="163561.5"/>
    <s v="Healthie"/>
    <n v="57.5"/>
    <n v="171892.91666666669"/>
  </r>
  <r>
    <x v="5"/>
    <n v="208903.5"/>
    <s v="Kettle_&amp;_Kegs"/>
    <n v="2.5"/>
    <n v="5083.3333333333339"/>
  </r>
  <r>
    <x v="0"/>
    <n v="8671.5"/>
    <s v="Oh!_Calcutta"/>
    <n v="40"/>
    <n v="307922.91666666669"/>
  </r>
  <r>
    <x v="5"/>
    <n v="36697.5"/>
    <s v="Gelato_Italiano"/>
    <n v="2.5"/>
    <n v="7879.166666666667"/>
  </r>
  <r>
    <x v="0"/>
    <n v="159966"/>
    <s v="Sweet_Bengal"/>
    <n v="42.5"/>
    <n v="112748.33333333334"/>
  </r>
  <r>
    <x v="7"/>
    <n v="80383.5"/>
    <s v="Cafe_Coffee_Day"/>
    <n v="32.5"/>
    <n v="140452.5"/>
  </r>
  <r>
    <x v="0"/>
    <n v="73935"/>
    <s v="Behrouz_Biryani"/>
    <n v="92.5"/>
    <n v="804437.5"/>
  </r>
  <r>
    <x v="0"/>
    <n v="270850.5"/>
    <s v="Starbucks_Coffee"/>
    <n v="37.5"/>
    <n v="154812.91666666669"/>
  </r>
  <r>
    <x v="0"/>
    <n v="115371"/>
    <s v="Barista"/>
    <n v="7.5"/>
    <n v="16266.666666666668"/>
  </r>
  <r>
    <x v="3"/>
    <n v="110821.5"/>
    <s v="Dominos_Pizza"/>
    <n v="130"/>
    <n v="611397.91666666674"/>
  </r>
  <r>
    <x v="0"/>
    <n v="122026.5"/>
    <s v="Faasos"/>
    <n v="72.5"/>
    <n v="164954.16666666669"/>
  </r>
  <r>
    <x v="0"/>
    <n v="296851.5"/>
    <s v="Thalis_Of_India"/>
    <n v="5"/>
    <n v="11869.583333333334"/>
  </r>
  <r>
    <x v="4"/>
    <n v="78592.5"/>
    <s v="Nandos"/>
    <n v="10"/>
    <n v="93914.583333333343"/>
  </r>
  <r>
    <x v="0"/>
    <n v="221139"/>
    <s v="Keventers"/>
    <n v="30"/>
    <n v="72361.25"/>
  </r>
  <r>
    <x v="7"/>
    <n v="222876"/>
    <s v="Foreign Cafe"/>
    <n v="30"/>
    <n v="96761.25"/>
  </r>
  <r>
    <x v="4"/>
    <n v="70488"/>
    <s v="Behrouz_Biryani"/>
    <n v="140"/>
    <n v="876290.41666666674"/>
  </r>
  <r>
    <x v="0"/>
    <n v="139027.5"/>
    <s v="Natural_Ice_Cream"/>
    <n v="45"/>
    <n v="111960.41666666667"/>
  </r>
  <r>
    <x v="4"/>
    <n v="75964.5"/>
    <s v="Pizza_Hut"/>
    <n v="27.5"/>
    <n v="127032.5"/>
  </r>
  <r>
    <x v="4"/>
    <n v="75973.5"/>
    <s v="Pizza_Hut"/>
    <n v="22.5"/>
    <n v="72107.083333333343"/>
  </r>
  <r>
    <x v="4"/>
    <n v="129591"/>
    <s v="Dominos_Pizza"/>
    <n v="57.5"/>
    <n v="332221.25"/>
  </r>
  <r>
    <x v="4"/>
    <n v="134325"/>
    <s v="Firangi_Bake"/>
    <n v="2.5"/>
    <n v="15250"/>
  </r>
  <r>
    <x v="0"/>
    <n v="283257"/>
    <s v="LunchBox"/>
    <n v="62.5"/>
    <n v="94295.833333333343"/>
  </r>
  <r>
    <x v="3"/>
    <n v="297864"/>
    <s v="Pizza_Hut"/>
    <n v="25"/>
    <n v="99506.25"/>
  </r>
  <r>
    <x v="7"/>
    <n v="29196"/>
    <s v="Chaayos"/>
    <n v="30"/>
    <n v="120576.66666666667"/>
  </r>
  <r>
    <x v="14"/>
    <n v="297229.5"/>
    <s v="Sri_Krishna_Sweets"/>
    <n v="10"/>
    <n v="58788.75"/>
  </r>
  <r>
    <x v="5"/>
    <n v="154732.5"/>
    <s v="Firangi_Bake"/>
    <n v="10"/>
    <n v="49740.416666666672"/>
  </r>
  <r>
    <x v="0"/>
    <n v="270828"/>
    <s v="Starbucks_Coffee"/>
    <n v="10"/>
    <n v="25365.833333333336"/>
  </r>
  <r>
    <x v="6"/>
    <n v="68332.5"/>
    <s v="Behrouz_Biryani"/>
    <n v="90"/>
    <n v="504444.58333333337"/>
  </r>
  <r>
    <x v="3"/>
    <n v="106636.5"/>
    <s v="McDonald's"/>
    <n v="327.5"/>
    <n v="1221779.1666666667"/>
  </r>
  <r>
    <x v="0"/>
    <n v="145305"/>
    <s v="Cafe_Coffee_Day"/>
    <n v="5"/>
    <n v="24882.916666666668"/>
  </r>
  <r>
    <x v="5"/>
    <n v="27769.5"/>
    <s v="Wangs_Kitchen"/>
    <n v="65"/>
    <n v="261639.16666666669"/>
  </r>
  <r>
    <x v="5"/>
    <n v="128605.5"/>
    <s v="InnerChef"/>
    <n v="50"/>
    <n v="138063.33333333334"/>
  </r>
  <r>
    <x v="3"/>
    <n v="114327"/>
    <s v="Ovenstory_Pizza"/>
    <n v="12.5"/>
    <n v="46893.75"/>
  </r>
  <r>
    <x v="12"/>
    <n v="203287.5"/>
    <s v="Burger_King"/>
    <n v="137.5"/>
    <n v="367601.25"/>
  </r>
  <r>
    <x v="5"/>
    <n v="230166"/>
    <s v="Tata_Cha"/>
    <n v="12.5"/>
    <n v="34922.5"/>
  </r>
  <r>
    <x v="0"/>
    <n v="264307.5"/>
    <s v="Firangi_Bake"/>
    <n v="2.5"/>
    <n v="6481.25"/>
  </r>
  <r>
    <x v="15"/>
    <n v="276444"/>
    <s v="Pizza_Hut"/>
    <n v="27.5"/>
    <n v="197335"/>
  </r>
  <r>
    <x v="2"/>
    <n v="238378.5"/>
    <s v="Ovenstory_Pizza"/>
    <n v="5"/>
    <n v="34541.25"/>
  </r>
  <r>
    <x v="5"/>
    <n v="111996"/>
    <s v="Ovenstory_Pizza"/>
    <n v="20"/>
    <n v="120780"/>
  </r>
  <r>
    <x v="2"/>
    <n v="64273.5"/>
    <s v="Cafe_Coffee_Day"/>
    <n v="2.5"/>
    <n v="7599.5833333333339"/>
  </r>
  <r>
    <x v="0"/>
    <n v="106717.5"/>
    <s v="McDonald's"/>
    <n v="577.5"/>
    <n v="2191272.5"/>
  </r>
  <r>
    <x v="3"/>
    <n v="129492"/>
    <s v="Dominos_Pizza"/>
    <n v="120"/>
    <n v="591217.08333333337"/>
  </r>
  <r>
    <x v="4"/>
    <n v="116185.5"/>
    <s v="Faasos"/>
    <n v="15"/>
    <n v="45368.75"/>
  </r>
  <r>
    <x v="5"/>
    <n v="31203"/>
    <s v="Freshmenu"/>
    <n v="227.5"/>
    <n v="637322.91666666674"/>
  </r>
  <r>
    <x v="2"/>
    <n v="22954.5"/>
    <s v="Mainland_China"/>
    <n v="12.5"/>
    <n v="99328.333333333343"/>
  </r>
  <r>
    <x v="4"/>
    <n v="75069"/>
    <s v="Keventers"/>
    <n v="62.5"/>
    <n v="226259.16666666669"/>
  </r>
  <r>
    <x v="12"/>
    <n v="241848"/>
    <s v="Pizza_Hut"/>
    <n v="20"/>
    <n v="130057.08333333334"/>
  </r>
  <r>
    <x v="12"/>
    <n v="273091.5"/>
    <s v="Cafe_Coffee_Day"/>
    <n v="10"/>
    <n v="25797.916666666668"/>
  </r>
  <r>
    <x v="4"/>
    <n v="228010.5"/>
    <s v="Keventers"/>
    <n v="12.5"/>
    <n v="34185.416666666672"/>
  </r>
  <r>
    <x v="4"/>
    <n v="286474.5"/>
    <s v="Keventers"/>
    <n v="37.5"/>
    <n v="86848.75"/>
  </r>
  <r>
    <x v="4"/>
    <n v="128592"/>
    <s v="InnerChef"/>
    <n v="25"/>
    <n v="79198.333333333343"/>
  </r>
  <r>
    <x v="4"/>
    <n v="161275.5"/>
    <s v="Sweet_Truth"/>
    <n v="2.5"/>
    <n v="10065"/>
  </r>
  <r>
    <x v="5"/>
    <n v="77845.5"/>
    <s v="KFC"/>
    <n v="60"/>
    <n v="269213.33333333337"/>
  </r>
  <r>
    <x v="0"/>
    <n v="242460"/>
    <s v="Mandarin_Oak"/>
    <n v="25"/>
    <n v="104640.41666666667"/>
  </r>
  <r>
    <x v="5"/>
    <n v="79816.5"/>
    <s v="Faasos"/>
    <n v="145"/>
    <n v="317657.5"/>
  </r>
  <r>
    <x v="0"/>
    <n v="110322"/>
    <s v="Dominos_Pizza"/>
    <n v="97.5"/>
    <n v="553956.25"/>
  </r>
  <r>
    <x v="11"/>
    <n v="190089"/>
    <s v="Dominos_Pizza"/>
    <n v="15"/>
    <n v="71802.083333333343"/>
  </r>
  <r>
    <x v="0"/>
    <n v="152613"/>
    <s v="Firangi_Bake"/>
    <n v="7.5"/>
    <n v="20968.75"/>
  </r>
  <r>
    <x v="4"/>
    <n v="83326.5"/>
    <s v="Wow_Momo"/>
    <n v="27.5"/>
    <n v="75487.5"/>
  </r>
  <r>
    <x v="0"/>
    <n v="136084.5"/>
    <s v="McDonald's"/>
    <n v="202.5"/>
    <n v="713166.25"/>
  </r>
  <r>
    <x v="6"/>
    <n v="106839"/>
    <s v="McDonald's"/>
    <n v="262.5"/>
    <n v="991148.33333333337"/>
  </r>
  <r>
    <x v="0"/>
    <n v="221089.5"/>
    <s v="Keventers"/>
    <n v="10"/>
    <n v="34465"/>
  </r>
  <r>
    <x v="6"/>
    <n v="148185"/>
    <s v="KFC"/>
    <n v="77.5"/>
    <n v="325740"/>
  </r>
  <r>
    <x v="1"/>
    <n v="175248"/>
    <s v="Dominos_Pizza"/>
    <n v="55"/>
    <n v="290893.75"/>
  </r>
  <r>
    <x v="4"/>
    <n v="56889"/>
    <s v="Chai_Point"/>
    <n v="62.5"/>
    <n v="137199.16666666669"/>
  </r>
  <r>
    <x v="8"/>
    <n v="166378.5"/>
    <s v="Dominos_Pizza"/>
    <n v="2.5"/>
    <n v="6481.25"/>
  </r>
  <r>
    <x v="4"/>
    <n v="67689"/>
    <s v="Taco_Bell"/>
    <n v="60"/>
    <n v="202977.5"/>
  </r>
  <r>
    <x v="2"/>
    <n v="75780"/>
    <s v="Behrouz_Biryani"/>
    <n v="32.5"/>
    <n v="193497.08333333334"/>
  </r>
  <r>
    <x v="6"/>
    <n v="130671"/>
    <s v="Cafe_Coffee_Day"/>
    <n v="35"/>
    <n v="143629.58333333334"/>
  </r>
  <r>
    <x v="5"/>
    <n v="283126.5"/>
    <s v="LunchBox"/>
    <n v="122.5"/>
    <n v="249845.83333333334"/>
  </r>
  <r>
    <x v="5"/>
    <n v="115402.5"/>
    <s v="Barista"/>
    <n v="17.5"/>
    <n v="113765"/>
  </r>
  <r>
    <x v="3"/>
    <n v="79002"/>
    <s v="Dhaba_By_Claridges"/>
    <n v="25"/>
    <n v="121847.5"/>
  </r>
  <r>
    <x v="0"/>
    <n v="32098.5"/>
    <s v="Charcoal_Eats"/>
    <n v="25"/>
    <n v="121034.16666666667"/>
  </r>
  <r>
    <x v="0"/>
    <n v="139077"/>
    <s v="Natural_Ice_Cream"/>
    <n v="72.5"/>
    <n v="206002.08333333334"/>
  </r>
  <r>
    <x v="3"/>
    <n v="210924"/>
    <s v="Paradise"/>
    <n v="107.5"/>
    <n v="376649.58333333337"/>
  </r>
  <r>
    <x v="3"/>
    <n v="96408"/>
    <s v="Chai_Point"/>
    <n v="112.5"/>
    <n v="238967.5"/>
  </r>
  <r>
    <x v="2"/>
    <n v="67464"/>
    <s v="Cafe_Coffee_Day"/>
    <n v="2.5"/>
    <n v="15351.666666666668"/>
  </r>
  <r>
    <x v="4"/>
    <n v="148171.5"/>
    <s v="Speedy_Chow"/>
    <n v="20"/>
    <n v="82273.75"/>
  </r>
  <r>
    <x v="0"/>
    <n v="40306.5"/>
    <s v="Mad_Over_Donuts"/>
    <n v="32.5"/>
    <n v="98794.583333333343"/>
  </r>
  <r>
    <x v="4"/>
    <n v="186597"/>
    <s v="Cafe_Coffee_Day"/>
    <n v="7.5"/>
    <n v="34337.916666666672"/>
  </r>
  <r>
    <x v="6"/>
    <n v="45837"/>
    <s v="Wangs_Kitchen"/>
    <n v="42.5"/>
    <n v="204807.5"/>
  </r>
  <r>
    <x v="1"/>
    <n v="89838"/>
    <s v="Mainland_China"/>
    <n v="10"/>
    <n v="128227.08333333334"/>
  </r>
  <r>
    <x v="5"/>
    <n v="208867.5"/>
    <s v="Kettle_&amp;_Kegs"/>
    <n v="2.5"/>
    <n v="4702.0833333333339"/>
  </r>
  <r>
    <x v="7"/>
    <n v="163557"/>
    <s v="Healthie"/>
    <n v="75"/>
    <n v="214720"/>
  </r>
  <r>
    <x v="5"/>
    <n v="89802"/>
    <s v="Burger_King"/>
    <n v="182.5"/>
    <n v="603442.5"/>
  </r>
  <r>
    <x v="7"/>
    <n v="52533"/>
    <s v="Pizza_Hut"/>
    <n v="17.5"/>
    <n v="95693.75"/>
  </r>
  <r>
    <x v="5"/>
    <n v="163588.5"/>
    <s v="Healthie"/>
    <n v="30"/>
    <n v="102581.66666666667"/>
  </r>
  <r>
    <x v="5"/>
    <n v="46075.5"/>
    <s v="Smoke_House_Deli"/>
    <n v="55"/>
    <n v="341015.41666666669"/>
  </r>
  <r>
    <x v="5"/>
    <n v="151780.5"/>
    <s v="Wow_Momo"/>
    <n v="37.5"/>
    <n v="154889.16666666669"/>
  </r>
  <r>
    <x v="6"/>
    <n v="175108.5"/>
    <s v="Dominos_Pizza"/>
    <n v="62.5"/>
    <n v="322613.75"/>
  </r>
  <r>
    <x v="5"/>
    <n v="254110.5"/>
    <s v="Gastronomia"/>
    <n v="5"/>
    <n v="37616.666666666672"/>
  </r>
  <r>
    <x v="0"/>
    <n v="145350"/>
    <s v="Chaayos"/>
    <n v="22.5"/>
    <n v="117247.08333333334"/>
  </r>
  <r>
    <x v="0"/>
    <n v="106821"/>
    <s v="McDonald's"/>
    <n v="42.5"/>
    <n v="191184.16666666669"/>
  </r>
  <r>
    <x v="7"/>
    <n v="96115.5"/>
    <s v="Barista"/>
    <n v="2.5"/>
    <n v="7701.25"/>
  </r>
  <r>
    <x v="6"/>
    <n v="283162.5"/>
    <s v="LunchBox"/>
    <n v="62.5"/>
    <n v="123525"/>
  </r>
  <r>
    <x v="0"/>
    <n v="43479"/>
    <s v="Copper_Chimney"/>
    <n v="5"/>
    <n v="105148.75"/>
  </r>
  <r>
    <x v="0"/>
    <n v="73894.5"/>
    <s v="Behrouz_Biryani"/>
    <n v="60"/>
    <n v="436988.75"/>
  </r>
  <r>
    <x v="4"/>
    <n v="123385.5"/>
    <s v="Speedy_Chow"/>
    <n v="12.5"/>
    <n v="56069.166666666672"/>
  </r>
  <r>
    <x v="4"/>
    <n v="283567.5"/>
    <s v="LunchBox"/>
    <n v="7.5"/>
    <n v="15250"/>
  </r>
  <r>
    <x v="4"/>
    <n v="107766"/>
    <s v="Vaango"/>
    <n v="17.5"/>
    <n v="56628.333333333336"/>
  </r>
  <r>
    <x v="5"/>
    <n v="103968"/>
    <s v="Ovenstory_Pizza"/>
    <n v="30"/>
    <n v="147797.91666666669"/>
  </r>
  <r>
    <x v="0"/>
    <n v="262431"/>
    <s v="Flea Bazaar Cafe"/>
    <n v="80"/>
    <n v="492524.16666666669"/>
  </r>
  <r>
    <x v="12"/>
    <n v="205218"/>
    <s v="Dominos_Pizza"/>
    <n v="115"/>
    <n v="579728.75"/>
  </r>
  <r>
    <x v="1"/>
    <n v="145359"/>
    <s v="Keventers"/>
    <n v="40"/>
    <n v="112570.41666666667"/>
  </r>
  <r>
    <x v="4"/>
    <n v="125352"/>
    <s v="Barbeque_Nation"/>
    <n v="15"/>
    <n v="70887.083333333343"/>
  </r>
  <r>
    <x v="0"/>
    <n v="159961.5"/>
    <s v="Sweet_Bengal"/>
    <n v="12.5"/>
    <n v="42242.5"/>
  </r>
  <r>
    <x v="6"/>
    <n v="80221.5"/>
    <s v="KFC"/>
    <n v="55"/>
    <n v="255590"/>
  </r>
  <r>
    <x v="1"/>
    <n v="85986"/>
    <s v="Cafe_Coffee_Day"/>
    <n v="35"/>
    <n v="122940.41666666667"/>
  </r>
  <r>
    <x v="6"/>
    <n v="80176.5"/>
    <s v="KFC"/>
    <n v="32.5"/>
    <n v="107487.08333333334"/>
  </r>
  <r>
    <x v="5"/>
    <n v="265185"/>
    <s v="Keventers"/>
    <n v="25"/>
    <n v="88272.083333333343"/>
  </r>
  <r>
    <x v="6"/>
    <n v="175045.5"/>
    <s v="Dominos_Pizza"/>
    <n v="90"/>
    <n v="444156.25"/>
  </r>
  <r>
    <x v="8"/>
    <n v="169411.5"/>
    <s v="Pizza_Hut"/>
    <n v="15"/>
    <n v="50833.333333333336"/>
  </r>
  <r>
    <x v="1"/>
    <n v="286600.5"/>
    <s v="Kwality_Walls"/>
    <n v="20"/>
    <n v="38633.333333333336"/>
  </r>
  <r>
    <x v="5"/>
    <n v="133528.5"/>
    <s v="Natural_Ice_Cream"/>
    <n v="47.5"/>
    <n v="104589.58333333334"/>
  </r>
  <r>
    <x v="0"/>
    <n v="221148"/>
    <s v="Keventers"/>
    <n v="12.5"/>
    <n v="50630"/>
  </r>
  <r>
    <x v="5"/>
    <n v="208314"/>
    <s v="Healthie"/>
    <n v="85"/>
    <n v="260470"/>
  </r>
  <r>
    <x v="4"/>
    <n v="108868.5"/>
    <s v="Dominos_Pizza"/>
    <n v="17.5"/>
    <n v="55052.5"/>
  </r>
  <r>
    <x v="3"/>
    <n v="227961"/>
    <s v="Keventers"/>
    <n v="7.5"/>
    <n v="14817.916666666668"/>
  </r>
  <r>
    <x v="0"/>
    <n v="286483.5"/>
    <s v="Keventers"/>
    <n v="5"/>
    <n v="12733.75"/>
  </r>
  <r>
    <x v="0"/>
    <n v="264267"/>
    <s v="Mandarin_Oak"/>
    <n v="37.5"/>
    <n v="241305.83333333334"/>
  </r>
  <r>
    <x v="4"/>
    <n v="11952"/>
    <s v="Chaayos"/>
    <n v="95"/>
    <n v="402777.91666666669"/>
  </r>
  <r>
    <x v="2"/>
    <n v="265927.5"/>
    <s v="Charcoal_Eats"/>
    <n v="40"/>
    <n v="157405.41666666669"/>
  </r>
  <r>
    <x v="7"/>
    <n v="108999"/>
    <s v="Dominos_Pizza"/>
    <n v="62.5"/>
    <n v="352275"/>
  </r>
  <r>
    <x v="10"/>
    <n v="285201"/>
    <s v="Keventers"/>
    <n v="17.5"/>
    <n v="35202.083333333336"/>
  </r>
  <r>
    <x v="4"/>
    <n v="120208.5"/>
    <s v="KFC"/>
    <n v="82.5"/>
    <n v="322003.75"/>
  </r>
  <r>
    <x v="5"/>
    <n v="283068"/>
    <s v="LunchBox"/>
    <n v="125"/>
    <n v="211085.41666666669"/>
  </r>
  <r>
    <x v="3"/>
    <n v="110731.5"/>
    <s v="Dominos_Pizza"/>
    <n v="35"/>
    <n v="153770.83333333334"/>
  </r>
  <r>
    <x v="6"/>
    <n v="139716"/>
    <s v="Tea_Trails"/>
    <n v="2.5"/>
    <n v="8743.3333333333339"/>
  </r>
  <r>
    <x v="14"/>
    <n v="227056.5"/>
    <s v="Burger_King"/>
    <n v="80"/>
    <n v="308431.25"/>
  </r>
  <r>
    <x v="5"/>
    <n v="265108.5"/>
    <s v="Street_Food_By_Punjab_Grill"/>
    <n v="10"/>
    <n v="49943.75"/>
  </r>
  <r>
    <x v="2"/>
    <n v="283221"/>
    <s v="LunchBox"/>
    <n v="20"/>
    <n v="38252.083333333336"/>
  </r>
  <r>
    <x v="4"/>
    <n v="155857.5"/>
    <s v="Taco_Bell"/>
    <n v="87.5"/>
    <n v="299789.58333333337"/>
  </r>
  <r>
    <x v="4"/>
    <n v="206514"/>
    <s v="Ovenstory_Pizza"/>
    <n v="5"/>
    <n v="33219.583333333336"/>
  </r>
  <r>
    <x v="3"/>
    <n v="91021.5"/>
    <s v="Ovenstory_Pizza"/>
    <n v="7.5"/>
    <n v="29762.916666666668"/>
  </r>
  <r>
    <x v="0"/>
    <n v="91044"/>
    <s v="Mad_Over_Donuts"/>
    <n v="22.5"/>
    <n v="80570.833333333343"/>
  </r>
  <r>
    <x v="0"/>
    <n v="270814.5"/>
    <s v="Starbucks_Coffee"/>
    <n v="12.5"/>
    <n v="48190"/>
  </r>
  <r>
    <x v="3"/>
    <n v="68229"/>
    <s v="Faasos"/>
    <n v="97.5"/>
    <n v="212102.08333333334"/>
  </r>
  <r>
    <x v="0"/>
    <n v="74902.5"/>
    <s v="Behrouz_Biryani"/>
    <n v="102.5"/>
    <n v="622708.33333333337"/>
  </r>
  <r>
    <x v="2"/>
    <n v="283194"/>
    <s v="LunchBox"/>
    <n v="77.5"/>
    <n v="130387.5"/>
  </r>
  <r>
    <x v="4"/>
    <n v="131769"/>
    <s v="Cafe_Coffee_Day"/>
    <n v="7.5"/>
    <n v="29864.583333333336"/>
  </r>
  <r>
    <x v="3"/>
    <n v="222921"/>
    <s v="Foreign Cafe"/>
    <n v="5"/>
    <n v="12657.5"/>
  </r>
  <r>
    <x v="5"/>
    <n v="120042"/>
    <s v="Taco_Bell"/>
    <n v="30"/>
    <n v="109393.33333333334"/>
  </r>
  <r>
    <x v="5"/>
    <n v="67437"/>
    <s v="Behrouz_Biryani"/>
    <n v="97.5"/>
    <n v="514026.66666666669"/>
  </r>
  <r>
    <x v="4"/>
    <n v="238311"/>
    <s v="Ovenstory_Pizza"/>
    <n v="5"/>
    <n v="41327.5"/>
  </r>
  <r>
    <x v="3"/>
    <n v="166963.5"/>
    <s v="KFC"/>
    <n v="60"/>
    <n v="211466.66666666669"/>
  </r>
  <r>
    <x v="5"/>
    <n v="156406.5"/>
    <s v="Onesta"/>
    <n v="65"/>
    <n v="231571.25"/>
  </r>
  <r>
    <x v="6"/>
    <n v="258129"/>
    <s v="Pizza_Hut"/>
    <n v="22.5"/>
    <n v="149297.5"/>
  </r>
  <r>
    <x v="4"/>
    <n v="70546.5"/>
    <s v="Wow_Momo"/>
    <n v="12.5"/>
    <n v="49308.333333333336"/>
  </r>
  <r>
    <x v="4"/>
    <n v="116203.5"/>
    <s v="Faasos"/>
    <n v="85"/>
    <n v="208035.41666666669"/>
  </r>
  <r>
    <x v="0"/>
    <n v="230886"/>
    <s v="Gelato_Italiano"/>
    <n v="2.5"/>
    <n v="3888.75"/>
  </r>
  <r>
    <x v="7"/>
    <n v="5085"/>
    <s v="Chai_Point"/>
    <n v="232.5"/>
    <n v="426669.58333333337"/>
  </r>
  <r>
    <x v="4"/>
    <n v="161280"/>
    <s v="Sweet_Truth"/>
    <n v="7.5"/>
    <n v="48495"/>
  </r>
  <r>
    <x v="0"/>
    <n v="16839"/>
    <s v="Mad_Over_Donuts"/>
    <n v="40"/>
    <n v="129930"/>
  </r>
  <r>
    <x v="5"/>
    <n v="107109"/>
    <s v="Dominos_Pizza"/>
    <n v="157.5"/>
    <n v="806852.08333333337"/>
  </r>
  <r>
    <x v="2"/>
    <n v="152694"/>
    <s v="Firangi_Bake"/>
    <n v="2.5"/>
    <n v="9455"/>
  </r>
  <r>
    <x v="1"/>
    <n v="90945"/>
    <s v="Wow_Momo"/>
    <n v="40"/>
    <n v="161421.25"/>
  </r>
  <r>
    <x v="4"/>
    <n v="116149.5"/>
    <s v="Faasos"/>
    <n v="60"/>
    <n v="160252.08333333334"/>
  </r>
  <r>
    <x v="5"/>
    <n v="272776.5"/>
    <s v="World_In_A_Bowl"/>
    <n v="2.5"/>
    <n v="6125.416666666667"/>
  </r>
  <r>
    <x v="6"/>
    <n v="109530"/>
    <s v="Dominos_Pizza"/>
    <n v="107.5"/>
    <n v="566003.75"/>
  </r>
  <r>
    <x v="0"/>
    <n v="193261.5"/>
    <s v="Ovenstory_Pizza"/>
    <n v="2.5"/>
    <n v="21553.333333333336"/>
  </r>
  <r>
    <x v="3"/>
    <n v="110880"/>
    <s v="Dominos_Pizza"/>
    <n v="65"/>
    <n v="349555.41666666669"/>
  </r>
  <r>
    <x v="5"/>
    <n v="29884.5"/>
    <s v="Wangs_Kitchen"/>
    <n v="65"/>
    <n v="288123.33333333337"/>
  </r>
  <r>
    <x v="8"/>
    <n v="204876"/>
    <s v="Behrouz_Biryani"/>
    <n v="65"/>
    <n v="331433.33333333337"/>
  </r>
  <r>
    <x v="3"/>
    <n v="159916.5"/>
    <s v="Sweet_Truth"/>
    <n v="12.5"/>
    <n v="54112.083333333336"/>
  </r>
  <r>
    <x v="6"/>
    <n v="109525.5"/>
    <s v="Dominos_Pizza"/>
    <n v="135"/>
    <n v="672550.41666666674"/>
  </r>
  <r>
    <x v="7"/>
    <n v="214695"/>
    <s v="Indulge_by_Innerchef"/>
    <n v="12.5"/>
    <n v="26865.416666666668"/>
  </r>
  <r>
    <x v="2"/>
    <n v="18310.5"/>
    <s v="Mad_Over_Donuts"/>
    <n v="37.5"/>
    <n v="188261.25"/>
  </r>
  <r>
    <x v="3"/>
    <n v="74920.5"/>
    <s v="Behrouz_Biryani"/>
    <n v="55"/>
    <n v="344116.25"/>
  </r>
  <r>
    <x v="4"/>
    <n v="129618"/>
    <s v="Dominos_Pizza"/>
    <n v="70"/>
    <n v="365745.83333333337"/>
  </r>
  <r>
    <x v="2"/>
    <n v="152716.5"/>
    <s v="Firangi_Bake"/>
    <n v="7.5"/>
    <n v="31033.75"/>
  </r>
  <r>
    <x v="14"/>
    <n v="228564"/>
    <s v="KFC"/>
    <n v="32.5"/>
    <n v="145662.91666666669"/>
  </r>
  <r>
    <x v="4"/>
    <n v="283329"/>
    <s v="LunchBox"/>
    <n v="17.5"/>
    <n v="34566.666666666672"/>
  </r>
  <r>
    <x v="8"/>
    <n v="166410"/>
    <s v="Dominos_Pizza"/>
    <n v="7.5"/>
    <n v="33422.916666666672"/>
  </r>
  <r>
    <x v="4"/>
    <n v="123376.5"/>
    <s v="Chilis"/>
    <n v="7.5"/>
    <n v="67684.583333333343"/>
  </r>
  <r>
    <x v="0"/>
    <n v="258201"/>
    <s v="Keventers"/>
    <n v="22.5"/>
    <n v="87560.416666666672"/>
  </r>
  <r>
    <x v="0"/>
    <n v="110178"/>
    <s v="Dominos_Pizza"/>
    <n v="130"/>
    <n v="722545"/>
  </r>
  <r>
    <x v="0"/>
    <n v="74880"/>
    <s v="Behrouz_Biryani"/>
    <n v="85"/>
    <n v="727780.83333333337"/>
  </r>
  <r>
    <x v="4"/>
    <n v="145296"/>
    <s v="Wow_Momo"/>
    <n v="20"/>
    <n v="76453.333333333343"/>
  </r>
  <r>
    <x v="2"/>
    <n v="75901.5"/>
    <s v="Behrouz_Biryani"/>
    <n v="70"/>
    <n v="370015.83333333337"/>
  </r>
  <r>
    <x v="0"/>
    <n v="106848"/>
    <s v="McDonald's"/>
    <n v="140"/>
    <n v="519186.25"/>
  </r>
  <r>
    <x v="4"/>
    <n v="63562.5"/>
    <s v="Keventers"/>
    <n v="30"/>
    <n v="71852.916666666672"/>
  </r>
  <r>
    <x v="5"/>
    <n v="148770"/>
    <s v="Behrouz_Biryani"/>
    <n v="65"/>
    <n v="414698.33333333337"/>
  </r>
  <r>
    <x v="4"/>
    <n v="71343"/>
    <s v="Faasos"/>
    <n v="92.5"/>
    <n v="216677.08333333334"/>
  </r>
  <r>
    <x v="0"/>
    <n v="35680.5"/>
    <s v="Chilis"/>
    <n v="15"/>
    <n v="130794.16666666667"/>
  </r>
  <r>
    <x v="0"/>
    <n v="257148"/>
    <s v="Faasos"/>
    <n v="35"/>
    <n v="82832.916666666672"/>
  </r>
  <r>
    <x v="1"/>
    <n v="107712"/>
    <s v="Dominos_Pizza"/>
    <n v="52.5"/>
    <n v="249642.5"/>
  </r>
  <r>
    <x v="5"/>
    <n v="4293"/>
    <s v="Punjab_Grill"/>
    <n v="35"/>
    <n v="392967.08333333337"/>
  </r>
  <r>
    <x v="5"/>
    <n v="128601"/>
    <s v="InnerChef"/>
    <n v="35"/>
    <n v="84129.166666666672"/>
  </r>
  <r>
    <x v="5"/>
    <n v="283419"/>
    <s v="LunchBox"/>
    <n v="47.5"/>
    <n v="86035.416666666672"/>
  </r>
  <r>
    <x v="5"/>
    <n v="175302"/>
    <s v="Dominos_Pizza"/>
    <n v="87.5"/>
    <n v="402066.25"/>
  </r>
  <r>
    <x v="5"/>
    <n v="237600"/>
    <s v="Yum Yum Dilli"/>
    <n v="22.5"/>
    <n v="73810"/>
  </r>
  <r>
    <x v="3"/>
    <n v="84550.5"/>
    <s v="Cafe_Coffee_Day"/>
    <n v="20"/>
    <n v="88551.666666666672"/>
  </r>
  <r>
    <x v="6"/>
    <n v="87556.5"/>
    <s v="Faasos"/>
    <n v="125"/>
    <n v="318928.33333333337"/>
  </r>
  <r>
    <x v="4"/>
    <n v="108927"/>
    <s v="Dominos_Pizza"/>
    <n v="30"/>
    <n v="176620.41666666669"/>
  </r>
  <r>
    <x v="4"/>
    <n v="116127"/>
    <s v="Behrouz_Biryani"/>
    <n v="57.5"/>
    <n v="424915.83333333337"/>
  </r>
  <r>
    <x v="5"/>
    <n v="31068"/>
    <s v="Freshmenu"/>
    <n v="310"/>
    <n v="851788.75"/>
  </r>
  <r>
    <x v="5"/>
    <n v="48910.5"/>
    <s v="Pizza_Hut"/>
    <n v="25"/>
    <n v="146781.25"/>
  </r>
  <r>
    <x v="5"/>
    <n v="107127"/>
    <s v="Dominos_Pizza"/>
    <n v="77.5"/>
    <n v="394390.41666666669"/>
  </r>
  <r>
    <x v="3"/>
    <n v="210487.5"/>
    <s v="India_Bistro"/>
    <n v="37.5"/>
    <n v="209916.25"/>
  </r>
  <r>
    <x v="3"/>
    <n v="10372.5"/>
    <s v="Paradise"/>
    <n v="1605"/>
    <n v="6959744.166666667"/>
  </r>
  <r>
    <x v="0"/>
    <n v="110101.5"/>
    <s v="Dominos_Pizza"/>
    <n v="70"/>
    <n v="356138.33333333337"/>
  </r>
  <r>
    <x v="0"/>
    <n v="194823"/>
    <s v="Indulge_by_Innerchef"/>
    <n v="12.5"/>
    <n v="36091.666666666672"/>
  </r>
  <r>
    <x v="12"/>
    <n v="232267.5"/>
    <s v="Vaango"/>
    <n v="5"/>
    <n v="21146.666666666668"/>
  </r>
  <r>
    <x v="4"/>
    <n v="241947"/>
    <s v="Pizza_Hut"/>
    <n v="37.5"/>
    <n v="193751.25"/>
  </r>
  <r>
    <x v="0"/>
    <n v="106519.5"/>
    <s v="McDonald's"/>
    <n v="307.5"/>
    <n v="1307331.6666666667"/>
  </r>
  <r>
    <x v="5"/>
    <n v="267520.5"/>
    <s v="Sweet_Truth"/>
    <n v="2.5"/>
    <n v="10065"/>
  </r>
  <r>
    <x v="5"/>
    <n v="161298"/>
    <s v="Sweet_Truth"/>
    <n v="12.5"/>
    <n v="51214.583333333336"/>
  </r>
  <r>
    <x v="2"/>
    <n v="291051"/>
    <s v="NIC_Natural_Ice_Creams"/>
    <n v="42.5"/>
    <n v="110054.16666666667"/>
  </r>
  <r>
    <x v="0"/>
    <n v="221125.5"/>
    <s v="Keventers"/>
    <n v="40"/>
    <n v="118670.41666666667"/>
  </r>
  <r>
    <x v="0"/>
    <n v="185602.5"/>
    <s v="Chai_Point"/>
    <n v="15"/>
    <n v="40463.333333333336"/>
  </r>
  <r>
    <x v="5"/>
    <n v="17779.5"/>
    <s v="Rajdhani"/>
    <n v="125"/>
    <n v="331763.75"/>
  </r>
  <r>
    <x v="9"/>
    <n v="245718"/>
    <s v="Dominos_Pizza"/>
    <n v="30"/>
    <n v="151890"/>
  </r>
  <r>
    <x v="4"/>
    <n v="71298"/>
    <s v="Faasos"/>
    <n v="92.5"/>
    <n v="203714.58333333334"/>
  </r>
  <r>
    <x v="7"/>
    <n v="218740.5"/>
    <s v="Cafe_Coffee_Day"/>
    <n v="2.5"/>
    <n v="8412.9166666666679"/>
  </r>
  <r>
    <x v="5"/>
    <n v="122031"/>
    <s v="Burger_King"/>
    <n v="217.5"/>
    <n v="727475.83333333337"/>
  </r>
  <r>
    <x v="0"/>
    <n v="75982.5"/>
    <s v="Pizza_Hut"/>
    <n v="45"/>
    <n v="266925.83333333337"/>
  </r>
  <r>
    <x v="5"/>
    <n v="208984.5"/>
    <s v="Firangi_Bake"/>
    <n v="2.5"/>
    <n v="8260.4166666666679"/>
  </r>
  <r>
    <x v="0"/>
    <n v="25578"/>
    <s v="Salt_Water_Cafe"/>
    <n v="7.5"/>
    <n v="44707.916666666672"/>
  </r>
  <r>
    <x v="2"/>
    <n v="75816"/>
    <s v="Behrouz_Biryani"/>
    <n v="72.5"/>
    <n v="409233.75"/>
  </r>
  <r>
    <x v="5"/>
    <n v="31158"/>
    <s v="Freshmenu"/>
    <n v="230"/>
    <n v="509350"/>
  </r>
  <r>
    <x v="5"/>
    <n v="79915.5"/>
    <s v="Faasos"/>
    <n v="82.5"/>
    <n v="158523.75"/>
  </r>
  <r>
    <x v="2"/>
    <n v="152703"/>
    <s v="Firangi_Bake"/>
    <n v="10"/>
    <n v="40412.5"/>
  </r>
  <r>
    <x v="0"/>
    <n v="110214"/>
    <s v="Dominos_Pizza"/>
    <n v="97.5"/>
    <n v="668153.33333333337"/>
  </r>
  <r>
    <x v="5"/>
    <n v="141390"/>
    <s v="Mad_Over_Donuts"/>
    <n v="60"/>
    <n v="242093.75"/>
  </r>
  <r>
    <x v="3"/>
    <n v="202140"/>
    <s v="InnerChef"/>
    <n v="25"/>
    <n v="59119.166666666672"/>
  </r>
  <r>
    <x v="5"/>
    <n v="176040"/>
    <s v="Behrouz_Biryani"/>
    <n v="40"/>
    <n v="227072.5"/>
  </r>
  <r>
    <x v="5"/>
    <n v="4333.5"/>
    <s v="Copper_Chimney"/>
    <n v="7.5"/>
    <n v="66185"/>
  </r>
  <r>
    <x v="0"/>
    <n v="74884.5"/>
    <s v="Behrouz_Biryani"/>
    <n v="80"/>
    <n v="545263.75"/>
  </r>
  <r>
    <x v="0"/>
    <n v="78993"/>
    <s v="Salt_Water_Cafe"/>
    <n v="25"/>
    <n v="203943.33333333334"/>
  </r>
  <r>
    <x v="0"/>
    <n v="129244.5"/>
    <s v="Ovenstory_Pizza"/>
    <n v="20"/>
    <n v="114146.25"/>
  </r>
  <r>
    <x v="0"/>
    <n v="152662.5"/>
    <s v="Firangi_Bake"/>
    <n v="2.5"/>
    <n v="5718.75"/>
  </r>
  <r>
    <x v="5"/>
    <n v="161541"/>
    <s v="Sweet_Truth"/>
    <n v="2.5"/>
    <n v="10573.333333333334"/>
  </r>
  <r>
    <x v="3"/>
    <n v="39528"/>
    <s v="Burger_King"/>
    <n v="302.5"/>
    <n v="978287.5"/>
  </r>
  <r>
    <x v="0"/>
    <n v="138996"/>
    <s v="Natural_Ice_Cream"/>
    <n v="120"/>
    <n v="313768.75"/>
  </r>
  <r>
    <x v="3"/>
    <n v="76941"/>
    <s v="KFC"/>
    <n v="50"/>
    <n v="210653.33333333334"/>
  </r>
  <r>
    <x v="6"/>
    <n v="86193"/>
    <s v="Cafe_Coffee_Day"/>
    <n v="12.5"/>
    <n v="49435.416666666672"/>
  </r>
  <r>
    <x v="3"/>
    <n v="159934.5"/>
    <s v="Sweet_Truth"/>
    <n v="2.5"/>
    <n v="10065"/>
  </r>
  <r>
    <x v="6"/>
    <n v="293616"/>
    <s v="McDonald's"/>
    <n v="262.5"/>
    <n v="1086308.3333333335"/>
  </r>
  <r>
    <x v="8"/>
    <n v="174519"/>
    <s v="Cafe_Coffee_Day"/>
    <n v="12.5"/>
    <n v="43208.333333333336"/>
  </r>
  <r>
    <x v="5"/>
    <n v="107203.5"/>
    <s v="Dominos_Pizza"/>
    <n v="92.5"/>
    <n v="495497.91666666669"/>
  </r>
  <r>
    <x v="2"/>
    <n v="84654"/>
    <s v="Faasos"/>
    <n v="165"/>
    <n v="322537.5"/>
  </r>
  <r>
    <x v="11"/>
    <n v="190102.5"/>
    <s v="Dominos_Pizza"/>
    <n v="7.5"/>
    <n v="30195"/>
  </r>
  <r>
    <x v="6"/>
    <n v="193225.5"/>
    <s v="Firangi_Bake"/>
    <n v="7.5"/>
    <n v="35964.583333333336"/>
  </r>
  <r>
    <x v="4"/>
    <n v="80365.5"/>
    <s v="Cafe_Coffee_Day"/>
    <n v="25"/>
    <n v="91093.333333333343"/>
  </r>
  <r>
    <x v="4"/>
    <n v="237568.5"/>
    <s v="Yum Yum Dilli"/>
    <n v="10"/>
    <n v="24018.75"/>
  </r>
  <r>
    <x v="0"/>
    <n v="283000.5"/>
    <s v="LunchBox"/>
    <n v="25"/>
    <n v="39650"/>
  </r>
  <r>
    <x v="5"/>
    <n v="93087"/>
    <s v="Burger_King"/>
    <n v="122.5"/>
    <n v="408445.83333333337"/>
  </r>
  <r>
    <x v="0"/>
    <n v="283527"/>
    <s v="LunchBox"/>
    <n v="30"/>
    <n v="50960.416666666672"/>
  </r>
  <r>
    <x v="0"/>
    <n v="221166"/>
    <s v="Keventers"/>
    <n v="80"/>
    <n v="258767.08333333334"/>
  </r>
  <r>
    <x v="4"/>
    <n v="282933"/>
    <s v="LunchBox"/>
    <n v="47.5"/>
    <n v="70912.5"/>
  </r>
  <r>
    <x v="5"/>
    <n v="115281"/>
    <s v="KFC"/>
    <n v="87.5"/>
    <n v="446418.33333333337"/>
  </r>
  <r>
    <x v="0"/>
    <n v="175270.5"/>
    <s v="Dominos_Pizza"/>
    <n v="25"/>
    <n v="155092.5"/>
  </r>
  <r>
    <x v="5"/>
    <n v="133483.5"/>
    <s v="Cafe_Coffee_Day"/>
    <n v="50"/>
    <n v="238332.08333333334"/>
  </r>
  <r>
    <x v="0"/>
    <n v="285880.5"/>
    <s v="Faasos"/>
    <n v="27.5"/>
    <n v="62779.166666666672"/>
  </r>
  <r>
    <x v="7"/>
    <n v="80451"/>
    <s v="Cafe_Coffee_Day"/>
    <n v="17.5"/>
    <n v="86010"/>
  </r>
  <r>
    <x v="2"/>
    <n v="109993.5"/>
    <s v="Dominos_Pizza"/>
    <n v="75"/>
    <n v="389357.91666666669"/>
  </r>
  <r>
    <x v="4"/>
    <n v="242379"/>
    <s v="Wow_Momo"/>
    <n v="10"/>
    <n v="21477.083333333336"/>
  </r>
  <r>
    <x v="5"/>
    <n v="90976.5"/>
    <s v="Chai_Point"/>
    <n v="52.5"/>
    <n v="92720"/>
  </r>
  <r>
    <x v="5"/>
    <n v="31837.5"/>
    <s v="Cafe_Coffee_Day"/>
    <n v="7.5"/>
    <n v="25111.666666666668"/>
  </r>
  <r>
    <x v="5"/>
    <n v="241915.5"/>
    <s v="Pizza_Hut"/>
    <n v="7.5"/>
    <n v="43055.833333333336"/>
  </r>
  <r>
    <x v="5"/>
    <n v="1071"/>
    <s v="Mad_Over_Donuts"/>
    <n v="62.5"/>
    <n v="256886.25"/>
  </r>
  <r>
    <x v="4"/>
    <n v="277672.5"/>
    <s v="Barista"/>
    <n v="7.5"/>
    <n v="17537.5"/>
  </r>
  <r>
    <x v="6"/>
    <n v="283144.5"/>
    <s v="LunchBox"/>
    <n v="12.5"/>
    <n v="26433.333333333336"/>
  </r>
  <r>
    <x v="0"/>
    <n v="32080.5"/>
    <s v="Charcoal_Eats"/>
    <n v="17.5"/>
    <n v="88755"/>
  </r>
  <r>
    <x v="0"/>
    <n v="23413.5"/>
    <s v="Mad_Over_Donuts"/>
    <n v="42.5"/>
    <n v="163276.66666666669"/>
  </r>
  <r>
    <x v="11"/>
    <n v="185841"/>
    <s v="KFC"/>
    <n v="17.5"/>
    <n v="63312.916666666672"/>
  </r>
  <r>
    <x v="4"/>
    <n v="154737"/>
    <s v="Burger_King"/>
    <n v="65"/>
    <n v="206612.08333333334"/>
  </r>
  <r>
    <x v="4"/>
    <n v="222925.5"/>
    <s v="Foreign Cafe"/>
    <n v="5"/>
    <n v="11666.25"/>
  </r>
  <r>
    <x v="5"/>
    <n v="297067.5"/>
    <s v="LunchBox"/>
    <n v="7.5"/>
    <n v="13852.083333333334"/>
  </r>
  <r>
    <x v="1"/>
    <n v="176598"/>
    <s v="KFC"/>
    <n v="50"/>
    <n v="168893.75"/>
  </r>
  <r>
    <x v="2"/>
    <n v="63063"/>
    <s v="Burger_King"/>
    <n v="192.5"/>
    <n v="519491.25"/>
  </r>
  <r>
    <x v="12"/>
    <n v="205227"/>
    <s v="Dominos_Pizza"/>
    <n v="30"/>
    <n v="137529.58333333334"/>
  </r>
  <r>
    <x v="5"/>
    <n v="237591"/>
    <s v="Yum Yum Dilli"/>
    <n v="30"/>
    <n v="93711.25"/>
  </r>
  <r>
    <x v="4"/>
    <n v="108873"/>
    <s v="Dominos_Pizza"/>
    <n v="52.5"/>
    <n v="274576.25"/>
  </r>
  <r>
    <x v="0"/>
    <n v="61362"/>
    <s v="Taco_Bell"/>
    <n v="17.5"/>
    <n v="59805.416666666672"/>
  </r>
  <r>
    <x v="6"/>
    <n v="193221"/>
    <s v="Firangi_Bake"/>
    <n v="10"/>
    <n v="45241.666666666672"/>
  </r>
  <r>
    <x v="3"/>
    <n v="74947.5"/>
    <s v="Behrouz_Biryani"/>
    <n v="40"/>
    <n v="174587.08333333334"/>
  </r>
  <r>
    <x v="5"/>
    <n v="153819"/>
    <s v="Cafe_Coffee_Day"/>
    <n v="30"/>
    <n v="140833.75"/>
  </r>
  <r>
    <x v="0"/>
    <n v="129546"/>
    <s v="Dominos_Pizza"/>
    <n v="7.5"/>
    <n v="73657.5"/>
  </r>
  <r>
    <x v="0"/>
    <n v="41211"/>
    <s v="Sweet_Bengal"/>
    <n v="62.5"/>
    <n v="147823.33333333334"/>
  </r>
  <r>
    <x v="4"/>
    <n v="136741.5"/>
    <s v="Barbeque_Nation"/>
    <n v="10"/>
    <n v="50833.333333333336"/>
  </r>
  <r>
    <x v="6"/>
    <n v="234693"/>
    <s v="Faasos"/>
    <n v="55"/>
    <n v="143477.08333333334"/>
  </r>
  <r>
    <x v="0"/>
    <n v="122013"/>
    <s v="Behrouz_Biryani"/>
    <n v="40"/>
    <n v="244508.33333333334"/>
  </r>
  <r>
    <x v="3"/>
    <n v="6763.5"/>
    <s v="Cream_Stone"/>
    <n v="250"/>
    <n v="943568.33333333337"/>
  </r>
  <r>
    <x v="5"/>
    <n v="223497"/>
    <s v="Dominos_Pizza"/>
    <n v="2.5"/>
    <n v="6277.916666666667"/>
  </r>
  <r>
    <x v="5"/>
    <n v="25065"/>
    <s v="Mainland_China"/>
    <n v="35"/>
    <n v="348208.33333333337"/>
  </r>
  <r>
    <x v="5"/>
    <n v="214371"/>
    <s v="Cold Stone Creamery"/>
    <n v="45"/>
    <n v="222141.66666666669"/>
  </r>
  <r>
    <x v="4"/>
    <n v="212251.5"/>
    <s v="Yum Yum South"/>
    <n v="15"/>
    <n v="46715.833333333336"/>
  </r>
  <r>
    <x v="5"/>
    <n v="297486"/>
    <s v="Pizza_Hut"/>
    <n v="52.5"/>
    <n v="563970.41666666674"/>
  </r>
  <r>
    <x v="0"/>
    <n v="284886"/>
    <s v="Global_Spice_Kitchen"/>
    <n v="32.5"/>
    <n v="150924.16666666669"/>
  </r>
  <r>
    <x v="12"/>
    <n v="203292"/>
    <s v="Burger_King"/>
    <n v="55"/>
    <n v="130006.25"/>
  </r>
  <r>
    <x v="0"/>
    <n v="146623.5"/>
    <s v="Starbucks_Coffee"/>
    <n v="67.5"/>
    <n v="301873.75"/>
  </r>
  <r>
    <x v="6"/>
    <n v="44091"/>
    <s v="Burger_King"/>
    <n v="167.5"/>
    <n v="605120"/>
  </r>
  <r>
    <x v="7"/>
    <n v="61326"/>
    <s v="Rollmaal"/>
    <n v="30"/>
    <n v="102073.33333333334"/>
  </r>
  <r>
    <x v="2"/>
    <n v="84645"/>
    <s v="Faasos"/>
    <n v="60"/>
    <n v="143095.83333333334"/>
  </r>
  <r>
    <x v="6"/>
    <n v="175068"/>
    <s v="Dominos_Pizza"/>
    <n v="102.5"/>
    <n v="477223.33333333337"/>
  </r>
  <r>
    <x v="2"/>
    <n v="173187"/>
    <s v="Onesta"/>
    <n v="22.5"/>
    <n v="63770.416666666672"/>
  </r>
  <r>
    <x v="6"/>
    <n v="45774"/>
    <s v="Cream_Stone"/>
    <n v="152.5"/>
    <n v="483145.41666666669"/>
  </r>
  <r>
    <x v="5"/>
    <n v="173349"/>
    <s v="Tata_Cha"/>
    <n v="55"/>
    <n v="157481.66666666669"/>
  </r>
  <r>
    <x v="2"/>
    <n v="277942.5"/>
    <s v="Social"/>
    <n v="10"/>
    <n v="29635.833333333336"/>
  </r>
  <r>
    <x v="11"/>
    <n v="223627.5"/>
    <s v="Dominos_Pizza"/>
    <n v="57.5"/>
    <n v="265680.41666666669"/>
  </r>
  <r>
    <x v="5"/>
    <n v="148765.5"/>
    <s v="Faasos"/>
    <n v="65"/>
    <n v="180255"/>
  </r>
  <r>
    <x v="5"/>
    <n v="101889"/>
    <s v="Nandos"/>
    <n v="5"/>
    <n v="24272.916666666668"/>
  </r>
  <r>
    <x v="5"/>
    <n v="39321"/>
    <s v="Krispy_Kreme"/>
    <n v="27.5"/>
    <n v="90788.333333333343"/>
  </r>
  <r>
    <x v="5"/>
    <n v="77886"/>
    <s v="KFC"/>
    <n v="50"/>
    <n v="201274.58333333334"/>
  </r>
  <r>
    <x v="0"/>
    <n v="188860.5"/>
    <s v="Pizza_Hut"/>
    <n v="45"/>
    <n v="263443.75"/>
  </r>
  <r>
    <x v="7"/>
    <n v="254137.5"/>
    <s v="Gastronomia"/>
    <n v="2.5"/>
    <n v="4803.75"/>
  </r>
  <r>
    <x v="2"/>
    <n v="18306"/>
    <s v="Mad_Over_Donuts"/>
    <n v="17.5"/>
    <n v="87916.25"/>
  </r>
  <r>
    <x v="3"/>
    <n v="226305"/>
    <s v="Keventers"/>
    <n v="22.5"/>
    <n v="60135.833333333336"/>
  </r>
  <r>
    <x v="1"/>
    <n v="83335.5"/>
    <s v="Wow_Momo"/>
    <n v="107.5"/>
    <n v="305330.41666666669"/>
  </r>
  <r>
    <x v="0"/>
    <n v="129519"/>
    <s v="Dominos_Pizza"/>
    <n v="67.5"/>
    <n v="356417.91666666669"/>
  </r>
  <r>
    <x v="7"/>
    <n v="270567"/>
    <s v="Rollmaal"/>
    <n v="5"/>
    <n v="25492.916666666668"/>
  </r>
  <r>
    <x v="3"/>
    <n v="110776.5"/>
    <s v="Dominos_Pizza"/>
    <n v="142.5"/>
    <n v="666196.25"/>
  </r>
  <r>
    <x v="2"/>
    <n v="84604.5"/>
    <s v="Faasos"/>
    <n v="42.5"/>
    <n v="97472.916666666672"/>
  </r>
  <r>
    <x v="6"/>
    <n v="160731"/>
    <s v="Sweet_Truth"/>
    <n v="5"/>
    <n v="20130"/>
  </r>
  <r>
    <x v="2"/>
    <n v="283378.5"/>
    <s v="LunchBox"/>
    <n v="32.5"/>
    <n v="61000"/>
  </r>
  <r>
    <x v="2"/>
    <n v="123453"/>
    <s v="Ovenstory_Pizza"/>
    <n v="10"/>
    <n v="49765.833333333336"/>
  </r>
  <r>
    <x v="5"/>
    <n v="222957"/>
    <s v="Keventers"/>
    <n v="25"/>
    <n v="55865.833333333336"/>
  </r>
  <r>
    <x v="5"/>
    <n v="63877.5"/>
    <s v="Cream_Stone"/>
    <n v="117.5"/>
    <n v="282531.66666666669"/>
  </r>
  <r>
    <x v="8"/>
    <n v="212386.5"/>
    <s v="Dominos_Pizza"/>
    <n v="15"/>
    <n v="75868.75"/>
  </r>
  <r>
    <x v="4"/>
    <n v="157837.5"/>
    <s v="#Party_by_The_Beer_Cafe"/>
    <n v="5"/>
    <n v="20231.666666666668"/>
  </r>
  <r>
    <x v="0"/>
    <n v="110232"/>
    <s v="Dominos_Pizza"/>
    <n v="60"/>
    <n v="315344.58333333337"/>
  </r>
  <r>
    <x v="3"/>
    <n v="114336"/>
    <s v="Ovenstory_Pizza"/>
    <n v="17.5"/>
    <n v="54518.75"/>
  </r>
  <r>
    <x v="5"/>
    <n v="207805.5"/>
    <s v="The_French_Loaf"/>
    <n v="55"/>
    <n v="140198.33333333334"/>
  </r>
  <r>
    <x v="0"/>
    <n v="153823.5"/>
    <s v="Cafe_Coffee_Day"/>
    <n v="15"/>
    <n v="71090.416666666672"/>
  </r>
  <r>
    <x v="7"/>
    <n v="129627"/>
    <s v="Dominos_Pizza"/>
    <n v="27.5"/>
    <n v="112316.25"/>
  </r>
  <r>
    <x v="5"/>
    <n v="77031"/>
    <s v="Social"/>
    <n v="30"/>
    <n v="120373.33333333334"/>
  </r>
  <r>
    <x v="0"/>
    <n v="221184"/>
    <s v="Keventers"/>
    <n v="52.5"/>
    <n v="164064.58333333334"/>
  </r>
  <r>
    <x v="0"/>
    <n v="44388"/>
    <s v="Pizza_Hut"/>
    <n v="12.5"/>
    <n v="52358.333333333336"/>
  </r>
  <r>
    <x v="9"/>
    <n v="240394.5"/>
    <s v="Firangi_Bake"/>
    <n v="2.5"/>
    <n v="7752.0833333333339"/>
  </r>
  <r>
    <x v="5"/>
    <n v="92241"/>
    <s v="Sigree_Global_Grill"/>
    <n v="2.5"/>
    <n v="7879.166666666667"/>
  </r>
  <r>
    <x v="7"/>
    <n v="11020.5"/>
    <s v="Asia_Seven"/>
    <n v="2.5"/>
    <n v="7167.5"/>
  </r>
  <r>
    <x v="0"/>
    <n v="110349"/>
    <s v="Dominos_Pizza"/>
    <n v="67.5"/>
    <n v="341752.5"/>
  </r>
  <r>
    <x v="2"/>
    <n v="109908"/>
    <s v="Dominos_Pizza"/>
    <n v="15"/>
    <n v="80215"/>
  </r>
  <r>
    <x v="12"/>
    <n v="217386"/>
    <s v="Keventers"/>
    <n v="25"/>
    <n v="86569.166666666672"/>
  </r>
  <r>
    <x v="5"/>
    <n v="69790.5"/>
    <s v="Behrouz_Biryani"/>
    <n v="57.5"/>
    <n v="433887.91666666669"/>
  </r>
  <r>
    <x v="2"/>
    <n v="152365.5"/>
    <s v="McDonald's"/>
    <n v="220"/>
    <n v="776758.75"/>
  </r>
  <r>
    <x v="3"/>
    <n v="166945.5"/>
    <s v="KFC"/>
    <n v="47.5"/>
    <n v="286852.5"/>
  </r>
  <r>
    <x v="6"/>
    <n v="154611"/>
    <s v="Firangi_Bake"/>
    <n v="20"/>
    <n v="88805.833333333343"/>
  </r>
  <r>
    <x v="4"/>
    <n v="131764.5"/>
    <s v="Cafe_Coffee_Day"/>
    <n v="12.5"/>
    <n v="43335.416666666672"/>
  </r>
  <r>
    <x v="0"/>
    <n v="8802"/>
    <s v="Mad_Over_Donuts"/>
    <n v="67.5"/>
    <n v="343963.75"/>
  </r>
  <r>
    <x v="4"/>
    <n v="120604.5"/>
    <s v="Cafe_Coffee_Day"/>
    <n v="2.5"/>
    <n v="12886.25"/>
  </r>
  <r>
    <x v="5"/>
    <n v="154669.5"/>
    <s v="Firangi_Bake"/>
    <n v="2.5"/>
    <n v="9582.0833333333339"/>
  </r>
  <r>
    <x v="11"/>
    <n v="223641"/>
    <s v="Dominos_Pizza"/>
    <n v="27.5"/>
    <n v="142511.25"/>
  </r>
  <r>
    <x v="4"/>
    <n v="120204"/>
    <s v="KFC"/>
    <n v="57.5"/>
    <n v="238281.25"/>
  </r>
  <r>
    <x v="5"/>
    <n v="111973.5"/>
    <s v="Ovenstory_Pizza"/>
    <n v="22.5"/>
    <n v="122457.5"/>
  </r>
  <r>
    <x v="4"/>
    <n v="246667.5"/>
    <s v="Chaayos"/>
    <n v="10"/>
    <n v="50350.416666666672"/>
  </r>
  <r>
    <x v="5"/>
    <n v="31761"/>
    <s v="Cafe_Coffee_Day"/>
    <n v="2.5"/>
    <n v="4498.75"/>
  </r>
  <r>
    <x v="6"/>
    <n v="241047"/>
    <s v="The_French_Loaf"/>
    <n v="2.5"/>
    <n v="3024.5833333333335"/>
  </r>
  <r>
    <x v="14"/>
    <n v="229095"/>
    <s v="The_French_Loaf"/>
    <n v="12.5"/>
    <n v="21553.333333333336"/>
  </r>
  <r>
    <x v="0"/>
    <n v="32107.5"/>
    <s v="Charcoal_Eats"/>
    <n v="102.5"/>
    <n v="487390"/>
  </r>
  <r>
    <x v="0"/>
    <n v="111883.5"/>
    <s v="Social"/>
    <n v="15"/>
    <n v="116128.75"/>
  </r>
  <r>
    <x v="4"/>
    <n v="108859.5"/>
    <s v="Dominos_Pizza"/>
    <n v="57.5"/>
    <n v="356977.08333333337"/>
  </r>
  <r>
    <x v="5"/>
    <n v="214366.5"/>
    <s v="Cold Stone Creamery"/>
    <n v="25"/>
    <n v="191082.5"/>
  </r>
  <r>
    <x v="3"/>
    <n v="129496.5"/>
    <s v="Dominos_Pizza"/>
    <n v="100"/>
    <n v="437573.33333333337"/>
  </r>
  <r>
    <x v="11"/>
    <n v="185287.5"/>
    <s v="Taco_Bell"/>
    <n v="97.5"/>
    <n v="374946.66666666669"/>
  </r>
  <r>
    <x v="3"/>
    <n v="74943"/>
    <s v="Behrouz_Biryani"/>
    <n v="42.5"/>
    <n v="215914.58333333334"/>
  </r>
  <r>
    <x v="5"/>
    <n v="115407"/>
    <s v="Barista"/>
    <n v="17.5"/>
    <n v="42242.5"/>
  </r>
  <r>
    <x v="0"/>
    <n v="285894"/>
    <s v="Ovenstory_Pizza"/>
    <n v="2.5"/>
    <n v="4905.416666666667"/>
  </r>
  <r>
    <x v="5"/>
    <n v="31680"/>
    <s v="Cafe_Coffee_Day"/>
    <n v="37.5"/>
    <n v="141825"/>
  </r>
  <r>
    <x v="3"/>
    <n v="159930"/>
    <s v="Sweet_Truth"/>
    <n v="7.5"/>
    <n v="29686.666666666668"/>
  </r>
  <r>
    <x v="7"/>
    <n v="193257"/>
    <s v="Ovenstory_Pizza"/>
    <n v="10"/>
    <n v="65422.5"/>
  </r>
  <r>
    <x v="3"/>
    <n v="89869.5"/>
    <s v="Faasos"/>
    <n v="162.5"/>
    <n v="417850"/>
  </r>
  <r>
    <x v="0"/>
    <n v="264303"/>
    <s v="Ovenstory_Pizza"/>
    <n v="5"/>
    <n v="25391.25"/>
  </r>
  <r>
    <x v="5"/>
    <n v="76702.5"/>
    <s v="Onesta"/>
    <n v="100"/>
    <n v="388468.33333333337"/>
  </r>
  <r>
    <x v="6"/>
    <n v="86188.5"/>
    <s v="Cafe_Coffee_Day"/>
    <n v="20"/>
    <n v="76224.583333333343"/>
  </r>
  <r>
    <x v="4"/>
    <n v="70519.5"/>
    <s v="Behrouz_Biryani"/>
    <n v="110"/>
    <n v="682844.16666666674"/>
  </r>
  <r>
    <x v="0"/>
    <n v="227997"/>
    <s v="Pizza_Hut"/>
    <n v="47.5"/>
    <n v="197538.33333333334"/>
  </r>
  <r>
    <x v="4"/>
    <n v="108670.5"/>
    <s v="Dominos_Pizza"/>
    <n v="52.5"/>
    <n v="255564.58333333334"/>
  </r>
  <r>
    <x v="5"/>
    <n v="230323.5"/>
    <s v="Yum Yum South"/>
    <n v="10"/>
    <n v="24044.166666666668"/>
  </r>
  <r>
    <x v="4"/>
    <n v="67684.5"/>
    <s v="Taco_Bell"/>
    <n v="137.5"/>
    <n v="586845.41666666674"/>
  </r>
  <r>
    <x v="5"/>
    <n v="154696.5"/>
    <s v="Firangi_Bake"/>
    <n v="10"/>
    <n v="44326.666666666672"/>
  </r>
  <r>
    <x v="4"/>
    <n v="80307"/>
    <s v="Cafe_Coffee_Day"/>
    <n v="17.5"/>
    <n v="130209.58333333334"/>
  </r>
  <r>
    <x v="2"/>
    <n v="65466"/>
    <s v="Burger_King"/>
    <n v="262.5"/>
    <n v="710599.16666666674"/>
  </r>
  <r>
    <x v="10"/>
    <n v="285196.5"/>
    <s v="Keventers"/>
    <n v="20"/>
    <n v="58509.166666666672"/>
  </r>
  <r>
    <x v="6"/>
    <n v="39717"/>
    <s v="Wangs_Kitchen"/>
    <n v="5"/>
    <n v="10141.25"/>
  </r>
  <r>
    <x v="0"/>
    <n v="254088"/>
    <s v="Gastronomia"/>
    <n v="2.5"/>
    <n v="5744.166666666667"/>
  </r>
  <r>
    <x v="0"/>
    <n v="231511.5"/>
    <s v="McDonald's"/>
    <n v="145"/>
    <n v="578839.16666666674"/>
  </r>
  <r>
    <x v="4"/>
    <n v="126553.5"/>
    <s v="Dunkin_Donuts"/>
    <n v="107.5"/>
    <n v="326578.75"/>
  </r>
  <r>
    <x v="4"/>
    <n v="80397"/>
    <s v="Cafe_Coffee_Day"/>
    <n v="10"/>
    <n v="43055.833333333336"/>
  </r>
  <r>
    <x v="7"/>
    <n v="130923"/>
    <s v="Chai_Point"/>
    <n v="102.5"/>
    <n v="225852.5"/>
  </r>
  <r>
    <x v="5"/>
    <n v="179923.5"/>
    <s v="Ovenstory_Pizza"/>
    <n v="7.5"/>
    <n v="32050.416666666668"/>
  </r>
  <r>
    <x v="0"/>
    <n v="200839.5"/>
    <s v="PizzaExpress"/>
    <n v="2.5"/>
    <n v="16012.5"/>
  </r>
  <r>
    <x v="3"/>
    <n v="275917.5"/>
    <s v="Chai_Point"/>
    <n v="115"/>
    <n v="224124.16666666669"/>
  </r>
  <r>
    <x v="4"/>
    <n v="241884"/>
    <s v="Pizza_Hut"/>
    <n v="2.5"/>
    <n v="12581.25"/>
  </r>
  <r>
    <x v="4"/>
    <n v="243976.5"/>
    <s v="Healthie"/>
    <n v="50"/>
    <n v="134962.5"/>
  </r>
  <r>
    <x v="5"/>
    <n v="283423.5"/>
    <s v="LunchBox"/>
    <n v="52.5"/>
    <n v="100268.75"/>
  </r>
  <r>
    <x v="0"/>
    <n v="184639.5"/>
    <s v="Ovenstory_Pizza"/>
    <n v="2.5"/>
    <n v="4066.666666666667"/>
  </r>
  <r>
    <x v="0"/>
    <n v="283036.5"/>
    <s v="LunchBox"/>
    <n v="57.5"/>
    <n v="121110.41666666667"/>
  </r>
  <r>
    <x v="0"/>
    <n v="270877.5"/>
    <s v="Starbucks_Coffee"/>
    <n v="7.5"/>
    <n v="20282.5"/>
  </r>
  <r>
    <x v="5"/>
    <n v="39316.5"/>
    <s v="Krispy_Kreme"/>
    <n v="80"/>
    <n v="314683.75"/>
  </r>
  <r>
    <x v="3"/>
    <n v="76923"/>
    <s v="KFC"/>
    <n v="40"/>
    <n v="133615.41666666669"/>
  </r>
  <r>
    <x v="2"/>
    <n v="84640.5"/>
    <s v="Faasos"/>
    <n v="97.5"/>
    <n v="231037.5"/>
  </r>
  <r>
    <x v="0"/>
    <n v="40842"/>
    <s v="Mainland_China"/>
    <n v="15"/>
    <n v="136563.75"/>
  </r>
  <r>
    <x v="1"/>
    <n v="115308"/>
    <s v="Barista"/>
    <n v="2.5"/>
    <n v="13216.666666666668"/>
  </r>
  <r>
    <x v="5"/>
    <n v="91057.5"/>
    <s v="Faasos"/>
    <n v="50"/>
    <n v="100573.75"/>
  </r>
  <r>
    <x v="0"/>
    <n v="136525.5"/>
    <s v="Ovenstory_Pizza"/>
    <n v="5"/>
    <n v="23637.5"/>
  </r>
  <r>
    <x v="5"/>
    <n v="207787.5"/>
    <s v="The_French_Loaf"/>
    <n v="2.5"/>
    <n v="2948.3333333333335"/>
  </r>
  <r>
    <x v="2"/>
    <n v="150601.5"/>
    <s v="Cream_Stone"/>
    <n v="22.5"/>
    <n v="77241.25"/>
  </r>
  <r>
    <x v="2"/>
    <n v="72265.5"/>
    <s v="KFC"/>
    <n v="27.5"/>
    <n v="94600.833333333343"/>
  </r>
  <r>
    <x v="6"/>
    <n v="123426"/>
    <s v="Ovenstory_Pizza"/>
    <n v="12.5"/>
    <n v="72996.666666666672"/>
  </r>
  <r>
    <x v="2"/>
    <n v="109831.5"/>
    <s v="Dominos_Pizza"/>
    <n v="12.5"/>
    <n v="65702.083333333343"/>
  </r>
  <r>
    <x v="5"/>
    <n v="133470"/>
    <s v="Cafe_Coffee_Day"/>
    <n v="5"/>
    <n v="32101.25"/>
  </r>
  <r>
    <x v="4"/>
    <n v="221589"/>
    <s v="Faasos"/>
    <n v="35"/>
    <n v="82604.166666666672"/>
  </r>
  <r>
    <x v="4"/>
    <n v="75892.5"/>
    <s v="Pizza_Hut"/>
    <n v="7.5"/>
    <n v="39167.083333333336"/>
  </r>
  <r>
    <x v="4"/>
    <n v="241965"/>
    <s v="Pizza_Hut"/>
    <n v="5"/>
    <n v="17842.5"/>
  </r>
  <r>
    <x v="5"/>
    <n v="115285.5"/>
    <s v="KFC"/>
    <n v="47.5"/>
    <n v="246007.91666666669"/>
  </r>
  <r>
    <x v="6"/>
    <n v="73030.5"/>
    <s v="Pizza_Hut"/>
    <n v="62.5"/>
    <n v="343760.41666666669"/>
  </r>
  <r>
    <x v="7"/>
    <n v="95967"/>
    <s v="Barista"/>
    <n v="2.5"/>
    <n v="10166.666666666668"/>
  </r>
  <r>
    <x v="0"/>
    <n v="78741"/>
    <s v="Faasos"/>
    <n v="162.5"/>
    <n v="373752.08333333337"/>
  </r>
  <r>
    <x v="5"/>
    <n v="153778.5"/>
    <s v="Cafe_Coffee_Day"/>
    <n v="2.5"/>
    <n v="3965"/>
  </r>
  <r>
    <x v="3"/>
    <n v="283383"/>
    <s v="LunchBox"/>
    <n v="117.5"/>
    <n v="165462.5"/>
  </r>
  <r>
    <x v="6"/>
    <n v="283500"/>
    <s v="LunchBox"/>
    <n v="70"/>
    <n v="138520.83333333334"/>
  </r>
  <r>
    <x v="1"/>
    <n v="107653.5"/>
    <s v="Dominos_Pizza"/>
    <n v="70"/>
    <n v="315090.41666666669"/>
  </r>
  <r>
    <x v="0"/>
    <n v="26680.5"/>
    <s v="Burger_King"/>
    <n v="167.5"/>
    <n v="556447.08333333337"/>
  </r>
  <r>
    <x v="0"/>
    <n v="131454"/>
    <s v="Dominos_Pizza"/>
    <n v="95"/>
    <n v="549915"/>
  </r>
  <r>
    <x v="2"/>
    <n v="149224.5"/>
    <s v="Charcoal_Eats"/>
    <n v="12.5"/>
    <n v="108707.08333333334"/>
  </r>
  <r>
    <x v="0"/>
    <n v="122022"/>
    <s v="Behrouz_Biryani"/>
    <n v="47.5"/>
    <n v="265248.33333333337"/>
  </r>
  <r>
    <x v="13"/>
    <n v="293071.5"/>
    <s v="Ovenstory_Pizza"/>
    <n v="2.5"/>
    <n v="15453.333333333334"/>
  </r>
  <r>
    <x v="11"/>
    <n v="217543.5"/>
    <s v="KFC"/>
    <n v="22.5"/>
    <n v="102734.16666666667"/>
  </r>
  <r>
    <x v="0"/>
    <n v="283279.5"/>
    <s v="LunchBox"/>
    <n v="25"/>
    <n v="40666.666666666672"/>
  </r>
  <r>
    <x v="4"/>
    <n v="108828"/>
    <s v="Dominos_Pizza"/>
    <n v="70"/>
    <n v="420340.83333333337"/>
  </r>
  <r>
    <x v="0"/>
    <n v="110317.5"/>
    <s v="Dominos_Pizza"/>
    <n v="92.5"/>
    <n v="475342.5"/>
  </r>
  <r>
    <x v="4"/>
    <n v="131890.5"/>
    <s v="Asia_Seven_Express"/>
    <n v="5"/>
    <n v="20638.333333333336"/>
  </r>
  <r>
    <x v="2"/>
    <n v="146002.5"/>
    <s v="Natural_Ice_Cream"/>
    <n v="5"/>
    <n v="34185.416666666672"/>
  </r>
  <r>
    <x v="6"/>
    <n v="283270.5"/>
    <s v="LunchBox"/>
    <n v="35"/>
    <n v="82350"/>
  </r>
  <r>
    <x v="2"/>
    <n v="109966.5"/>
    <s v="Dominos_Pizza"/>
    <n v="15"/>
    <n v="97371.25"/>
  </r>
  <r>
    <x v="3"/>
    <n v="297859.5"/>
    <s v="Pizza_Hut"/>
    <n v="55"/>
    <n v="279735.83333333337"/>
  </r>
  <r>
    <x v="5"/>
    <n v="25078.5"/>
    <s v="Mainland_China"/>
    <n v="2.5"/>
    <n v="11767.916666666668"/>
  </r>
  <r>
    <x v="9"/>
    <n v="240372"/>
    <s v="Behrouz_Biryani"/>
    <n v="50"/>
    <n v="279481.66666666669"/>
  </r>
  <r>
    <x v="0"/>
    <n v="110290.5"/>
    <s v="Dominos_Pizza"/>
    <n v="107.5"/>
    <n v="489804.58333333337"/>
  </r>
  <r>
    <x v="2"/>
    <n v="74961"/>
    <s v="Chai_Point"/>
    <n v="37.5"/>
    <n v="87916.25"/>
  </r>
  <r>
    <x v="3"/>
    <n v="8338.5"/>
    <s v="Cream_Stone"/>
    <n v="317.5"/>
    <n v="1101380.4166666667"/>
  </r>
  <r>
    <x v="2"/>
    <n v="161415"/>
    <s v="Sweet_Truth"/>
    <n v="5"/>
    <n v="20002.916666666668"/>
  </r>
  <r>
    <x v="2"/>
    <n v="91012.5"/>
    <s v="Ovenstory_Pizza"/>
    <n v="17.5"/>
    <n v="87687.5"/>
  </r>
  <r>
    <x v="1"/>
    <n v="130554"/>
    <s v="Keventers"/>
    <n v="25"/>
    <n v="90661.25"/>
  </r>
  <r>
    <x v="2"/>
    <n v="221112"/>
    <s v="Keventers"/>
    <n v="20"/>
    <n v="43970.833333333336"/>
  </r>
  <r>
    <x v="4"/>
    <n v="89905.5"/>
    <s v="Dunkin_Donuts"/>
    <n v="90"/>
    <n v="332424.58333333337"/>
  </r>
  <r>
    <x v="7"/>
    <n v="82242"/>
    <s v="Keventers"/>
    <n v="35"/>
    <n v="92491.25"/>
  </r>
  <r>
    <x v="0"/>
    <n v="72945"/>
    <s v="Falafel's"/>
    <n v="10"/>
    <n v="26814.583333333336"/>
  </r>
  <r>
    <x v="5"/>
    <n v="102334.5"/>
    <s v="Chai_Point"/>
    <n v="195"/>
    <n v="345666.66666666669"/>
  </r>
  <r>
    <x v="5"/>
    <n v="122175"/>
    <s v="Wangs_Kitchen"/>
    <n v="50"/>
    <n v="207425.41666666669"/>
  </r>
  <r>
    <x v="6"/>
    <n v="122197.5"/>
    <s v="Wangs_Kitchen"/>
    <n v="10"/>
    <n v="58280.416666666672"/>
  </r>
  <r>
    <x v="3"/>
    <n v="68202"/>
    <s v="Faasos"/>
    <n v="92.5"/>
    <n v="245525"/>
  </r>
  <r>
    <x v="4"/>
    <n v="108643.5"/>
    <s v="Dominos_Pizza"/>
    <n v="75"/>
    <n v="402777.91666666669"/>
  </r>
  <r>
    <x v="0"/>
    <n v="282982.5"/>
    <s v="LunchBox"/>
    <n v="20"/>
    <n v="35837.5"/>
  </r>
  <r>
    <x v="4"/>
    <n v="222885"/>
    <s v="Foreign Cafe"/>
    <n v="5"/>
    <n v="28568.333333333336"/>
  </r>
  <r>
    <x v="0"/>
    <n v="38934"/>
    <s v="Krispy_Kreme"/>
    <n v="45"/>
    <n v="117552.08333333334"/>
  </r>
  <r>
    <x v="0"/>
    <n v="29938.5"/>
    <s v="Oh!_Calcutta"/>
    <n v="20"/>
    <n v="118746.66666666667"/>
  </r>
  <r>
    <x v="3"/>
    <n v="81045"/>
    <s v="Cafe_Coffee_Day"/>
    <n v="10"/>
    <n v="31567.5"/>
  </r>
  <r>
    <x v="5"/>
    <n v="83362.5"/>
    <s v="Behrouz_Biryani"/>
    <n v="37.5"/>
    <n v="227784.16666666669"/>
  </r>
  <r>
    <x v="0"/>
    <n v="171216"/>
    <s v="#Party_by_The_Beer_Cafe"/>
    <n v="2.5"/>
    <n v="2922.916666666667"/>
  </r>
  <r>
    <x v="5"/>
    <n v="283095"/>
    <s v="LunchBox"/>
    <n v="95"/>
    <n v="176391.66666666669"/>
  </r>
  <r>
    <x v="6"/>
    <n v="241056"/>
    <s v="The_French_Loaf"/>
    <n v="2.5"/>
    <n v="14614.583333333334"/>
  </r>
  <r>
    <x v="0"/>
    <n v="293188.5"/>
    <s v="Mandarin_Oak"/>
    <n v="12.5"/>
    <n v="70861.666666666672"/>
  </r>
  <r>
    <x v="0"/>
    <n v="238347"/>
    <s v="Behrouz_Biryani"/>
    <n v="22.5"/>
    <n v="150542.91666666669"/>
  </r>
  <r>
    <x v="2"/>
    <n v="106767"/>
    <s v="McDonald's"/>
    <n v="120"/>
    <n v="442961.66666666669"/>
  </r>
  <r>
    <x v="5"/>
    <n v="133533"/>
    <s v="Natural_Ice_Cream"/>
    <n v="22.5"/>
    <n v="60491.666666666672"/>
  </r>
  <r>
    <x v="7"/>
    <n v="80388"/>
    <s v="Cafe_Coffee_Day"/>
    <n v="15"/>
    <n v="78817.083333333343"/>
  </r>
  <r>
    <x v="0"/>
    <n v="106812"/>
    <s v="McDonald's"/>
    <n v="45"/>
    <n v="193471.66666666669"/>
  </r>
  <r>
    <x v="6"/>
    <n v="283585.5"/>
    <s v="LunchBox"/>
    <n v="30"/>
    <n v="54645.833333333336"/>
  </r>
  <r>
    <x v="5"/>
    <n v="56155.5"/>
    <s v="Pizza_Hut"/>
    <n v="75"/>
    <n v="261690"/>
  </r>
  <r>
    <x v="5"/>
    <n v="283531.5"/>
    <s v="LunchBox"/>
    <n v="17.5"/>
    <n v="26687.5"/>
  </r>
  <r>
    <x v="2"/>
    <n v="171193.5"/>
    <s v="Ovenstory_Pizza"/>
    <n v="17.5"/>
    <n v="116459.16666666667"/>
  </r>
  <r>
    <x v="4"/>
    <n v="70483.5"/>
    <s v="Behrouz_Biryani"/>
    <n v="125"/>
    <n v="804081.66666666674"/>
  </r>
  <r>
    <x v="1"/>
    <n v="36238.5"/>
    <s v="Oh!_Calcutta"/>
    <n v="2.5"/>
    <n v="13902.916666666668"/>
  </r>
  <r>
    <x v="0"/>
    <n v="89302.5"/>
    <s v="Faasos"/>
    <n v="162.5"/>
    <n v="437675"/>
  </r>
  <r>
    <x v="5"/>
    <n v="223465.5"/>
    <s v="Dominos_Pizza"/>
    <n v="70"/>
    <n v="337152.08333333337"/>
  </r>
  <r>
    <x v="7"/>
    <n v="123372"/>
    <s v="Dunkin_Donuts"/>
    <n v="27.5"/>
    <n v="98921.666666666672"/>
  </r>
  <r>
    <x v="6"/>
    <n v="267538.5"/>
    <s v="Ovenstory_Pizza"/>
    <n v="27.5"/>
    <n v="145535.83333333334"/>
  </r>
  <r>
    <x v="10"/>
    <n v="271930.5"/>
    <s v="KFC"/>
    <n v="2.5"/>
    <n v="3329.5833333333335"/>
  </r>
  <r>
    <x v="2"/>
    <n v="84658.5"/>
    <s v="Faasos"/>
    <n v="45"/>
    <n v="129370.83333333334"/>
  </r>
  <r>
    <x v="0"/>
    <n v="208890"/>
    <s v="Kettle_&amp;_Kegs"/>
    <n v="2.5"/>
    <n v="10217.5"/>
  </r>
  <r>
    <x v="5"/>
    <n v="77859"/>
    <s v="KFC"/>
    <n v="52.5"/>
    <n v="216778.75"/>
  </r>
  <r>
    <x v="2"/>
    <n v="46309.5"/>
    <s v="Pizza_Hut"/>
    <n v="80"/>
    <n v="456788.33333333337"/>
  </r>
  <r>
    <x v="5"/>
    <n v="107239.5"/>
    <s v="Dominos_Pizza"/>
    <n v="57.5"/>
    <n v="245270.83333333334"/>
  </r>
  <r>
    <x v="2"/>
    <n v="46278"/>
    <s v="Pizza_Hut"/>
    <n v="52.5"/>
    <n v="326172.08333333337"/>
  </r>
  <r>
    <x v="0"/>
    <n v="166860"/>
    <s v="Healthie"/>
    <n v="157.5"/>
    <n v="482637.08333333337"/>
  </r>
  <r>
    <x v="2"/>
    <n v="283338"/>
    <s v="LunchBox"/>
    <n v="15"/>
    <n v="23891.666666666668"/>
  </r>
  <r>
    <x v="5"/>
    <n v="175500"/>
    <s v="Keventers"/>
    <n v="67.5"/>
    <n v="144570"/>
  </r>
  <r>
    <x v="5"/>
    <n v="206199"/>
    <s v="Keventers"/>
    <n v="20"/>
    <n v="43233.75"/>
  </r>
  <r>
    <x v="0"/>
    <n v="159889.5"/>
    <s v="Sweet_Truth"/>
    <n v="2.5"/>
    <n v="9429.5833333333339"/>
  </r>
  <r>
    <x v="0"/>
    <n v="143941.5"/>
    <s v="Natural_Ice_Cream"/>
    <n v="67.5"/>
    <n v="213500"/>
  </r>
  <r>
    <x v="5"/>
    <n v="107235"/>
    <s v="Dominos_Pizza"/>
    <n v="182.5"/>
    <n v="1046912.5"/>
  </r>
  <r>
    <x v="0"/>
    <n v="146592"/>
    <s v="Starbucks_Coffee"/>
    <n v="35"/>
    <n v="218329.16666666669"/>
  </r>
  <r>
    <x v="5"/>
    <n v="77863.5"/>
    <s v="KFC"/>
    <n v="175"/>
    <n v="814477.08333333337"/>
  </r>
  <r>
    <x v="5"/>
    <n v="31099.5"/>
    <s v="Freshmenu"/>
    <n v="445"/>
    <n v="1370924.1666666667"/>
  </r>
  <r>
    <x v="13"/>
    <n v="303232.5"/>
    <s v="Pizza_Hut"/>
    <n v="15"/>
    <n v="42445.833333333336"/>
  </r>
  <r>
    <x v="3"/>
    <n v="281979"/>
    <s v="Behrouz_Biryani"/>
    <n v="32.5"/>
    <n v="148153.75"/>
  </r>
  <r>
    <x v="4"/>
    <n v="95800.5"/>
    <s v="Barista"/>
    <n v="2.5"/>
    <n v="6227.0833333333339"/>
  </r>
  <r>
    <x v="5"/>
    <n v="50449.5"/>
    <s v="Taco_Bell"/>
    <n v="110"/>
    <n v="409360.83333333337"/>
  </r>
  <r>
    <x v="0"/>
    <n v="218749.5"/>
    <s v="Cafe_Coffee_Day"/>
    <n v="10"/>
    <n v="70175.416666666672"/>
  </r>
  <r>
    <x v="5"/>
    <n v="125140.5"/>
    <s v="Natural_Ice_Cream"/>
    <n v="52.5"/>
    <n v="134200"/>
  </r>
  <r>
    <x v="0"/>
    <n v="139041"/>
    <s v="Natural_Ice_Cream"/>
    <n v="60"/>
    <n v="169147.91666666669"/>
  </r>
  <r>
    <x v="1"/>
    <n v="62667"/>
    <s v="Wow_Momo"/>
    <n v="40"/>
    <n v="105377.5"/>
  </r>
  <r>
    <x v="2"/>
    <n v="48784.5"/>
    <s v="Pizza_Hut"/>
    <n v="112.5"/>
    <n v="556930"/>
  </r>
  <r>
    <x v="0"/>
    <n v="123363"/>
    <s v="Pizza_Hut"/>
    <n v="25"/>
    <n v="203968.75"/>
  </r>
  <r>
    <x v="0"/>
    <n v="93289.5"/>
    <s v="InnerChef"/>
    <n v="47.5"/>
    <n v="123931.66666666667"/>
  </r>
  <r>
    <x v="4"/>
    <n v="129640.5"/>
    <s v="Dominos_Pizza"/>
    <n v="90"/>
    <n v="416604.58333333337"/>
  </r>
  <r>
    <x v="14"/>
    <n v="229302"/>
    <s v="Dominos_Pizza"/>
    <n v="57.5"/>
    <n v="241458.33333333334"/>
  </r>
  <r>
    <x v="6"/>
    <n v="70173"/>
    <s v="Wangs_Kitchen"/>
    <n v="37.5"/>
    <n v="182567.91666666669"/>
  </r>
  <r>
    <x v="14"/>
    <n v="226413"/>
    <s v="Pizza_Hut"/>
    <n v="40"/>
    <n v="263037.08333333337"/>
  </r>
  <r>
    <x v="5"/>
    <n v="107293.5"/>
    <s v="Dominos_Pizza"/>
    <n v="180"/>
    <n v="942170.41666666674"/>
  </r>
  <r>
    <x v="11"/>
    <n v="223623"/>
    <s v="Dominos_Pizza"/>
    <n v="47.5"/>
    <n v="189481.25"/>
  </r>
  <r>
    <x v="6"/>
    <n v="132529.5"/>
    <s v="Dominos_Pizza"/>
    <n v="42.5"/>
    <n v="244279.58333333334"/>
  </r>
  <r>
    <x v="0"/>
    <n v="188127"/>
    <s v="Faasos"/>
    <n v="65"/>
    <n v="168842.91666666669"/>
  </r>
  <r>
    <x v="0"/>
    <n v="107797.5"/>
    <s v="Faasos"/>
    <n v="147.5"/>
    <n v="344268.75"/>
  </r>
  <r>
    <x v="2"/>
    <n v="67473"/>
    <s v="Cafe_Coffee_Day"/>
    <n v="2.5"/>
    <n v="16266.666666666668"/>
  </r>
  <r>
    <x v="0"/>
    <n v="187294.5"/>
    <s v="Natural_Ice_Cream"/>
    <n v="30"/>
    <n v="114629.16666666667"/>
  </r>
  <r>
    <x v="5"/>
    <n v="133515"/>
    <s v="Natural_Ice_Cream"/>
    <n v="82.5"/>
    <n v="240314.58333333334"/>
  </r>
  <r>
    <x v="4"/>
    <n v="52402.5"/>
    <s v="Pizza_Hut"/>
    <n v="22.5"/>
    <n v="115366.25"/>
  </r>
  <r>
    <x v="3"/>
    <n v="114349.5"/>
    <s v="Ovenstory_Pizza"/>
    <n v="17.5"/>
    <n v="79681.25"/>
  </r>
  <r>
    <x v="4"/>
    <n v="238329"/>
    <s v="Faasos"/>
    <n v="27.5"/>
    <n v="79935.416666666672"/>
  </r>
  <r>
    <x v="5"/>
    <n v="107041.5"/>
    <s v="Dominos_Pizza"/>
    <n v="132.5"/>
    <n v="720054.16666666674"/>
  </r>
  <r>
    <x v="11"/>
    <n v="288999"/>
    <s v="Dunkin_Donuts"/>
    <n v="17.5"/>
    <n v="67887.916666666672"/>
  </r>
  <r>
    <x v="7"/>
    <n v="176751"/>
    <s v="Faasos"/>
    <n v="52.5"/>
    <n v="216168.75"/>
  </r>
  <r>
    <x v="5"/>
    <n v="222858"/>
    <s v="Keventers"/>
    <n v="35"/>
    <n v="78893.333333333343"/>
  </r>
  <r>
    <x v="5"/>
    <n v="99184.5"/>
    <s v="Wow_Momo"/>
    <n v="27.5"/>
    <n v="101209.16666666667"/>
  </r>
  <r>
    <x v="5"/>
    <n v="272790"/>
    <s v="World_In_A_Bowl"/>
    <n v="15"/>
    <n v="46055"/>
  </r>
  <r>
    <x v="7"/>
    <n v="176589"/>
    <s v="KFC"/>
    <n v="7.5"/>
    <n v="20841.666666666668"/>
  </r>
  <r>
    <x v="4"/>
    <n v="78583.5"/>
    <s v="Nandos"/>
    <n v="15"/>
    <n v="113739.58333333334"/>
  </r>
  <r>
    <x v="4"/>
    <n v="175167"/>
    <s v="Dominos_Pizza"/>
    <n v="50"/>
    <n v="297603.75"/>
  </r>
  <r>
    <x v="4"/>
    <n v="157860"/>
    <s v="#Party_by_The_Beer_Cafe"/>
    <n v="7.5"/>
    <n v="39141.666666666672"/>
  </r>
  <r>
    <x v="3"/>
    <n v="206568"/>
    <s v="Firangi_Bake"/>
    <n v="10"/>
    <n v="30271.25"/>
  </r>
  <r>
    <x v="2"/>
    <n v="161401.5"/>
    <s v="Sweet_Truth"/>
    <n v="2.5"/>
    <n v="9429.5833333333339"/>
  </r>
  <r>
    <x v="2"/>
    <n v="238410"/>
    <s v="Firangi_Bake"/>
    <n v="5"/>
    <n v="22112.5"/>
  </r>
  <r>
    <x v="0"/>
    <n v="110362.5"/>
    <s v="Dominos_Pizza"/>
    <n v="157.5"/>
    <n v="716622.91666666674"/>
  </r>
  <r>
    <x v="0"/>
    <n v="270841.5"/>
    <s v="Starbucks_Coffee"/>
    <n v="27.5"/>
    <n v="90915.416666666672"/>
  </r>
  <r>
    <x v="7"/>
    <n v="108972"/>
    <s v="Dominos_Pizza"/>
    <n v="60"/>
    <n v="301263.75"/>
  </r>
  <r>
    <x v="4"/>
    <n v="49945.5"/>
    <s v="Chai_Point"/>
    <n v="167.5"/>
    <n v="392585.83333333337"/>
  </r>
  <r>
    <x v="0"/>
    <n v="25609.5"/>
    <s v="Smoke_House_Deli"/>
    <n v="20"/>
    <n v="313870.41666666669"/>
  </r>
  <r>
    <x v="0"/>
    <n v="203323.5"/>
    <s v="Mandarin_Oak"/>
    <n v="37.5"/>
    <n v="193166.66666666669"/>
  </r>
  <r>
    <x v="5"/>
    <n v="161379"/>
    <s v="Sweet_Truth"/>
    <n v="5"/>
    <n v="20002.916666666668"/>
  </r>
  <r>
    <x v="6"/>
    <n v="115888.5"/>
    <s v="Dominos_Pizza"/>
    <n v="27.5"/>
    <n v="129904.58333333334"/>
  </r>
  <r>
    <x v="4"/>
    <n v="89892"/>
    <s v="Dunkin_Donuts"/>
    <n v="77.5"/>
    <n v="246719.58333333334"/>
  </r>
  <r>
    <x v="4"/>
    <n v="293220"/>
    <s v="Behrouz_Biryani"/>
    <n v="50"/>
    <n v="349402.91666666669"/>
  </r>
  <r>
    <x v="6"/>
    <n v="239985"/>
    <s v="McDonald's"/>
    <n v="85"/>
    <n v="356900.83333333337"/>
  </r>
  <r>
    <x v="5"/>
    <n v="171927"/>
    <s v="KFC"/>
    <n v="5"/>
    <n v="19291.25"/>
  </r>
  <r>
    <x v="3"/>
    <n v="106798.5"/>
    <s v="McDonald's"/>
    <n v="225"/>
    <n v="852322.5"/>
  </r>
  <r>
    <x v="4"/>
    <n v="120231"/>
    <s v="KFC"/>
    <n v="85"/>
    <n v="332094.16666666669"/>
  </r>
  <r>
    <x v="2"/>
    <n v="114277.5"/>
    <s v="Ovenstory_Pizza"/>
    <n v="15"/>
    <n v="47224.166666666672"/>
  </r>
  <r>
    <x v="2"/>
    <n v="157117.5"/>
    <s v="Cream_Stone"/>
    <n v="2.5"/>
    <n v="6506.666666666667"/>
  </r>
  <r>
    <x v="7"/>
    <n v="87597"/>
    <s v="Dunkin_Donuts"/>
    <n v="150"/>
    <n v="528717.5"/>
  </r>
  <r>
    <x v="4"/>
    <n v="176782.5"/>
    <s v="KFC"/>
    <n v="37.5"/>
    <n v="236324.16666666669"/>
  </r>
  <r>
    <x v="6"/>
    <n v="73062"/>
    <s v="Pizza_Hut"/>
    <n v="70"/>
    <n v="422043.75"/>
  </r>
  <r>
    <x v="0"/>
    <n v="197599.5"/>
    <s v="Pizza_Hut"/>
    <n v="40"/>
    <n v="229055"/>
  </r>
  <r>
    <x v="2"/>
    <n v="188109"/>
    <s v="Ovenstory_Pizza"/>
    <n v="5"/>
    <n v="12987.916666666668"/>
  </r>
  <r>
    <x v="6"/>
    <n v="86220"/>
    <s v="Cafe_Coffee_Day"/>
    <n v="7.5"/>
    <n v="43716.666666666672"/>
  </r>
  <r>
    <x v="0"/>
    <n v="254142"/>
    <s v="Gastronomia"/>
    <n v="5"/>
    <n v="16571.666666666668"/>
  </r>
  <r>
    <x v="4"/>
    <n v="242374.5"/>
    <s v="Charcoal_Eats"/>
    <n v="20"/>
    <n v="79122.083333333343"/>
  </r>
  <r>
    <x v="6"/>
    <n v="157000.5"/>
    <s v="Pizza_Hut"/>
    <n v="95"/>
    <n v="535478.33333333337"/>
  </r>
  <r>
    <x v="4"/>
    <n v="61348.5"/>
    <s v="Rollmaal"/>
    <n v="60"/>
    <n v="228851.66666666669"/>
  </r>
  <r>
    <x v="2"/>
    <n v="238401"/>
    <s v="Behrouz_Biryani"/>
    <n v="55"/>
    <n v="316259.58333333337"/>
  </r>
  <r>
    <x v="1"/>
    <n v="246730.5"/>
    <s v="The_French_Loaf"/>
    <n v="12.5"/>
    <n v="27272.083333333336"/>
  </r>
  <r>
    <x v="2"/>
    <n v="109926"/>
    <s v="Dominos_Pizza"/>
    <n v="35"/>
    <n v="164140.83333333334"/>
  </r>
  <r>
    <x v="5"/>
    <n v="257314.5"/>
    <s v="The_French_Loaf"/>
    <n v="12.5"/>
    <n v="43411.666666666672"/>
  </r>
  <r>
    <x v="5"/>
    <n v="31176"/>
    <s v="Freshmenu"/>
    <n v="312.5"/>
    <n v="928242.08333333337"/>
  </r>
  <r>
    <x v="0"/>
    <n v="212269.5"/>
    <s v="Yum Yum South"/>
    <n v="15"/>
    <n v="37845.416666666672"/>
  </r>
  <r>
    <x v="0"/>
    <n v="136548"/>
    <s v="Behrouz_Biryani"/>
    <n v="55"/>
    <n v="360510"/>
  </r>
  <r>
    <x v="5"/>
    <n v="238450.5"/>
    <s v="Behrouz_Biryani"/>
    <n v="67.5"/>
    <n v="419400.41666666669"/>
  </r>
  <r>
    <x v="5"/>
    <n v="129442.5"/>
    <s v="Dominos_Pizza"/>
    <n v="137.5"/>
    <n v="579372.91666666674"/>
  </r>
  <r>
    <x v="5"/>
    <n v="133506"/>
    <s v="Natural_Ice_Cream"/>
    <n v="117.5"/>
    <n v="305762.5"/>
  </r>
  <r>
    <x v="5"/>
    <n v="31662"/>
    <s v="Cafe_Coffee_Day"/>
    <n v="2.5"/>
    <n v="11107.083333333334"/>
  </r>
  <r>
    <x v="0"/>
    <n v="110353.5"/>
    <s v="Dominos_Pizza"/>
    <n v="62.5"/>
    <n v="359213.75"/>
  </r>
  <r>
    <x v="0"/>
    <n v="65511"/>
    <s v="KFC"/>
    <n v="32.5"/>
    <n v="102785"/>
  </r>
  <r>
    <x v="5"/>
    <n v="107212.5"/>
    <s v="Dominos_Pizza"/>
    <n v="95"/>
    <n v="434548.75"/>
  </r>
  <r>
    <x v="5"/>
    <n v="106686"/>
    <s v="McDonald's"/>
    <n v="155"/>
    <n v="660528.33333333337"/>
  </r>
  <r>
    <x v="1"/>
    <n v="107680.5"/>
    <s v="Dominos_Pizza"/>
    <n v="95"/>
    <n v="568037.08333333337"/>
  </r>
  <r>
    <x v="5"/>
    <n v="4414.5"/>
    <s v="Gelato_Italiano"/>
    <n v="2.5"/>
    <n v="7116.666666666667"/>
  </r>
  <r>
    <x v="0"/>
    <n v="143892"/>
    <s v="Natural_Ice_Cream"/>
    <n v="50"/>
    <n v="162920.83333333334"/>
  </r>
  <r>
    <x v="5"/>
    <n v="154705.5"/>
    <s v="Firangi_Bake"/>
    <n v="7.5"/>
    <n v="49130.416666666672"/>
  </r>
  <r>
    <x v="5"/>
    <n v="144810"/>
    <s v="Cold Stone Creamery"/>
    <n v="55"/>
    <n v="187625.83333333334"/>
  </r>
  <r>
    <x v="7"/>
    <n v="97479"/>
    <s v="Vaango"/>
    <n v="17.5"/>
    <n v="68752.083333333343"/>
  </r>
  <r>
    <x v="4"/>
    <n v="75852"/>
    <s v="Dhaba_By_Claridges"/>
    <n v="2.5"/>
    <n v="21477.083333333336"/>
  </r>
  <r>
    <x v="4"/>
    <n v="161253"/>
    <s v="Sweet_Truth"/>
    <n v="2.5"/>
    <n v="10065"/>
  </r>
  <r>
    <x v="4"/>
    <n v="134356.5"/>
    <s v="Firangi_Bake"/>
    <n v="2.5"/>
    <n v="19443.75"/>
  </r>
  <r>
    <x v="3"/>
    <n v="141835.5"/>
    <s v="KFC"/>
    <n v="17.5"/>
    <n v="63236.666666666672"/>
  </r>
  <r>
    <x v="3"/>
    <n v="129082.5"/>
    <s v="Cafe_Coffee_Day"/>
    <n v="62.5"/>
    <n v="236146.25"/>
  </r>
  <r>
    <x v="2"/>
    <n v="106672.5"/>
    <s v="McDonald's"/>
    <n v="242.5"/>
    <n v="811757.5"/>
  </r>
  <r>
    <x v="2"/>
    <n v="131755.5"/>
    <s v="Cafe_Coffee_Day"/>
    <n v="20"/>
    <n v="72539.166666666672"/>
  </r>
  <r>
    <x v="5"/>
    <n v="56142"/>
    <s v="Paradise"/>
    <n v="392.5"/>
    <n v="1378015.4166666667"/>
  </r>
  <r>
    <x v="6"/>
    <n v="266233.5"/>
    <s v="Charcoal_Eats"/>
    <n v="25"/>
    <n v="70709.166666666672"/>
  </r>
  <r>
    <x v="5"/>
    <n v="208912.5"/>
    <s v="Kettle_&amp;_Kegs"/>
    <n v="2.5"/>
    <n v="4575"/>
  </r>
  <r>
    <x v="2"/>
    <n v="75829.5"/>
    <s v="Behrouz_Biryani"/>
    <n v="52.5"/>
    <n v="279329.16666666669"/>
  </r>
  <r>
    <x v="4"/>
    <n v="241870.5"/>
    <s v="Pizza_Hut"/>
    <n v="2.5"/>
    <n v="5617.0833333333339"/>
  </r>
  <r>
    <x v="6"/>
    <n v="250429.5"/>
    <s v="Paradise"/>
    <n v="62.5"/>
    <n v="267637.5"/>
  </r>
  <r>
    <x v="5"/>
    <n v="138393"/>
    <s v="Cafe_Coffee_Day"/>
    <n v="17.5"/>
    <n v="96735.833333333343"/>
  </r>
  <r>
    <x v="3"/>
    <n v="49905"/>
    <s v="Pizza_Hut"/>
    <n v="7.5"/>
    <n v="44275.833333333336"/>
  </r>
  <r>
    <x v="0"/>
    <n v="293193"/>
    <s v="Mandarin_Oak"/>
    <n v="5"/>
    <n v="21451.666666666668"/>
  </r>
  <r>
    <x v="2"/>
    <n v="114570"/>
    <s v="Dominos_Pizza"/>
    <n v="5"/>
    <n v="20765.416666666668"/>
  </r>
  <r>
    <x v="2"/>
    <n v="46287"/>
    <s v="Pizza_Hut"/>
    <n v="47.5"/>
    <n v="270407.91666666669"/>
  </r>
  <r>
    <x v="7"/>
    <n v="109044"/>
    <s v="Dominos_Pizza"/>
    <n v="92.5"/>
    <n v="530572.91666666674"/>
  </r>
  <r>
    <x v="1"/>
    <n v="86035.5"/>
    <s v="Cafe_Coffee_Day"/>
    <n v="30"/>
    <n v="113917.5"/>
  </r>
  <r>
    <x v="5"/>
    <n v="150633"/>
    <s v="Dominos_Pizza"/>
    <n v="142.5"/>
    <n v="747046.66666666674"/>
  </r>
  <r>
    <x v="5"/>
    <n v="107307"/>
    <s v="Dominos_Pizza"/>
    <n v="80"/>
    <n v="393831.25"/>
  </r>
  <r>
    <x v="13"/>
    <n v="293098.5"/>
    <s v="LunchBox"/>
    <n v="2.5"/>
    <n v="3050"/>
  </r>
  <r>
    <x v="5"/>
    <n v="65425.5"/>
    <s v="Pizza_Hut"/>
    <n v="15"/>
    <n v="73682.916666666672"/>
  </r>
  <r>
    <x v="7"/>
    <n v="296824.5"/>
    <s v="Thalis_Of_India"/>
    <n v="2.5"/>
    <n v="3405.8333333333335"/>
  </r>
  <r>
    <x v="4"/>
    <n v="38839.5"/>
    <s v="Rajdhani"/>
    <n v="70"/>
    <n v="164903.33333333334"/>
  </r>
  <r>
    <x v="4"/>
    <n v="117009"/>
    <s v="Chaayos"/>
    <n v="45"/>
    <n v="211517.5"/>
  </r>
  <r>
    <x v="3"/>
    <n v="84546"/>
    <s v="Cafe_Coffee_Day"/>
    <n v="10"/>
    <n v="42928.75"/>
  </r>
  <r>
    <x v="8"/>
    <n v="264280.5"/>
    <s v="Sweet_Truth"/>
    <n v="2.5"/>
    <n v="18325.416666666668"/>
  </r>
  <r>
    <x v="4"/>
    <n v="241956"/>
    <s v="Pizza_Hut"/>
    <n v="7.5"/>
    <n v="16978.333333333336"/>
  </r>
  <r>
    <x v="5"/>
    <n v="207783"/>
    <s v="The_French_Loaf"/>
    <n v="22.5"/>
    <n v="42827.083333333336"/>
  </r>
  <r>
    <x v="0"/>
    <n v="41301"/>
    <s v="Sweet_Bengal"/>
    <n v="70"/>
    <n v="145993.33333333334"/>
  </r>
  <r>
    <x v="0"/>
    <n v="64372.5"/>
    <s v="Cafe_Coffee_Day"/>
    <n v="5"/>
    <n v="23764.583333333336"/>
  </r>
  <r>
    <x v="0"/>
    <n v="275089.5"/>
    <s v="McDonald's"/>
    <n v="5"/>
    <n v="14030"/>
  </r>
  <r>
    <x v="1"/>
    <n v="122233.5"/>
    <s v="Wow_Momo"/>
    <n v="37.5"/>
    <n v="100497.5"/>
  </r>
  <r>
    <x v="5"/>
    <n v="103963.5"/>
    <s v="Ovenstory_Pizza"/>
    <n v="12.5"/>
    <n v="104843.75"/>
  </r>
  <r>
    <x v="3"/>
    <n v="283284"/>
    <s v="LunchBox"/>
    <n v="130"/>
    <n v="273483.33333333337"/>
  </r>
  <r>
    <x v="2"/>
    <n v="215734.5"/>
    <s v="Tea_Trails"/>
    <n v="17.5"/>
    <n v="46258.333333333336"/>
  </r>
  <r>
    <x v="5"/>
    <n v="129433.5"/>
    <s v="Dominos_Pizza"/>
    <n v="20"/>
    <n v="113790.41666666667"/>
  </r>
  <r>
    <x v="3"/>
    <n v="50013"/>
    <s v="Pizza_Hut"/>
    <n v="57.5"/>
    <n v="283116.25"/>
  </r>
  <r>
    <x v="5"/>
    <n v="17550"/>
    <s v="Mad_Over_Donuts"/>
    <n v="17.5"/>
    <n v="79681.25"/>
  </r>
  <r>
    <x v="5"/>
    <n v="138721.5"/>
    <s v="McDonald's"/>
    <n v="337.5"/>
    <n v="1233597.9166666667"/>
  </r>
  <r>
    <x v="4"/>
    <n v="52389"/>
    <s v="Pizza_Hut"/>
    <n v="42.5"/>
    <n v="207781.25"/>
  </r>
  <r>
    <x v="4"/>
    <n v="193176"/>
    <s v="Kettle_&amp;_Kegs"/>
    <n v="5"/>
    <n v="16571.666666666668"/>
  </r>
  <r>
    <x v="7"/>
    <n v="219537"/>
    <s v="Yum Yum South"/>
    <n v="32.5"/>
    <n v="114375"/>
  </r>
  <r>
    <x v="0"/>
    <n v="110146.5"/>
    <s v="Dominos_Pizza"/>
    <n v="47.5"/>
    <n v="285556.25"/>
  </r>
  <r>
    <x v="0"/>
    <n v="150714"/>
    <s v="Dominos_Pizza"/>
    <n v="52.5"/>
    <n v="253302.5"/>
  </r>
  <r>
    <x v="2"/>
    <n v="146020.5"/>
    <s v="Natural_Ice_Cream"/>
    <n v="7.5"/>
    <n v="20841.666666666668"/>
  </r>
  <r>
    <x v="4"/>
    <n v="283536"/>
    <s v="LunchBox"/>
    <n v="15"/>
    <n v="27704.166666666668"/>
  </r>
  <r>
    <x v="0"/>
    <n v="283014"/>
    <s v="LunchBox"/>
    <n v="35"/>
    <n v="54264.583333333336"/>
  </r>
  <r>
    <x v="0"/>
    <n v="73899"/>
    <s v="Behrouz_Biryani"/>
    <n v="45"/>
    <n v="346505.41666666669"/>
  </r>
  <r>
    <x v="2"/>
    <n v="64219.5"/>
    <s v="Cafe_Coffee_Day"/>
    <n v="5"/>
    <n v="10980"/>
  </r>
  <r>
    <x v="4"/>
    <n v="91035"/>
    <s v="Ovenstory_Pizza"/>
    <n v="10"/>
    <n v="78080"/>
  </r>
  <r>
    <x v="8"/>
    <n v="169803"/>
    <s v="Sweet_Truth"/>
    <n v="2.5"/>
    <n v="9429.5833333333339"/>
  </r>
  <r>
    <x v="5"/>
    <n v="31774.5"/>
    <s v="Cafe_Coffee_Day"/>
    <n v="67.5"/>
    <n v="295265.41666666669"/>
  </r>
  <r>
    <x v="2"/>
    <n v="123444"/>
    <s v="Ovenstory_Pizza"/>
    <n v="12.5"/>
    <n v="103420.41666666667"/>
  </r>
  <r>
    <x v="0"/>
    <n v="29403"/>
    <s v="Mad_Over_Donuts"/>
    <n v="22.5"/>
    <n v="93330"/>
  </r>
  <r>
    <x v="5"/>
    <n v="154701"/>
    <s v="Firangi_Bake"/>
    <n v="5"/>
    <n v="27831.25"/>
  </r>
  <r>
    <x v="14"/>
    <n v="297216"/>
    <s v="Sri_Krishna_Sweets"/>
    <n v="5"/>
    <n v="11056.25"/>
  </r>
  <r>
    <x v="6"/>
    <n v="193306.5"/>
    <s v="The_French_Loaf"/>
    <n v="32.5"/>
    <n v="93406.25"/>
  </r>
  <r>
    <x v="1"/>
    <n v="86026.5"/>
    <s v="Cafe_Coffee_Day"/>
    <n v="2.5"/>
    <n v="11081.666666666668"/>
  </r>
  <r>
    <x v="4"/>
    <n v="154525.5"/>
    <s v="Ovenstory_Pizza"/>
    <n v="2.5"/>
    <n v="13699.583333333334"/>
  </r>
  <r>
    <x v="0"/>
    <n v="237663"/>
    <s v="Innate"/>
    <n v="2.5"/>
    <n v="3736.25"/>
  </r>
  <r>
    <x v="1"/>
    <n v="202963.5"/>
    <s v="KFC"/>
    <n v="27.5"/>
    <n v="113587.08333333334"/>
  </r>
  <r>
    <x v="3"/>
    <n v="129474"/>
    <s v="Dominos_Pizza"/>
    <n v="105"/>
    <n v="454145"/>
  </r>
  <r>
    <x v="1"/>
    <n v="86107.5"/>
    <s v="Cafe_Coffee_Day"/>
    <n v="5"/>
    <n v="29178.333333333336"/>
  </r>
  <r>
    <x v="0"/>
    <n v="48780"/>
    <s v="Pizza_Hut"/>
    <n v="35"/>
    <n v="166479.16666666669"/>
  </r>
  <r>
    <x v="3"/>
    <n v="110763"/>
    <s v="Dominos_Pizza"/>
    <n v="100"/>
    <n v="463854.16666666669"/>
  </r>
  <r>
    <x v="2"/>
    <n v="21519"/>
    <s v="Rajdhani"/>
    <n v="75"/>
    <n v="209407.91666666669"/>
  </r>
  <r>
    <x v="7"/>
    <n v="254070"/>
    <s v="Gastronomia"/>
    <n v="7.5"/>
    <n v="47020.833333333336"/>
  </r>
  <r>
    <x v="6"/>
    <n v="109575"/>
    <s v="Dominos_Pizza"/>
    <n v="137.5"/>
    <n v="720994.58333333337"/>
  </r>
  <r>
    <x v="5"/>
    <n v="31720.5"/>
    <s v="Cafe_Coffee_Day"/>
    <n v="52.5"/>
    <n v="180305.83333333334"/>
  </r>
  <r>
    <x v="0"/>
    <n v="65520"/>
    <s v="Cafe_Coffee_Day"/>
    <n v="12.5"/>
    <n v="51646.666666666672"/>
  </r>
  <r>
    <x v="5"/>
    <n v="67428"/>
    <s v="Behrouz_Biryani"/>
    <n v="52.5"/>
    <n v="276457.08333333337"/>
  </r>
  <r>
    <x v="2"/>
    <n v="64237.5"/>
    <s v="Cafe_Coffee_Day"/>
    <n v="7.5"/>
    <n v="40209.166666666672"/>
  </r>
  <r>
    <x v="5"/>
    <n v="208750.5"/>
    <s v="Kettle_&amp;_Kegs"/>
    <n v="2.5"/>
    <n v="7752.0833333333339"/>
  </r>
  <r>
    <x v="5"/>
    <n v="118561.5"/>
    <s v="Wow_Momo"/>
    <n v="20"/>
    <n v="67989.583333333343"/>
  </r>
  <r>
    <x v="7"/>
    <n v="28174.5"/>
    <s v="Krispy_Kreme"/>
    <n v="27.5"/>
    <n v="130717.91666666667"/>
  </r>
  <r>
    <x v="0"/>
    <n v="241929"/>
    <s v="Pizza_Hut"/>
    <n v="60"/>
    <n v="378022.08333333337"/>
  </r>
  <r>
    <x v="3"/>
    <n v="184630.5"/>
    <s v="Cafe_Coffee_Day"/>
    <n v="22.5"/>
    <n v="112646.66666666667"/>
  </r>
  <r>
    <x v="2"/>
    <n v="46300.5"/>
    <s v="Pizza_Hut"/>
    <n v="25"/>
    <n v="190752.08333333334"/>
  </r>
  <r>
    <x v="0"/>
    <n v="199287"/>
    <s v="Chai_Point"/>
    <n v="7.5"/>
    <n v="13242.083333333334"/>
  </r>
  <r>
    <x v="5"/>
    <n v="253273.5"/>
    <s v="Mad_Over_Donuts"/>
    <n v="22.5"/>
    <n v="85323.75"/>
  </r>
  <r>
    <x v="5"/>
    <n v="13662"/>
    <s v="Cream_Stone"/>
    <n v="250"/>
    <n v="841545.83333333337"/>
  </r>
  <r>
    <x v="5"/>
    <n v="148774.5"/>
    <s v="Ovenstory_Pizza"/>
    <n v="15"/>
    <n v="104996.25"/>
  </r>
  <r>
    <x v="5"/>
    <n v="171202.5"/>
    <s v="#Party_by_The_Beer_Cafe"/>
    <n v="5"/>
    <n v="9607.5"/>
  </r>
  <r>
    <x v="0"/>
    <n v="43389"/>
    <s v="Mainland_China"/>
    <n v="12.5"/>
    <n v="154685.83333333334"/>
  </r>
  <r>
    <x v="0"/>
    <n v="139086"/>
    <s v="Natural_Ice_Cream"/>
    <n v="167.5"/>
    <n v="519389.58333333337"/>
  </r>
  <r>
    <x v="3"/>
    <n v="5827.5"/>
    <s v="Cream_Stone"/>
    <n v="270"/>
    <n v="989267.5"/>
  </r>
  <r>
    <x v="9"/>
    <n v="245709"/>
    <s v="Dominos_Pizza"/>
    <n v="22.5"/>
    <n v="106343.33333333334"/>
  </r>
  <r>
    <x v="3"/>
    <n v="154552.5"/>
    <s v="Firangi_Bake"/>
    <n v="12.5"/>
    <n v="50426.666666666672"/>
  </r>
  <r>
    <x v="3"/>
    <n v="282897"/>
    <s v="LunchBox"/>
    <n v="92.5"/>
    <n v="172070.83333333334"/>
  </r>
  <r>
    <x v="0"/>
    <n v="270823.5"/>
    <s v="Starbucks_Coffee"/>
    <n v="32.5"/>
    <n v="162031.25"/>
  </r>
  <r>
    <x v="8"/>
    <n v="169573.5"/>
    <s v="Behrouz_Biryani"/>
    <n v="37.5"/>
    <n v="204400.83333333334"/>
  </r>
  <r>
    <x v="5"/>
    <n v="208764"/>
    <s v="Kettle_&amp;_Kegs"/>
    <n v="10"/>
    <n v="28898.75"/>
  </r>
  <r>
    <x v="6"/>
    <n v="86161.5"/>
    <s v="Cafe_Coffee_Day"/>
    <n v="15"/>
    <n v="55916.666666666672"/>
  </r>
  <r>
    <x v="5"/>
    <n v="31743"/>
    <s v="Cafe_Coffee_Day"/>
    <n v="22.5"/>
    <n v="92135.416666666672"/>
  </r>
  <r>
    <x v="0"/>
    <n v="241074"/>
    <s v="Sweet_Bengal"/>
    <n v="17.5"/>
    <n v="32202.916666666668"/>
  </r>
  <r>
    <x v="4"/>
    <n v="52416"/>
    <s v="Pizza_Hut"/>
    <n v="27.5"/>
    <n v="104106.66666666667"/>
  </r>
  <r>
    <x v="0"/>
    <n v="106528.5"/>
    <s v="McDonald's"/>
    <n v="172.5"/>
    <n v="653564.16666666674"/>
  </r>
  <r>
    <x v="7"/>
    <n v="161563.5"/>
    <s v="Sweet_Truth"/>
    <n v="2.5"/>
    <n v="9429.5833333333339"/>
  </r>
  <r>
    <x v="11"/>
    <n v="185836.5"/>
    <s v="KFC"/>
    <n v="7.5"/>
    <n v="36955.833333333336"/>
  </r>
  <r>
    <x v="6"/>
    <n v="233815.5"/>
    <s v="McDonald's"/>
    <n v="127.5"/>
    <n v="500581.25"/>
  </r>
  <r>
    <x v="11"/>
    <n v="266355"/>
    <s v="Cafe_Coffee_Day"/>
    <n v="10"/>
    <n v="29254.583333333336"/>
  </r>
  <r>
    <x v="4"/>
    <n v="108693"/>
    <s v="Dominos_Pizza"/>
    <n v="60"/>
    <n v="300323.33333333337"/>
  </r>
  <r>
    <x v="6"/>
    <n v="109624.5"/>
    <s v="Dominos_Pizza"/>
    <n v="127.5"/>
    <n v="683301.66666666674"/>
  </r>
  <r>
    <x v="0"/>
    <n v="212305.5"/>
    <s v="Yum Yum South"/>
    <n v="2.5"/>
    <n v="9810.8333333333339"/>
  </r>
  <r>
    <x v="8"/>
    <n v="166401"/>
    <s v="Dominos_Pizza"/>
    <n v="7.5"/>
    <n v="35151.25"/>
  </r>
  <r>
    <x v="1"/>
    <n v="86040"/>
    <s v="Cafe_Coffee_Day"/>
    <n v="2.5"/>
    <n v="13267.5"/>
  </r>
  <r>
    <x v="0"/>
    <n v="139014"/>
    <s v="Natural_Ice_Cream"/>
    <n v="30"/>
    <n v="98997.916666666672"/>
  </r>
  <r>
    <x v="0"/>
    <n v="106659"/>
    <s v="McDonald's"/>
    <n v="157.5"/>
    <n v="611626.66666666674"/>
  </r>
  <r>
    <x v="2"/>
    <n v="75838.5"/>
    <s v="Behrouz_Biryani"/>
    <n v="170"/>
    <n v="1076904.1666666667"/>
  </r>
  <r>
    <x v="5"/>
    <n v="69799.5"/>
    <s v="Cafe_Coffee_Day"/>
    <n v="22.5"/>
    <n v="81333.333333333343"/>
  </r>
  <r>
    <x v="5"/>
    <n v="2907"/>
    <s v="Chai_Point"/>
    <n v="192.5"/>
    <n v="459736.66666666669"/>
  </r>
  <r>
    <x v="2"/>
    <n v="238405.5"/>
    <s v="Ovenstory_Pizza"/>
    <n v="5"/>
    <n v="17105.416666666668"/>
  </r>
  <r>
    <x v="2"/>
    <n v="154084.5"/>
    <s v="McDonald's"/>
    <n v="27.5"/>
    <n v="100319.58333333334"/>
  </r>
  <r>
    <x v="12"/>
    <n v="217345.5"/>
    <s v="Keventers"/>
    <n v="17.5"/>
    <n v="53552.916666666672"/>
  </r>
  <r>
    <x v="5"/>
    <n v="79812"/>
    <s v="Faasos"/>
    <n v="117.5"/>
    <n v="257648.75"/>
  </r>
  <r>
    <x v="0"/>
    <n v="29407.5"/>
    <s v="Mad_Over_Donuts"/>
    <n v="17.5"/>
    <n v="52180.416666666672"/>
  </r>
  <r>
    <x v="5"/>
    <n v="272817"/>
    <s v="World_In_A_Bowl"/>
    <n v="2.5"/>
    <n v="4397.0833333333339"/>
  </r>
  <r>
    <x v="6"/>
    <n v="86170.5"/>
    <s v="Cafe_Coffee_Day"/>
    <n v="10"/>
    <n v="60186.666666666672"/>
  </r>
  <r>
    <x v="0"/>
    <n v="38920.5"/>
    <s v="Krispy_Kreme"/>
    <n v="75"/>
    <n v="141062.5"/>
  </r>
  <r>
    <x v="7"/>
    <n v="36639"/>
    <s v="Chai_Point"/>
    <n v="162.5"/>
    <n v="317123.75"/>
  </r>
  <r>
    <x v="4"/>
    <n v="95580"/>
    <s v="Burger_King"/>
    <n v="150"/>
    <n v="444842.5"/>
  </r>
  <r>
    <x v="4"/>
    <n v="80298"/>
    <s v="Cafe_Coffee_Day"/>
    <n v="10"/>
    <n v="26255.416666666668"/>
  </r>
  <r>
    <x v="4"/>
    <n v="116131.5"/>
    <s v="Ovenstory_Pizza"/>
    <n v="12.5"/>
    <n v="52765"/>
  </r>
  <r>
    <x v="0"/>
    <n v="115380"/>
    <s v="Barista"/>
    <n v="2.5"/>
    <n v="3507.5"/>
  </r>
  <r>
    <x v="4"/>
    <n v="108801"/>
    <s v="Dominos_Pizza"/>
    <n v="65"/>
    <n v="321724.16666666669"/>
  </r>
  <r>
    <x v="15"/>
    <n v="255460.5"/>
    <s v="Natural_Ice_Cream"/>
    <n v="37.5"/>
    <n v="85781.25"/>
  </r>
  <r>
    <x v="0"/>
    <n v="64507.5"/>
    <s v="Cafe_Coffee_Day"/>
    <n v="20"/>
    <n v="96837.5"/>
  </r>
  <r>
    <x v="4"/>
    <n v="186592.5"/>
    <s v="Cafe_Coffee_Day"/>
    <n v="10"/>
    <n v="66032.5"/>
  </r>
  <r>
    <x v="14"/>
    <n v="297225"/>
    <s v="Sri_Krishna_Sweets"/>
    <n v="10"/>
    <n v="22925.833333333336"/>
  </r>
  <r>
    <x v="0"/>
    <n v="283027.5"/>
    <s v="LunchBox"/>
    <n v="95"/>
    <n v="181729.16666666669"/>
  </r>
  <r>
    <x v="8"/>
    <n v="170739"/>
    <s v="KFC"/>
    <n v="20"/>
    <n v="117247.08333333334"/>
  </r>
  <r>
    <x v="5"/>
    <n v="75987"/>
    <s v="Pizza_Hut"/>
    <n v="27.5"/>
    <n v="157862.91666666669"/>
  </r>
  <r>
    <x v="0"/>
    <n v="91705.5"/>
    <s v="212_All Day"/>
    <n v="17.5"/>
    <n v="93253.75"/>
  </r>
  <r>
    <x v="1"/>
    <n v="286596"/>
    <s v="Kwality_Walls"/>
    <n v="22.5"/>
    <n v="44733.333333333336"/>
  </r>
  <r>
    <x v="3"/>
    <n v="263416.5"/>
    <s v="Cookie Man"/>
    <n v="5"/>
    <n v="53375"/>
  </r>
  <r>
    <x v="0"/>
    <n v="44379"/>
    <s v="Pizza_Hut"/>
    <n v="45"/>
    <n v="249922.08333333334"/>
  </r>
  <r>
    <x v="6"/>
    <n v="109606.5"/>
    <s v="Dominos_Pizza"/>
    <n v="87.5"/>
    <n v="452797.91666666669"/>
  </r>
  <r>
    <x v="4"/>
    <n v="161487"/>
    <s v="Sweet_Truth"/>
    <n v="2.5"/>
    <n v="9429.5833333333339"/>
  </r>
  <r>
    <x v="0"/>
    <n v="139081.5"/>
    <s v="Natural_Ice_Cream"/>
    <n v="22.5"/>
    <n v="73072.916666666672"/>
  </r>
  <r>
    <x v="3"/>
    <n v="49909.5"/>
    <s v="Pizza_Hut"/>
    <n v="52.5"/>
    <n v="207145.83333333334"/>
  </r>
  <r>
    <x v="12"/>
    <n v="249637.5"/>
    <s v="Pizza_Hut"/>
    <n v="17.5"/>
    <n v="93787.5"/>
  </r>
  <r>
    <x v="5"/>
    <n v="185251.5"/>
    <s v="Dunkin_Donuts"/>
    <n v="80"/>
    <n v="305177.91666666669"/>
  </r>
  <r>
    <x v="4"/>
    <n v="108918"/>
    <s v="Dominos_Pizza"/>
    <n v="65"/>
    <n v="308583.75"/>
  </r>
  <r>
    <x v="0"/>
    <n v="136093.5"/>
    <s v="McDonald's"/>
    <n v="105"/>
    <n v="342413.33333333337"/>
  </r>
  <r>
    <x v="2"/>
    <n v="18315"/>
    <s v="Mad_Over_Donuts"/>
    <n v="80"/>
    <n v="309549.58333333337"/>
  </r>
  <r>
    <x v="2"/>
    <n v="72288"/>
    <s v="KFC"/>
    <n v="65"/>
    <n v="297908.75"/>
  </r>
  <r>
    <x v="1"/>
    <n v="62649"/>
    <s v="Wow_Momo"/>
    <n v="40"/>
    <n v="151356.25"/>
  </r>
  <r>
    <x v="4"/>
    <n v="93033"/>
    <s v="Keventers"/>
    <n v="7.5"/>
    <n v="27043.333333333336"/>
  </r>
  <r>
    <x v="2"/>
    <n v="188100"/>
    <s v="Faasos"/>
    <n v="60"/>
    <n v="119331.25"/>
  </r>
  <r>
    <x v="11"/>
    <n v="190098"/>
    <s v="Dominos_Pizza"/>
    <n v="32.5"/>
    <n v="137936.25"/>
  </r>
  <r>
    <x v="1"/>
    <n v="86067"/>
    <s v="Cafe_Coffee_Day"/>
    <n v="25"/>
    <n v="87255.416666666672"/>
  </r>
  <r>
    <x v="0"/>
    <n v="67666.5"/>
    <s v="Cafe_Coffee_Day"/>
    <n v="10"/>
    <n v="26204.583333333336"/>
  </r>
  <r>
    <x v="0"/>
    <n v="139005"/>
    <s v="Natural_Ice_Cream"/>
    <n v="77.5"/>
    <n v="234595.83333333334"/>
  </r>
  <r>
    <x v="5"/>
    <n v="31815"/>
    <s v="Cafe_Coffee_Day"/>
    <n v="10"/>
    <n v="37972.5"/>
  </r>
  <r>
    <x v="0"/>
    <n v="106479"/>
    <s v="McDonald's"/>
    <n v="95"/>
    <n v="283573.75"/>
  </r>
  <r>
    <x v="0"/>
    <n v="196398"/>
    <s v="KFC"/>
    <n v="65"/>
    <n v="262732.08333333337"/>
  </r>
  <r>
    <x v="0"/>
    <n v="283018.5"/>
    <s v="LunchBox"/>
    <n v="100"/>
    <n v="209179.16666666669"/>
  </r>
  <r>
    <x v="1"/>
    <n v="107685"/>
    <s v="Dominos_Pizza"/>
    <n v="75"/>
    <n v="307287.5"/>
  </r>
  <r>
    <x v="0"/>
    <n v="32103"/>
    <s v="Charcoal_Eats"/>
    <n v="30"/>
    <n v="182872.91666666669"/>
  </r>
  <r>
    <x v="4"/>
    <n v="108684"/>
    <s v="Dominos_Pizza"/>
    <n v="82.5"/>
    <n v="442936.25"/>
  </r>
  <r>
    <x v="0"/>
    <n v="64530"/>
    <s v="Cafe_Coffee_Day"/>
    <n v="7.5"/>
    <n v="39827.916666666672"/>
  </r>
  <r>
    <x v="5"/>
    <n v="273505.5"/>
    <s v="Bombay_Sandwich_Company"/>
    <n v="17.5"/>
    <n v="44097.916666666672"/>
  </r>
  <r>
    <x v="4"/>
    <n v="228033"/>
    <s v="Keventers"/>
    <n v="2.5"/>
    <n v="5820.416666666667"/>
  </r>
  <r>
    <x v="4"/>
    <n v="241078.5"/>
    <s v="Wow_Momo"/>
    <n v="5"/>
    <n v="23002.083333333336"/>
  </r>
  <r>
    <x v="3"/>
    <n v="282888"/>
    <s v="LunchBox"/>
    <n v="60"/>
    <n v="105479.16666666667"/>
  </r>
  <r>
    <x v="1"/>
    <n v="90940.5"/>
    <s v="Wow_Momo"/>
    <n v="15"/>
    <n v="35761.25"/>
  </r>
  <r>
    <x v="2"/>
    <n v="109858.5"/>
    <s v="Dominos_Pizza"/>
    <n v="25"/>
    <n v="152779.58333333334"/>
  </r>
  <r>
    <x v="7"/>
    <n v="176692.5"/>
    <s v="KFC"/>
    <n v="10"/>
    <n v="50909.583333333336"/>
  </r>
  <r>
    <x v="7"/>
    <n v="61335"/>
    <s v="Rollmaal"/>
    <n v="32.5"/>
    <n v="120322.5"/>
  </r>
  <r>
    <x v="0"/>
    <n v="208885.5"/>
    <s v="Kettle_&amp;_Kegs"/>
    <n v="5"/>
    <n v="10166.666666666668"/>
  </r>
  <r>
    <x v="5"/>
    <n v="31711.5"/>
    <s v="Cafe_Coffee_Day"/>
    <n v="2.5"/>
    <n v="12352.5"/>
  </r>
  <r>
    <x v="2"/>
    <n v="238257"/>
    <s v="Firangi_Bake"/>
    <n v="7.5"/>
    <n v="33956.666666666672"/>
  </r>
  <r>
    <x v="5"/>
    <n v="194832"/>
    <s v="Indulge_by_Innerchef"/>
    <n v="10"/>
    <n v="36498.333333333336"/>
  </r>
  <r>
    <x v="5"/>
    <n v="210955.5"/>
    <s v="McDonald's"/>
    <n v="287.5"/>
    <n v="1032857.0833333334"/>
  </r>
  <r>
    <x v="3"/>
    <n v="76972.5"/>
    <s v="KFC"/>
    <n v="80"/>
    <n v="400998.75"/>
  </r>
  <r>
    <x v="0"/>
    <n v="132282"/>
    <s v="Street_Food_By_Punjab_Grill"/>
    <n v="2.5"/>
    <n v="13216.666666666668"/>
  </r>
  <r>
    <x v="0"/>
    <n v="148761"/>
    <s v="The_Fatty_Bao"/>
    <n v="15"/>
    <n v="188159.58333333334"/>
  </r>
  <r>
    <x v="5"/>
    <n v="228352.5"/>
    <s v="Chai_Point"/>
    <n v="47.5"/>
    <n v="85120.416666666672"/>
  </r>
  <r>
    <x v="4"/>
    <n v="148167"/>
    <s v="Rollmaal"/>
    <n v="20"/>
    <n v="67227.083333333343"/>
  </r>
  <r>
    <x v="0"/>
    <n v="223429.5"/>
    <s v="Dominos_Pizza"/>
    <n v="17.5"/>
    <n v="79960.833333333343"/>
  </r>
  <r>
    <x v="0"/>
    <n v="106852.5"/>
    <s v="McDonald's"/>
    <n v="525"/>
    <n v="1824179.5833333335"/>
  </r>
  <r>
    <x v="4"/>
    <n v="242392.5"/>
    <s v="Keventers"/>
    <n v="12.5"/>
    <n v="31796.25"/>
  </r>
  <r>
    <x v="0"/>
    <n v="74907"/>
    <s v="Behrouz_Biryani"/>
    <n v="125"/>
    <n v="762677.91666666674"/>
  </r>
  <r>
    <x v="0"/>
    <n v="107806.5"/>
    <s v="Behrouz_Biryani"/>
    <n v="77.5"/>
    <n v="474910.41666666669"/>
  </r>
  <r>
    <x v="2"/>
    <n v="109971"/>
    <s v="Dominos_Pizza"/>
    <n v="25"/>
    <n v="120805.41666666667"/>
  </r>
  <r>
    <x v="16"/>
    <n v="265117.5"/>
    <s v="Dominos_Pizza"/>
    <n v="20"/>
    <n v="100726.25"/>
  </r>
  <r>
    <x v="0"/>
    <n v="286488"/>
    <s v="Keventers"/>
    <n v="10"/>
    <n v="37362.5"/>
  </r>
  <r>
    <x v="3"/>
    <n v="110866.5"/>
    <s v="Dominos_Pizza"/>
    <n v="97.5"/>
    <n v="513289.58333333337"/>
  </r>
  <r>
    <x v="4"/>
    <n v="37885.5"/>
    <s v="SodaBottleOpenerWala"/>
    <n v="17.5"/>
    <n v="169046.25"/>
  </r>
  <r>
    <x v="4"/>
    <n v="222880.5"/>
    <s v="Foreign Cafe"/>
    <n v="12.5"/>
    <n v="52714.166666666672"/>
  </r>
  <r>
    <x v="5"/>
    <n v="133465.5"/>
    <s v="Cafe_Coffee_Day"/>
    <n v="22.5"/>
    <n v="108681.66666666667"/>
  </r>
  <r>
    <x v="15"/>
    <n v="240466.5"/>
    <s v="KFC"/>
    <n v="32.5"/>
    <n v="184880.83333333334"/>
  </r>
  <r>
    <x v="8"/>
    <n v="204871.5"/>
    <s v="Faasos"/>
    <n v="87.5"/>
    <n v="227631.66666666669"/>
  </r>
  <r>
    <x v="5"/>
    <n v="107113.5"/>
    <s v="Dominos_Pizza"/>
    <n v="122.5"/>
    <n v="654275.83333333337"/>
  </r>
  <r>
    <x v="5"/>
    <n v="212287.5"/>
    <s v="Yum Yum South"/>
    <n v="2.5"/>
    <n v="7828.3333333333339"/>
  </r>
  <r>
    <x v="5"/>
    <n v="208791"/>
    <s v="Kettle_&amp;_Kegs"/>
    <n v="2.5"/>
    <n v="10725.833333333334"/>
  </r>
  <r>
    <x v="5"/>
    <n v="222943.5"/>
    <s v="Foreign Cafe"/>
    <n v="10"/>
    <n v="26738.333333333336"/>
  </r>
  <r>
    <x v="3"/>
    <n v="36279"/>
    <s v="Burger_King"/>
    <n v="152.5"/>
    <n v="438081.66666666669"/>
  </r>
  <r>
    <x v="3"/>
    <n v="237420"/>
    <s v="Pizza_Hut"/>
    <n v="10"/>
    <n v="48647.5"/>
  </r>
  <r>
    <x v="5"/>
    <n v="125149.5"/>
    <s v="Natural_Ice_Cream"/>
    <n v="85"/>
    <n v="233706.25"/>
  </r>
  <r>
    <x v="6"/>
    <n v="304186.5"/>
    <s v="Behrouz_Biryani"/>
    <n v="47.5"/>
    <n v="272110.83333333337"/>
  </r>
  <r>
    <x v="0"/>
    <n v="82395"/>
    <s v="India_Bistro"/>
    <n v="7.5"/>
    <n v="40437.916666666672"/>
  </r>
  <r>
    <x v="0"/>
    <n v="136107"/>
    <s v="McDonald's"/>
    <n v="140"/>
    <n v="457728.75"/>
  </r>
  <r>
    <x v="1"/>
    <n v="202945.5"/>
    <s v="KFC"/>
    <n v="60"/>
    <n v="274144.16666666669"/>
  </r>
  <r>
    <x v="5"/>
    <n v="107221.5"/>
    <s v="Dominos_Pizza"/>
    <n v="75"/>
    <n v="336974.16666666669"/>
  </r>
  <r>
    <x v="0"/>
    <n v="283455"/>
    <s v="LunchBox"/>
    <n v="37.5"/>
    <n v="54900"/>
  </r>
  <r>
    <x v="5"/>
    <n v="175306.5"/>
    <s v="Dominos_Pizza"/>
    <n v="127.5"/>
    <n v="619963.33333333337"/>
  </r>
  <r>
    <x v="4"/>
    <n v="22257"/>
    <s v="Oh!_Calcutta"/>
    <n v="15"/>
    <n v="177179.58333333334"/>
  </r>
  <r>
    <x v="4"/>
    <n v="89923.5"/>
    <s v="Dunkin_Donuts"/>
    <n v="200"/>
    <n v="677582.91666666674"/>
  </r>
  <r>
    <x v="5"/>
    <n v="123358.5"/>
    <s v="Keventers"/>
    <n v="30"/>
    <n v="87179.166666666672"/>
  </r>
  <r>
    <x v="4"/>
    <n v="66564"/>
    <s v="Keventers"/>
    <n v="27.5"/>
    <n v="87738.333333333343"/>
  </r>
  <r>
    <x v="2"/>
    <n v="18342"/>
    <s v="Mad_Over_Donuts"/>
    <n v="35"/>
    <n v="102124.16666666667"/>
  </r>
  <r>
    <x v="5"/>
    <n v="242370"/>
    <s v="Keventers"/>
    <n v="62.5"/>
    <n v="154533.33333333334"/>
  </r>
  <r>
    <x v="4"/>
    <n v="238302"/>
    <s v="Behrouz_Biryani"/>
    <n v="87.5"/>
    <n v="559700.41666666674"/>
  </r>
  <r>
    <x v="4"/>
    <n v="175117.5"/>
    <s v="Dominos_Pizza"/>
    <n v="30"/>
    <n v="154355.41666666669"/>
  </r>
  <r>
    <x v="5"/>
    <n v="17563.5"/>
    <s v="Mad_Over_Donuts"/>
    <n v="37.5"/>
    <n v="138470"/>
  </r>
  <r>
    <x v="4"/>
    <n v="80262"/>
    <s v="Cafe_Coffee_Day"/>
    <n v="2.5"/>
    <n v="12428.75"/>
  </r>
  <r>
    <x v="0"/>
    <n v="129564"/>
    <s v="Dominos_Pizza"/>
    <n v="57.5"/>
    <n v="342006.66666666669"/>
  </r>
  <r>
    <x v="2"/>
    <n v="238374"/>
    <s v="Behrouz_Biryani"/>
    <n v="37.5"/>
    <n v="207120.41666666669"/>
  </r>
  <r>
    <x v="3"/>
    <n v="257454"/>
    <s v="Behrouz_Biryani"/>
    <n v="20"/>
    <n v="113155"/>
  </r>
  <r>
    <x v="6"/>
    <n v="106753.5"/>
    <s v="McDonald's"/>
    <n v="322.5"/>
    <n v="1434059.1666666667"/>
  </r>
  <r>
    <x v="0"/>
    <n v="172170"/>
    <s v="Wow_Momo"/>
    <n v="15"/>
    <n v="63007.916666666672"/>
  </r>
  <r>
    <x v="0"/>
    <n v="125122.5"/>
    <s v="Natural_Ice_Cream"/>
    <n v="47.5"/>
    <n v="135979.16666666669"/>
  </r>
  <r>
    <x v="4"/>
    <n v="194814"/>
    <s v="Indulge_by_Innerchef"/>
    <n v="15"/>
    <n v="21858.333333333336"/>
  </r>
  <r>
    <x v="5"/>
    <n v="99189"/>
    <s v="Wow_Momo"/>
    <n v="35"/>
    <n v="115595"/>
  </r>
  <r>
    <x v="6"/>
    <n v="44658"/>
    <s v="Copper_Chimney"/>
    <n v="55"/>
    <n v="436124.58333333337"/>
  </r>
  <r>
    <x v="17"/>
    <n v="301243.5"/>
    <s v="Burger_King"/>
    <n v="27.5"/>
    <n v="78918.75"/>
  </r>
  <r>
    <x v="5"/>
    <n v="8433"/>
    <s v="Mamagoto"/>
    <n v="45"/>
    <n v="370880"/>
  </r>
  <r>
    <x v="13"/>
    <n v="293089.5"/>
    <s v="Behrouz_Biryani"/>
    <n v="35"/>
    <n v="151457.91666666669"/>
  </r>
  <r>
    <x v="5"/>
    <n v="47623.5"/>
    <s v="Pizza_Hut"/>
    <n v="60"/>
    <n v="359823.75"/>
  </r>
  <r>
    <x v="0"/>
    <n v="106492.5"/>
    <s v="McDonald's"/>
    <n v="382.5"/>
    <n v="1357707.5"/>
  </r>
  <r>
    <x v="5"/>
    <n v="61663.5"/>
    <s v="Pizza_Hut"/>
    <n v="27.5"/>
    <n v="169681.66666666669"/>
  </r>
  <r>
    <x v="2"/>
    <n v="59391"/>
    <s v="Cream_Stone"/>
    <n v="17.5"/>
    <n v="83697.083333333343"/>
  </r>
  <r>
    <x v="2"/>
    <n v="68197.5"/>
    <s v="Cafe_Coffee_Day"/>
    <n v="22.5"/>
    <n v="110308.33333333334"/>
  </r>
  <r>
    <x v="5"/>
    <n v="220522.5"/>
    <s v="McDonald's"/>
    <n v="197.5"/>
    <n v="817298.33333333337"/>
  </r>
  <r>
    <x v="5"/>
    <n v="26604"/>
    <s v="California_Pizza_Kitchen"/>
    <n v="2.5"/>
    <n v="34998.75"/>
  </r>
  <r>
    <x v="5"/>
    <n v="207801"/>
    <s v="The_French_Loaf"/>
    <n v="30"/>
    <n v="56272.5"/>
  </r>
  <r>
    <x v="8"/>
    <n v="169587"/>
    <s v="McDonald's"/>
    <n v="67.5"/>
    <n v="219701.66666666669"/>
  </r>
  <r>
    <x v="5"/>
    <n v="139306.5"/>
    <s v="KFC"/>
    <n v="72.5"/>
    <n v="346251.25"/>
  </r>
  <r>
    <x v="1"/>
    <n v="246717"/>
    <s v="The_French_Loaf"/>
    <n v="15"/>
    <n v="20689.166666666668"/>
  </r>
  <r>
    <x v="4"/>
    <n v="52384.5"/>
    <s v="Pizza_Hut"/>
    <n v="22.5"/>
    <n v="110333.75"/>
  </r>
  <r>
    <x v="4"/>
    <n v="108657"/>
    <s v="Dominos_Pizza"/>
    <n v="42.5"/>
    <n v="176950.83333333334"/>
  </r>
  <r>
    <x v="5"/>
    <n v="194836.5"/>
    <s v="Indulge_by_Innerchef"/>
    <n v="5"/>
    <n v="14360.416666666668"/>
  </r>
  <r>
    <x v="0"/>
    <n v="78750"/>
    <s v="Faasos"/>
    <n v="160"/>
    <n v="396754.16666666669"/>
  </r>
  <r>
    <x v="5"/>
    <n v="241920"/>
    <s v="Pizza_Hut"/>
    <n v="25"/>
    <n v="134810"/>
  </r>
  <r>
    <x v="5"/>
    <n v="96412.5"/>
    <s v="Chai_Point"/>
    <n v="70"/>
    <n v="131937.91666666669"/>
  </r>
  <r>
    <x v="1"/>
    <n v="46665"/>
    <s v="Pizza_Hut"/>
    <n v="37.5"/>
    <n v="124948.33333333334"/>
  </r>
  <r>
    <x v="0"/>
    <n v="78696"/>
    <s v="Faasos"/>
    <n v="82.5"/>
    <n v="191006.25"/>
  </r>
  <r>
    <x v="3"/>
    <n v="237609"/>
    <s v="Yum Yum Dilli"/>
    <n v="7.5"/>
    <n v="14030"/>
  </r>
  <r>
    <x v="12"/>
    <n v="228100.5"/>
    <s v="Keventers"/>
    <n v="30"/>
    <n v="89517.5"/>
  </r>
  <r>
    <x v="16"/>
    <n v="248481"/>
    <s v="Pizza_Hut"/>
    <n v="27.5"/>
    <n v="151152.91666666669"/>
  </r>
  <r>
    <x v="4"/>
    <n v="69759"/>
    <s v="Wow_Momo"/>
    <n v="20"/>
    <n v="61355.833333333336"/>
  </r>
  <r>
    <x v="1"/>
    <n v="122274"/>
    <s v="Barista"/>
    <n v="2.5"/>
    <n v="7015"/>
  </r>
  <r>
    <x v="8"/>
    <n v="170689.5"/>
    <s v="Faasos"/>
    <n v="52.5"/>
    <n v="147111.66666666669"/>
  </r>
  <r>
    <x v="5"/>
    <n v="107275.5"/>
    <s v="Dominos_Pizza"/>
    <n v="65"/>
    <n v="298569.58333333337"/>
  </r>
  <r>
    <x v="4"/>
    <n v="134311.5"/>
    <s v="Firangi_Bake"/>
    <n v="5"/>
    <n v="23154.583333333336"/>
  </r>
  <r>
    <x v="6"/>
    <n v="114304.5"/>
    <s v="Ovenstory_Pizza"/>
    <n v="12.5"/>
    <n v="87890.833333333343"/>
  </r>
  <r>
    <x v="0"/>
    <n v="221521.5"/>
    <s v="Natural_Ice_Cream"/>
    <n v="27.5"/>
    <n v="74979.166666666672"/>
  </r>
  <r>
    <x v="4"/>
    <n v="161271"/>
    <s v="Sweet_Truth"/>
    <n v="7.5"/>
    <n v="30067.916666666668"/>
  </r>
  <r>
    <x v="0"/>
    <n v="44401.5"/>
    <s v="Pizza_Hut"/>
    <n v="50"/>
    <n v="250786.25"/>
  </r>
  <r>
    <x v="11"/>
    <n v="260284.5"/>
    <s v="Keventers"/>
    <n v="20"/>
    <n v="41047.916666666672"/>
  </r>
  <r>
    <x v="6"/>
    <n v="86152.5"/>
    <s v="Cafe_Coffee_Day"/>
    <n v="25"/>
    <n v="179492.5"/>
  </r>
  <r>
    <x v="0"/>
    <n v="64408.5"/>
    <s v="Cafe_Coffee_Day"/>
    <n v="12.5"/>
    <n v="78664.583333333343"/>
  </r>
  <r>
    <x v="1"/>
    <n v="286650"/>
    <s v="Wow_Momo"/>
    <n v="2.5"/>
    <n v="8082.5"/>
  </r>
  <r>
    <x v="0"/>
    <n v="283365"/>
    <s v="LunchBox"/>
    <n v="22.5"/>
    <n v="46766.666666666672"/>
  </r>
  <r>
    <x v="5"/>
    <n v="117022.5"/>
    <s v="Pizza_Hut"/>
    <n v="12.5"/>
    <n v="50858.75"/>
  </r>
  <r>
    <x v="1"/>
    <n v="83380.5"/>
    <s v="Cafe_Mezzuna"/>
    <n v="2.5"/>
    <n v="28034.583333333336"/>
  </r>
  <r>
    <x v="0"/>
    <n v="136543.5"/>
    <s v="Faasos"/>
    <n v="55"/>
    <n v="143604.16666666669"/>
  </r>
  <r>
    <x v="0"/>
    <n v="67671"/>
    <s v="Cafe_Coffee_Day"/>
    <n v="10"/>
    <n v="31160.833333333336"/>
  </r>
  <r>
    <x v="0"/>
    <n v="141403.5"/>
    <s v="Burger_King"/>
    <n v="85"/>
    <n v="333212.5"/>
  </r>
  <r>
    <x v="5"/>
    <n v="67392"/>
    <s v="Behrouz_Biryani"/>
    <n v="92.5"/>
    <n v="604687.91666666674"/>
  </r>
  <r>
    <x v="6"/>
    <n v="68328"/>
    <s v="Behrouz_Biryani"/>
    <n v="110"/>
    <n v="698831.25"/>
  </r>
  <r>
    <x v="5"/>
    <n v="47583"/>
    <s v="Pizza_Hut"/>
    <n v="5"/>
    <n v="27551.666666666668"/>
  </r>
  <r>
    <x v="4"/>
    <n v="95931"/>
    <s v="Barista"/>
    <n v="15"/>
    <n v="34795.416666666672"/>
  </r>
  <r>
    <x v="2"/>
    <n v="84636"/>
    <s v="Faasos"/>
    <n v="25"/>
    <n v="54137.5"/>
  </r>
  <r>
    <x v="5"/>
    <n v="31756.5"/>
    <s v="Cafe_Coffee_Day"/>
    <n v="15"/>
    <n v="42827.083333333336"/>
  </r>
  <r>
    <x v="0"/>
    <n v="110331"/>
    <s v="Dominos_Pizza"/>
    <n v="75"/>
    <n v="411140"/>
  </r>
  <r>
    <x v="0"/>
    <n v="64201.5"/>
    <s v="Burger_King"/>
    <n v="157.5"/>
    <n v="460194.16666666669"/>
  </r>
  <r>
    <x v="1"/>
    <n v="230832"/>
    <s v="The_Fatty_Bao"/>
    <n v="5"/>
    <n v="18300"/>
  </r>
  <r>
    <x v="2"/>
    <n v="64309.5"/>
    <s v="Cafe_Coffee_Day"/>
    <n v="7.5"/>
    <n v="26179.166666666668"/>
  </r>
  <r>
    <x v="5"/>
    <n v="77868"/>
    <s v="KFC"/>
    <n v="55"/>
    <n v="254090.41666666669"/>
  </r>
  <r>
    <x v="3"/>
    <n v="6907.5"/>
    <s v="Paradise"/>
    <n v="575"/>
    <n v="2394885.416666667"/>
  </r>
  <r>
    <x v="6"/>
    <n v="86233.5"/>
    <s v="Cafe_Coffee_Day"/>
    <n v="2.5"/>
    <n v="13496.25"/>
  </r>
  <r>
    <x v="5"/>
    <n v="153805.5"/>
    <s v="Cafe_Coffee_Day"/>
    <n v="5"/>
    <n v="22239.583333333336"/>
  </r>
  <r>
    <x v="8"/>
    <n v="230076"/>
    <s v="Burger_King"/>
    <n v="25"/>
    <n v="68142.083333333343"/>
  </r>
  <r>
    <x v="2"/>
    <n v="221620.5"/>
    <s v="Behrouz_Biryani"/>
    <n v="42.5"/>
    <n v="226945.41666666669"/>
  </r>
  <r>
    <x v="5"/>
    <n v="112000.5"/>
    <s v="Ovenstory_Pizza"/>
    <n v="22.5"/>
    <n v="136614.58333333334"/>
  </r>
  <r>
    <x v="0"/>
    <n v="103887"/>
    <s v="Hoppipola"/>
    <n v="2.5"/>
    <n v="10014.166666666668"/>
  </r>
  <r>
    <x v="6"/>
    <n v="193297.5"/>
    <s v="Faasos"/>
    <n v="152.5"/>
    <n v="348055.83333333337"/>
  </r>
  <r>
    <x v="5"/>
    <n v="106618.5"/>
    <s v="McDonald's"/>
    <n v="400"/>
    <n v="1502430"/>
  </r>
  <r>
    <x v="3"/>
    <n v="206104.5"/>
    <s v="Paradise"/>
    <n v="132.5"/>
    <n v="744149.16666666674"/>
  </r>
  <r>
    <x v="8"/>
    <n v="264271.5"/>
    <s v="Behrouz_Biryani"/>
    <n v="25"/>
    <n v="119560"/>
  </r>
  <r>
    <x v="5"/>
    <n v="47641.5"/>
    <s v="Pizza_Hut"/>
    <n v="5"/>
    <n v="25823.333333333336"/>
  </r>
  <r>
    <x v="6"/>
    <n v="241060.5"/>
    <s v="The_French_Loaf"/>
    <n v="15"/>
    <n v="49537.083333333336"/>
  </r>
  <r>
    <x v="3"/>
    <n v="21046.5"/>
    <s v="Rajdhani"/>
    <n v="105"/>
    <n v="280015.41666666669"/>
  </r>
  <r>
    <x v="1"/>
    <n v="151560"/>
    <s v="Dominos_Pizza"/>
    <n v="27.5"/>
    <n v="124897.5"/>
  </r>
  <r>
    <x v="7"/>
    <n v="84303"/>
    <s v="Keventers"/>
    <n v="72.5"/>
    <n v="208848.75"/>
  </r>
  <r>
    <x v="11"/>
    <n v="217552.5"/>
    <s v="KFC"/>
    <n v="2.5"/>
    <n v="8997.5"/>
  </r>
  <r>
    <x v="4"/>
    <n v="95904"/>
    <s v="Barista"/>
    <n v="17.5"/>
    <n v="55433.75"/>
  </r>
  <r>
    <x v="6"/>
    <n v="283518"/>
    <s v="LunchBox"/>
    <n v="25"/>
    <n v="49562.5"/>
  </r>
  <r>
    <x v="1"/>
    <n v="89847"/>
    <s v="Flame_&amp;_Grill"/>
    <n v="5"/>
    <n v="28034.583333333336"/>
  </r>
  <r>
    <x v="5"/>
    <n v="154723.5"/>
    <s v="Firangi_Bake"/>
    <n v="2.5"/>
    <n v="42064.583333333336"/>
  </r>
  <r>
    <x v="5"/>
    <n v="267511.5"/>
    <s v="Ovenstory_Pizza"/>
    <n v="12.5"/>
    <n v="151813.75"/>
  </r>
  <r>
    <x v="6"/>
    <n v="130549.5"/>
    <s v="KFC"/>
    <n v="47.5"/>
    <n v="225293.33333333334"/>
  </r>
  <r>
    <x v="0"/>
    <n v="152617.5"/>
    <s v="Firangi_Bake"/>
    <n v="7.5"/>
    <n v="18833.75"/>
  </r>
  <r>
    <x v="11"/>
    <n v="228559.5"/>
    <s v="Pizza_Hut"/>
    <n v="10"/>
    <n v="41124.166666666672"/>
  </r>
  <r>
    <x v="0"/>
    <n v="202473"/>
    <s v="Mandarin_Oak"/>
    <n v="27.5"/>
    <n v="108961.25"/>
  </r>
  <r>
    <x v="0"/>
    <n v="125109"/>
    <s v="Natural_Ice_Cream"/>
    <n v="100"/>
    <n v="266620.83333333337"/>
  </r>
  <r>
    <x v="5"/>
    <n v="48897"/>
    <s v="Pizza_Hut"/>
    <n v="12.5"/>
    <n v="42877.916666666672"/>
  </r>
  <r>
    <x v="1"/>
    <n v="63544.5"/>
    <s v="Wow_Momo"/>
    <n v="35"/>
    <n v="111782.5"/>
  </r>
  <r>
    <x v="5"/>
    <n v="128623.5"/>
    <s v="Keventers"/>
    <n v="37.5"/>
    <n v="105555.41666666667"/>
  </r>
  <r>
    <x v="2"/>
    <n v="106537.5"/>
    <s v="McDonald's"/>
    <n v="442.5"/>
    <n v="1455002.5"/>
  </r>
  <r>
    <x v="0"/>
    <n v="138982.5"/>
    <s v="Natural_Ice_Cream"/>
    <n v="80"/>
    <n v="222650"/>
  </r>
  <r>
    <x v="5"/>
    <n v="107100"/>
    <s v="Dominos_Pizza"/>
    <n v="132.5"/>
    <n v="759958.33333333337"/>
  </r>
  <r>
    <x v="0"/>
    <n v="143919"/>
    <s v="Natural_Ice_Cream"/>
    <n v="87.5"/>
    <n v="244000"/>
  </r>
  <r>
    <x v="4"/>
    <n v="95922"/>
    <s v="Barista"/>
    <n v="15"/>
    <n v="44123.333333333336"/>
  </r>
  <r>
    <x v="3"/>
    <n v="129451.5"/>
    <s v="Dominos_Pizza"/>
    <n v="150"/>
    <n v="864675"/>
  </r>
  <r>
    <x v="14"/>
    <n v="254277"/>
    <s v="McDonald's"/>
    <n v="232.5"/>
    <n v="967231.25"/>
  </r>
  <r>
    <x v="1"/>
    <n v="102307.5"/>
    <s v="Pizza_Hut"/>
    <n v="20"/>
    <n v="89237.916666666672"/>
  </r>
  <r>
    <x v="3"/>
    <n v="159939"/>
    <s v="Sweet_Truth"/>
    <n v="2.5"/>
    <n v="5718.75"/>
  </r>
  <r>
    <x v="3"/>
    <n v="33349.5"/>
    <s v="Paradise"/>
    <n v="930"/>
    <n v="4055152.916666667"/>
  </r>
  <r>
    <x v="6"/>
    <n v="87561"/>
    <s v="Faasos"/>
    <n v="55"/>
    <n v="189633.75"/>
  </r>
  <r>
    <x v="3"/>
    <n v="110799"/>
    <s v="Dominos_Pizza"/>
    <n v="202.5"/>
    <n v="1237537.5"/>
  </r>
  <r>
    <x v="12"/>
    <n v="273114"/>
    <s v="Cafe_Coffee_Day"/>
    <n v="2.5"/>
    <n v="7726.666666666667"/>
  </r>
  <r>
    <x v="5"/>
    <n v="26707.5"/>
    <s v="Burger_King"/>
    <n v="165"/>
    <n v="527446.66666666674"/>
  </r>
  <r>
    <x v="0"/>
    <n v="283563"/>
    <s v="LunchBox"/>
    <n v="55"/>
    <n v="102810.41666666667"/>
  </r>
  <r>
    <x v="0"/>
    <n v="136098"/>
    <s v="McDonald's"/>
    <n v="375"/>
    <n v="1349116.6666666667"/>
  </r>
  <r>
    <x v="2"/>
    <n v="130909.5"/>
    <s v="Ovenstory_Pizza"/>
    <n v="25"/>
    <n v="134810"/>
  </r>
  <r>
    <x v="0"/>
    <n v="96417"/>
    <s v="Cafe_Coffee_Day"/>
    <n v="30"/>
    <n v="142358.75"/>
  </r>
  <r>
    <x v="6"/>
    <n v="304182"/>
    <s v="Faasos"/>
    <n v="22.5"/>
    <n v="68523.333333333343"/>
  </r>
  <r>
    <x v="3"/>
    <n v="110803.5"/>
    <s v="Dominos_Pizza"/>
    <n v="85"/>
    <n v="361780.83333333337"/>
  </r>
  <r>
    <x v="7"/>
    <n v="200097"/>
    <s v="Wow_Momo"/>
    <n v="22.5"/>
    <n v="49460.833333333336"/>
  </r>
  <r>
    <x v="5"/>
    <n v="283090.5"/>
    <s v="LunchBox"/>
    <n v="52.5"/>
    <n v="105479.16666666667"/>
  </r>
  <r>
    <x v="5"/>
    <n v="31851"/>
    <s v="Cafe_Coffee_Day"/>
    <n v="5"/>
    <n v="18554.166666666668"/>
  </r>
  <r>
    <x v="0"/>
    <n v="136372.5"/>
    <s v="Chaayos"/>
    <n v="15"/>
    <n v="66210.416666666672"/>
  </r>
  <r>
    <x v="6"/>
    <n v="122188.5"/>
    <s v="Wangs_Kitchen"/>
    <n v="2.5"/>
    <n v="23485"/>
  </r>
  <r>
    <x v="4"/>
    <n v="29164.5"/>
    <s v="Mad_Over_Donuts"/>
    <n v="35"/>
    <n v="132268.33333333334"/>
  </r>
  <r>
    <x v="5"/>
    <n v="73948.5"/>
    <s v="Social"/>
    <n v="35"/>
    <n v="194640.83333333334"/>
  </r>
  <r>
    <x v="2"/>
    <n v="106704"/>
    <s v="McDonald's"/>
    <n v="142.5"/>
    <n v="486119.16666666669"/>
  </r>
  <r>
    <x v="4"/>
    <n v="95841"/>
    <s v="Barista"/>
    <n v="7.5"/>
    <n v="21909.166666666668"/>
  </r>
  <r>
    <x v="4"/>
    <n v="26667"/>
    <s v="Burger_King"/>
    <n v="190"/>
    <n v="604357.5"/>
  </r>
  <r>
    <x v="4"/>
    <n v="70555.5"/>
    <s v="Wow_Momo"/>
    <n v="10"/>
    <n v="47097.083333333336"/>
  </r>
  <r>
    <x v="1"/>
    <n v="86058"/>
    <s v="Cafe_Coffee_Day"/>
    <n v="30"/>
    <n v="142917.91666666669"/>
  </r>
  <r>
    <x v="2"/>
    <n v="109863"/>
    <s v="Dominos_Pizza"/>
    <n v="65"/>
    <n v="320631.25"/>
  </r>
  <r>
    <x v="0"/>
    <n v="64543.5"/>
    <s v="Cafe_Coffee_Day"/>
    <n v="7.5"/>
    <n v="24018.75"/>
  </r>
  <r>
    <x v="6"/>
    <n v="40063.5"/>
    <s v="Krispy_Kreme"/>
    <n v="42.5"/>
    <n v="151966.25"/>
  </r>
  <r>
    <x v="3"/>
    <n v="206194.5"/>
    <s v="TGI_Fridays"/>
    <n v="7.5"/>
    <n v="69489.166666666672"/>
  </r>
  <r>
    <x v="4"/>
    <n v="120249"/>
    <s v="KFC"/>
    <n v="45"/>
    <n v="217668.33333333334"/>
  </r>
  <r>
    <x v="2"/>
    <n v="230895"/>
    <s v="Gelato_Italiano"/>
    <n v="2.5"/>
    <n v="14843.333333333334"/>
  </r>
  <r>
    <x v="3"/>
    <n v="74934"/>
    <s v="Behrouz_Biryani"/>
    <n v="47.5"/>
    <n v="269747.08333333337"/>
  </r>
  <r>
    <x v="5"/>
    <n v="283059"/>
    <s v="LunchBox"/>
    <n v="80"/>
    <n v="150847.91666666669"/>
  </r>
  <r>
    <x v="0"/>
    <n v="94351.5"/>
    <s v="Ovenstory_Pizza"/>
    <n v="2.5"/>
    <n v="12200"/>
  </r>
  <r>
    <x v="5"/>
    <n v="107217"/>
    <s v="Dominos_Pizza"/>
    <n v="67.5"/>
    <n v="304567.91666666669"/>
  </r>
  <r>
    <x v="4"/>
    <n v="242010"/>
    <s v="Pizza_Hut"/>
    <n v="2.5"/>
    <n v="5210.416666666667"/>
  </r>
  <r>
    <x v="5"/>
    <n v="144585"/>
    <s v="Faasos"/>
    <n v="77.5"/>
    <n v="176239.16666666669"/>
  </r>
  <r>
    <x v="1"/>
    <n v="23647.5"/>
    <s v="Mainland_China"/>
    <n v="5"/>
    <n v="33626.25"/>
  </r>
  <r>
    <x v="7"/>
    <n v="187524"/>
    <s v="Natural_Ice_Cream"/>
    <n v="180"/>
    <n v="522058.33333333337"/>
  </r>
  <r>
    <x v="5"/>
    <n v="103923"/>
    <s v="Hoppipola"/>
    <n v="5"/>
    <n v="14411.25"/>
  </r>
  <r>
    <x v="0"/>
    <n v="139045.5"/>
    <s v="Natural_Ice_Cream"/>
    <n v="25"/>
    <n v="88450"/>
  </r>
  <r>
    <x v="2"/>
    <n v="238252.5"/>
    <s v="Ovenstory_Pizza"/>
    <n v="25"/>
    <n v="116077.91666666667"/>
  </r>
  <r>
    <x v="4"/>
    <n v="277681.5"/>
    <s v="Barista"/>
    <n v="2.5"/>
    <n v="14487.5"/>
  </r>
  <r>
    <x v="6"/>
    <n v="44653.5"/>
    <s v="Bombay_Brasserie"/>
    <n v="10"/>
    <n v="151839.16666666669"/>
  </r>
  <r>
    <x v="1"/>
    <n v="86031"/>
    <s v="Cafe_Coffee_Day"/>
    <n v="5"/>
    <n v="16165"/>
  </r>
  <r>
    <x v="4"/>
    <n v="108792"/>
    <s v="Dominos_Pizza"/>
    <n v="80"/>
    <n v="339820.83333333337"/>
  </r>
  <r>
    <x v="3"/>
    <n v="114345"/>
    <s v="Ovenstory_Pizza"/>
    <n v="7.5"/>
    <n v="40742.916666666672"/>
  </r>
  <r>
    <x v="5"/>
    <n v="40603.5"/>
    <s v="Paradise"/>
    <n v="672.5"/>
    <n v="3011214.166666667"/>
  </r>
  <r>
    <x v="4"/>
    <n v="89941.5"/>
    <s v="Dunkin_Donuts"/>
    <n v="92.5"/>
    <n v="350394.16666666669"/>
  </r>
  <r>
    <x v="4"/>
    <n v="49972.5"/>
    <s v="Pizza_Hut"/>
    <n v="52.5"/>
    <n v="268882.91666666669"/>
  </r>
  <r>
    <x v="7"/>
    <n v="122220"/>
    <s v="Chai_Point"/>
    <n v="130"/>
    <n v="294655.41666666669"/>
  </r>
  <r>
    <x v="5"/>
    <n v="179937"/>
    <s v="Behrouz_Biryani"/>
    <n v="62.5"/>
    <n v="327010.83333333337"/>
  </r>
  <r>
    <x v="0"/>
    <n v="106843.5"/>
    <s v="McDonald's"/>
    <n v="42.5"/>
    <n v="167038.33333333334"/>
  </r>
  <r>
    <x v="4"/>
    <n v="114529.5"/>
    <s v="Dominos_Pizza"/>
    <n v="12.5"/>
    <n v="43487.916666666672"/>
  </r>
  <r>
    <x v="4"/>
    <n v="80289"/>
    <s v="Cafe_Coffee_Day"/>
    <n v="10"/>
    <n v="24501.666666666668"/>
  </r>
  <r>
    <x v="0"/>
    <n v="208845"/>
    <s v="Kettle_&amp;_Kegs"/>
    <n v="2.5"/>
    <n v="4702.0833333333339"/>
  </r>
  <r>
    <x v="7"/>
    <n v="145291.5"/>
    <s v="Wow_Momo"/>
    <n v="20"/>
    <n v="57060.416666666672"/>
  </r>
  <r>
    <x v="0"/>
    <n v="64489.5"/>
    <s v="Cafe_Coffee_Day"/>
    <n v="15"/>
    <n v="57416.25"/>
  </r>
  <r>
    <x v="2"/>
    <n v="64242"/>
    <s v="Cafe_Coffee_Day"/>
    <n v="5"/>
    <n v="16317.5"/>
  </r>
  <r>
    <x v="5"/>
    <n v="96394.5"/>
    <s v="Dunkin_Donuts"/>
    <n v="75"/>
    <n v="254802.08333333334"/>
  </r>
  <r>
    <x v="0"/>
    <n v="89878.5"/>
    <s v="Zoodles"/>
    <n v="12.5"/>
    <n v="52434.583333333336"/>
  </r>
  <r>
    <x v="3"/>
    <n v="138321"/>
    <s v="Speedy_Chow"/>
    <n v="127.5"/>
    <n v="544475.83333333337"/>
  </r>
  <r>
    <x v="3"/>
    <n v="154570.5"/>
    <s v="Firangi_Bake"/>
    <n v="2.5"/>
    <n v="10065"/>
  </r>
  <r>
    <x v="4"/>
    <n v="70537.5"/>
    <s v="PizzaExpress"/>
    <n v="2.5"/>
    <n v="28568.333333333336"/>
  </r>
  <r>
    <x v="8"/>
    <n v="204889.5"/>
    <s v="Firangi_Bake"/>
    <n v="5"/>
    <n v="17054.583333333336"/>
  </r>
  <r>
    <x v="6"/>
    <n v="40059"/>
    <s v="Krispy_Kreme"/>
    <n v="52.5"/>
    <n v="196216.66666666669"/>
  </r>
  <r>
    <x v="3"/>
    <n v="163593"/>
    <s v="Healthie"/>
    <n v="52.5"/>
    <n v="168817.5"/>
  </r>
  <r>
    <x v="8"/>
    <n v="166356"/>
    <s v="Dominos_Pizza"/>
    <n v="5"/>
    <n v="23383.333333333336"/>
  </r>
  <r>
    <x v="6"/>
    <n v="80194.5"/>
    <s v="KFC"/>
    <n v="67.5"/>
    <n v="257826.66666666669"/>
  </r>
  <r>
    <x v="2"/>
    <n v="72279"/>
    <s v="KFC"/>
    <n v="57.5"/>
    <n v="267637.5"/>
  </r>
  <r>
    <x v="0"/>
    <n v="238266"/>
    <s v="Faasos"/>
    <n v="47.5"/>
    <n v="97472.916666666672"/>
  </r>
  <r>
    <x v="3"/>
    <n v="84514.5"/>
    <s v="Cafe_Coffee_Day"/>
    <n v="7.5"/>
    <n v="26992.5"/>
  </r>
  <r>
    <x v="2"/>
    <n v="109989"/>
    <s v="Dominos_Pizza"/>
    <n v="40"/>
    <n v="226437.08333333334"/>
  </r>
  <r>
    <x v="11"/>
    <n v="223614"/>
    <s v="Dominos_Pizza"/>
    <n v="37.5"/>
    <n v="198555"/>
  </r>
  <r>
    <x v="5"/>
    <n v="49036.5"/>
    <s v="Pizza_Hut"/>
    <n v="22.5"/>
    <n v="128227.08333333334"/>
  </r>
  <r>
    <x v="0"/>
    <n v="115362"/>
    <s v="Barista"/>
    <n v="10"/>
    <n v="18274.583333333336"/>
  </r>
  <r>
    <x v="6"/>
    <n v="73044"/>
    <s v="Pizza_Hut"/>
    <n v="55"/>
    <n v="233960.41666666669"/>
  </r>
  <r>
    <x v="4"/>
    <n v="199044"/>
    <s v="KFC"/>
    <n v="15"/>
    <n v="67201.666666666672"/>
  </r>
  <r>
    <x v="1"/>
    <n v="105057"/>
    <s v="Cafe_Coffee_Day"/>
    <n v="32.5"/>
    <n v="151000.41666666669"/>
  </r>
  <r>
    <x v="4"/>
    <n v="257175"/>
    <s v="Behrouz_Biryani"/>
    <n v="97.5"/>
    <n v="646040.83333333337"/>
  </r>
  <r>
    <x v="9"/>
    <n v="283558.5"/>
    <s v="LunchBox"/>
    <n v="12.5"/>
    <n v="28212.5"/>
  </r>
  <r>
    <x v="7"/>
    <n v="214690.5"/>
    <s v="InnerChef"/>
    <n v="77.5"/>
    <n v="268374.58333333337"/>
  </r>
  <r>
    <x v="5"/>
    <n v="208701"/>
    <s v="Kettle_&amp;_Kegs"/>
    <n v="2.5"/>
    <n v="5591.666666666667"/>
  </r>
  <r>
    <x v="4"/>
    <n v="80406"/>
    <s v="Cafe_Coffee_Day"/>
    <n v="7.5"/>
    <n v="37820"/>
  </r>
  <r>
    <x v="5"/>
    <n v="297049.5"/>
    <s v="Ovenstory_Pizza"/>
    <n v="7.5"/>
    <n v="53578.333333333336"/>
  </r>
  <r>
    <x v="13"/>
    <n v="293085"/>
    <s v="Faasos"/>
    <n v="32.5"/>
    <n v="74852.083333333343"/>
  </r>
  <r>
    <x v="0"/>
    <n v="106911"/>
    <s v="McDonald's"/>
    <n v="332.5"/>
    <n v="1184797.9166666667"/>
  </r>
  <r>
    <x v="2"/>
    <n v="35496"/>
    <s v="Chilis"/>
    <n v="5"/>
    <n v="36295"/>
  </r>
  <r>
    <x v="5"/>
    <n v="106605"/>
    <s v="McDonald's"/>
    <n v="515"/>
    <n v="1837269.1666666667"/>
  </r>
  <r>
    <x v="3"/>
    <n v="283572"/>
    <s v="LunchBox"/>
    <n v="137.5"/>
    <n v="300170.83333333337"/>
  </r>
  <r>
    <x v="2"/>
    <n v="109984.5"/>
    <s v="Dominos_Pizza"/>
    <n v="122.5"/>
    <n v="543306.66666666674"/>
  </r>
  <r>
    <x v="6"/>
    <n v="86197.5"/>
    <s v="Cafe_Coffee_Day"/>
    <n v="7.5"/>
    <n v="31923.333333333336"/>
  </r>
  <r>
    <x v="7"/>
    <n v="70474.5"/>
    <s v="Behrouz_Biryani"/>
    <n v="75"/>
    <n v="478112.91666666669"/>
  </r>
  <r>
    <x v="3"/>
    <n v="81067.5"/>
    <s v="Cafe_Coffee_Day"/>
    <n v="25"/>
    <n v="119077.08333333334"/>
  </r>
  <r>
    <x v="4"/>
    <n v="80361"/>
    <s v="Cafe_Coffee_Day"/>
    <n v="22.5"/>
    <n v="102022.5"/>
  </r>
  <r>
    <x v="7"/>
    <n v="296977.5"/>
    <s v="Chai_Point"/>
    <n v="15"/>
    <n v="43055.833333333336"/>
  </r>
  <r>
    <x v="4"/>
    <n v="116190"/>
    <s v="Behrouz_Biryani"/>
    <n v="70"/>
    <n v="367474.16666666669"/>
  </r>
  <r>
    <x v="0"/>
    <n v="266598"/>
    <s v="Behrouz_Biryani"/>
    <n v="52.5"/>
    <n v="295799.16666666669"/>
  </r>
  <r>
    <x v="0"/>
    <n v="282987"/>
    <s v="LunchBox"/>
    <n v="55"/>
    <n v="80062.5"/>
  </r>
  <r>
    <x v="4"/>
    <n v="241960.5"/>
    <s v="Pizza_Hut"/>
    <n v="10"/>
    <n v="31923.333333333336"/>
  </r>
  <r>
    <x v="3"/>
    <n v="189652.5"/>
    <s v="Burger_King"/>
    <n v="150"/>
    <n v="415791.25"/>
  </r>
  <r>
    <x v="6"/>
    <n v="68310"/>
    <s v="Behrouz_Biryani"/>
    <n v="27.5"/>
    <n v="190320"/>
  </r>
  <r>
    <x v="5"/>
    <n v="263371.5"/>
    <s v="Cookie Man"/>
    <n v="2.5"/>
    <n v="7218.3333333333339"/>
  </r>
  <r>
    <x v="2"/>
    <n v="116199"/>
    <s v="Faasos"/>
    <n v="57.5"/>
    <n v="149322.91666666669"/>
  </r>
  <r>
    <x v="4"/>
    <n v="95926.5"/>
    <s v="Barista"/>
    <n v="20"/>
    <n v="55484.583333333336"/>
  </r>
  <r>
    <x v="5"/>
    <n v="118570.5"/>
    <s v="Wow_Momo"/>
    <n v="42.5"/>
    <n v="134581.25"/>
  </r>
  <r>
    <x v="5"/>
    <n v="238459.5"/>
    <s v="Firangi_Bake"/>
    <n v="7.5"/>
    <n v="18681.25"/>
  </r>
  <r>
    <x v="7"/>
    <n v="60061.5"/>
    <s v="Chaayos"/>
    <n v="27.5"/>
    <n v="135826.66666666669"/>
  </r>
  <r>
    <x v="5"/>
    <n v="68278.5"/>
    <s v="Behrouz_Biryani"/>
    <n v="112.5"/>
    <n v="932537.5"/>
  </r>
  <r>
    <x v="3"/>
    <n v="225148.5"/>
    <s v="Firangi_Bake"/>
    <n v="10"/>
    <n v="39192.5"/>
  </r>
  <r>
    <x v="7"/>
    <n v="80433"/>
    <s v="Cafe_Coffee_Day"/>
    <n v="25"/>
    <n v="102480"/>
  </r>
  <r>
    <x v="0"/>
    <n v="35208"/>
    <s v="Chaayos"/>
    <n v="100"/>
    <n v="377386.66666666669"/>
  </r>
  <r>
    <x v="5"/>
    <n v="49018.5"/>
    <s v="Pizza_Hut"/>
    <n v="7.5"/>
    <n v="44809.583333333336"/>
  </r>
  <r>
    <x v="6"/>
    <n v="193189.5"/>
    <s v="Sweet_Truth"/>
    <n v="2.5"/>
    <n v="10065"/>
  </r>
  <r>
    <x v="6"/>
    <n v="283158"/>
    <s v="LunchBox"/>
    <n v="32.5"/>
    <n v="54137.5"/>
  </r>
  <r>
    <x v="7"/>
    <n v="129600"/>
    <s v="Dominos_Pizza"/>
    <n v="52.5"/>
    <n v="270560.41666666669"/>
  </r>
  <r>
    <x v="0"/>
    <n v="114363"/>
    <s v="Ovenstory_Pizza"/>
    <n v="5"/>
    <n v="38989.166666666672"/>
  </r>
  <r>
    <x v="0"/>
    <n v="110187"/>
    <s v="Dominos_Pizza"/>
    <n v="50"/>
    <n v="382088.75"/>
  </r>
  <r>
    <x v="5"/>
    <n v="234688.5"/>
    <s v="Firangi_Bake"/>
    <n v="12.5"/>
    <n v="27068.75"/>
  </r>
  <r>
    <x v="10"/>
    <n v="278289"/>
    <s v="Vaango"/>
    <n v="10"/>
    <n v="32152.083333333336"/>
  </r>
  <r>
    <x v="8"/>
    <n v="204880.5"/>
    <s v="Ovenstory_Pizza"/>
    <n v="7.5"/>
    <n v="44530"/>
  </r>
  <r>
    <x v="0"/>
    <n v="106713"/>
    <s v="McDonald's"/>
    <n v="135"/>
    <n v="470945.41666666669"/>
  </r>
  <r>
    <x v="0"/>
    <n v="89865"/>
    <s v="Social"/>
    <n v="30"/>
    <n v="126676.66666666667"/>
  </r>
  <r>
    <x v="7"/>
    <n v="109035"/>
    <s v="Dominos_Pizza"/>
    <n v="95"/>
    <n v="424127.91666666669"/>
  </r>
  <r>
    <x v="1"/>
    <n v="86062.5"/>
    <s v="Cafe_Coffee_Day"/>
    <n v="5"/>
    <n v="37362.5"/>
  </r>
  <r>
    <x v="8"/>
    <n v="166392"/>
    <s v="Dominos_Pizza"/>
    <n v="32.5"/>
    <n v="111680.83333333334"/>
  </r>
  <r>
    <x v="3"/>
    <n v="81022.5"/>
    <s v="Cafe_Coffee_Day"/>
    <n v="45"/>
    <n v="203663.75"/>
  </r>
  <r>
    <x v="4"/>
    <n v="117081"/>
    <s v="Cafe_Coffee_Day"/>
    <n v="2.5"/>
    <n v="10293.75"/>
  </r>
  <r>
    <x v="0"/>
    <n v="296847"/>
    <s v="Thalis_Of_India"/>
    <n v="17.5"/>
    <n v="37921.666666666672"/>
  </r>
  <r>
    <x v="1"/>
    <n v="62653.5"/>
    <s v="Wow_Momo"/>
    <n v="45"/>
    <n v="160125"/>
  </r>
  <r>
    <x v="0"/>
    <n v="271102.5"/>
    <s v="Dominos_Pizza"/>
    <n v="35"/>
    <n v="157354.58333333334"/>
  </r>
  <r>
    <x v="10"/>
    <n v="266782.5"/>
    <s v="Dominos_Pizza"/>
    <n v="52.5"/>
    <n v="233884.16666666669"/>
  </r>
  <r>
    <x v="7"/>
    <n v="57150"/>
    <s v="Punjabi_By_Nature"/>
    <n v="15"/>
    <n v="220184.58333333334"/>
  </r>
  <r>
    <x v="5"/>
    <n v="77850"/>
    <s v="KFC"/>
    <n v="102.5"/>
    <n v="464692.91666666669"/>
  </r>
  <r>
    <x v="5"/>
    <n v="39298.5"/>
    <s v="Krispy_Kreme"/>
    <n v="70"/>
    <n v="248854.58333333334"/>
  </r>
  <r>
    <x v="5"/>
    <n v="49032"/>
    <s v="Taco_Bell"/>
    <n v="262.5"/>
    <n v="975161.25"/>
  </r>
  <r>
    <x v="4"/>
    <n v="272749.5"/>
    <s v="World_In_A_Bowl"/>
    <n v="5"/>
    <n v="16012.5"/>
  </r>
  <r>
    <x v="11"/>
    <n v="185292"/>
    <s v="Chaayos"/>
    <n v="17.5"/>
    <n v="72767.916666666672"/>
  </r>
  <r>
    <x v="0"/>
    <n v="110106"/>
    <s v="Dominos_Pizza"/>
    <n v="55"/>
    <n v="267230.83333333337"/>
  </r>
  <r>
    <x v="5"/>
    <n v="107199"/>
    <s v="Dominos_Pizza"/>
    <n v="65"/>
    <n v="320250"/>
  </r>
  <r>
    <x v="4"/>
    <n v="72310.5"/>
    <s v="Cinnabon_&amp;_Auntie_Anne's"/>
    <n v="7.5"/>
    <n v="14182.5"/>
  </r>
  <r>
    <x v="6"/>
    <n v="193194"/>
    <s v="Sweet_Truth"/>
    <n v="2.5"/>
    <n v="10065"/>
  </r>
  <r>
    <x v="0"/>
    <n v="132255"/>
    <s v="Cafe_Coffee_Day"/>
    <n v="5"/>
    <n v="23129.166666666668"/>
  </r>
  <r>
    <x v="4"/>
    <n v="114525"/>
    <s v="Dominos_Pizza"/>
    <n v="95"/>
    <n v="631477.08333333337"/>
  </r>
  <r>
    <x v="0"/>
    <n v="147226.5"/>
    <s v="Freshmenu"/>
    <n v="67.5"/>
    <n v="152474.58333333334"/>
  </r>
  <r>
    <x v="5"/>
    <n v="107082"/>
    <s v="Dominos_Pizza"/>
    <n v="82.5"/>
    <n v="541603.75"/>
  </r>
  <r>
    <x v="0"/>
    <n v="38929.5"/>
    <s v="Krispy_Kreme"/>
    <n v="22.5"/>
    <n v="33041.666666666672"/>
  </r>
  <r>
    <x v="2"/>
    <n v="221634"/>
    <s v="Sweet_Truth"/>
    <n v="2.5"/>
    <n v="9429.5833333333339"/>
  </r>
  <r>
    <x v="4"/>
    <n v="120235.5"/>
    <s v="KFC"/>
    <n v="42.5"/>
    <n v="182491.66666666669"/>
  </r>
  <r>
    <x v="1"/>
    <n v="62662.5"/>
    <s v="Wow_Momo"/>
    <n v="42.5"/>
    <n v="95007.5"/>
  </r>
  <r>
    <x v="2"/>
    <n v="152730"/>
    <s v="Firangi_Bake"/>
    <n v="5"/>
    <n v="16952.916666666668"/>
  </r>
  <r>
    <x v="5"/>
    <n v="161536.5"/>
    <s v="Sweet_Truth"/>
    <n v="7.5"/>
    <n v="28924.166666666668"/>
  </r>
  <r>
    <x v="4"/>
    <n v="221593.5"/>
    <s v="Behrouz_Biryani"/>
    <n v="75"/>
    <n v="549889.58333333337"/>
  </r>
  <r>
    <x v="3"/>
    <n v="6219"/>
    <s v="Rolls_Mania"/>
    <n v="52.5"/>
    <n v="95185.416666666672"/>
  </r>
  <r>
    <x v="4"/>
    <n v="123367.5"/>
    <s v="Keventers"/>
    <n v="55"/>
    <n v="141748.75"/>
  </r>
  <r>
    <x v="6"/>
    <n v="42066"/>
    <s v="Wangs_Kitchen"/>
    <n v="67.5"/>
    <n v="240924.58333333334"/>
  </r>
  <r>
    <x v="6"/>
    <n v="80973"/>
    <s v="Faasos"/>
    <n v="180"/>
    <n v="516847.91666666669"/>
  </r>
  <r>
    <x v="5"/>
    <n v="263380.5"/>
    <s v="Cookie Man"/>
    <n v="5"/>
    <n v="15224.583333333334"/>
  </r>
  <r>
    <x v="2"/>
    <n v="106762.5"/>
    <s v="McDonald's"/>
    <n v="122.5"/>
    <n v="530064.58333333337"/>
  </r>
  <r>
    <x v="8"/>
    <n v="169609.5"/>
    <s v="McDonald's"/>
    <n v="147.5"/>
    <n v="391365.83333333337"/>
  </r>
  <r>
    <x v="11"/>
    <n v="266395.5"/>
    <s v="Cafe_Coffee_Day"/>
    <n v="2.5"/>
    <n v="10090.416666666668"/>
  </r>
  <r>
    <x v="4"/>
    <n v="163597.5"/>
    <s v="Healthie"/>
    <n v="20"/>
    <n v="65346.25"/>
  </r>
  <r>
    <x v="0"/>
    <n v="69043.5"/>
    <s v="Charcoal_Eats"/>
    <n v="35"/>
    <n v="149882.08333333334"/>
  </r>
  <r>
    <x v="2"/>
    <n v="284310"/>
    <s v="Hyatt Hotels"/>
    <n v="2.5"/>
    <n v="36676.25"/>
  </r>
  <r>
    <x v="11"/>
    <n v="266359.5"/>
    <s v="Cafe_Coffee_Day"/>
    <n v="17.5"/>
    <n v="56374.166666666672"/>
  </r>
  <r>
    <x v="0"/>
    <n v="139945.5"/>
    <s v="Freshmenu"/>
    <n v="332.5"/>
    <n v="892531.66666666674"/>
  </r>
  <r>
    <x v="0"/>
    <n v="223474.5"/>
    <s v="Dominos_Pizza"/>
    <n v="12.5"/>
    <n v="56450.416666666672"/>
  </r>
  <r>
    <x v="7"/>
    <n v="194800.5"/>
    <s v="Indulge_by_Innerchef"/>
    <n v="2.5"/>
    <n v="8717.9166666666679"/>
  </r>
  <r>
    <x v="4"/>
    <n v="282969"/>
    <s v="LunchBox"/>
    <n v="35"/>
    <n v="65702.083333333343"/>
  </r>
  <r>
    <x v="0"/>
    <n v="110254.5"/>
    <s v="Dominos_Pizza"/>
    <n v="37.5"/>
    <n v="154279.16666666669"/>
  </r>
  <r>
    <x v="12"/>
    <n v="205231.5"/>
    <s v="Dominos_Pizza"/>
    <n v="100"/>
    <n v="464082.91666666669"/>
  </r>
  <r>
    <x v="2"/>
    <n v="125136"/>
    <s v="Natural_Ice_Cream"/>
    <n v="20"/>
    <n v="55662.5"/>
  </r>
  <r>
    <x v="6"/>
    <n v="97848"/>
    <s v="Cafe_Coffee_Day"/>
    <n v="22.5"/>
    <n v="88704.166666666672"/>
  </r>
  <r>
    <x v="3"/>
    <n v="84568.5"/>
    <s v="Cafe_Coffee_Day"/>
    <n v="27.5"/>
    <n v="144163.33333333334"/>
  </r>
  <r>
    <x v="4"/>
    <n v="94369.5"/>
    <s v="Ovenstory_Pizza"/>
    <n v="12.5"/>
    <n v="54290"/>
  </r>
  <r>
    <x v="5"/>
    <n v="164079"/>
    <s v="Cream_Stone"/>
    <n v="270"/>
    <n v="740946.66666666674"/>
  </r>
  <r>
    <x v="3"/>
    <n v="47245.5"/>
    <s v="Pizza_Hut"/>
    <n v="45"/>
    <n v="198605.83333333334"/>
  </r>
  <r>
    <x v="2"/>
    <n v="114565.5"/>
    <s v="Dominos_Pizza"/>
    <n v="55"/>
    <n v="307262.08333333337"/>
  </r>
  <r>
    <x v="0"/>
    <n v="78687"/>
    <s v="Faasos"/>
    <n v="87.5"/>
    <n v="210831.25"/>
  </r>
  <r>
    <x v="4"/>
    <n v="242037"/>
    <s v="Pizza_Hut"/>
    <n v="12.5"/>
    <n v="47122.5"/>
  </r>
  <r>
    <x v="5"/>
    <n v="107253"/>
    <s v="Dominos_Pizza"/>
    <n v="75"/>
    <n v="356240"/>
  </r>
  <r>
    <x v="6"/>
    <n v="95571"/>
    <s v="Dhaba_By_Claridges"/>
    <n v="15"/>
    <n v="97167.916666666672"/>
  </r>
  <r>
    <x v="5"/>
    <n v="154656"/>
    <s v="Firangi_Bake"/>
    <n v="2.5"/>
    <n v="8260.4166666666679"/>
  </r>
  <r>
    <x v="4"/>
    <n v="108760.5"/>
    <s v="Dominos_Pizza"/>
    <n v="50"/>
    <n v="230503.75"/>
  </r>
  <r>
    <x v="3"/>
    <n v="118458"/>
    <s v="KFC"/>
    <n v="80"/>
    <n v="305610"/>
  </r>
  <r>
    <x v="6"/>
    <n v="283477.5"/>
    <s v="LunchBox"/>
    <n v="87.5"/>
    <n v="138012.5"/>
  </r>
  <r>
    <x v="5"/>
    <n v="49014"/>
    <s v="Pizza_Hut"/>
    <n v="30"/>
    <n v="109545.83333333334"/>
  </r>
  <r>
    <x v="0"/>
    <n v="134199"/>
    <s v="SodaBottleOpenerWala"/>
    <n v="7.5"/>
    <n v="47249.583333333336"/>
  </r>
  <r>
    <x v="4"/>
    <n v="296878.5"/>
    <s v="Thalis_Of_India"/>
    <n v="2.5"/>
    <n v="5261.25"/>
  </r>
  <r>
    <x v="5"/>
    <n v="283117.5"/>
    <s v="LunchBox"/>
    <n v="25"/>
    <n v="35456.25"/>
  </r>
  <r>
    <x v="4"/>
    <n v="108850.5"/>
    <s v="Dominos_Pizza"/>
    <n v="72.5"/>
    <n v="397160.83333333337"/>
  </r>
  <r>
    <x v="5"/>
    <n v="217525.5"/>
    <s v="Royce Chocolate"/>
    <n v="10"/>
    <n v="120347.91666666667"/>
  </r>
  <r>
    <x v="4"/>
    <n v="175212"/>
    <s v="Dominos_Pizza"/>
    <n v="10"/>
    <n v="63160.416666666672"/>
  </r>
  <r>
    <x v="0"/>
    <n v="238279.5"/>
    <s v="Firangi_Bake"/>
    <n v="5"/>
    <n v="28466.666666666668"/>
  </r>
  <r>
    <x v="16"/>
    <n v="249705"/>
    <s v="KFC"/>
    <n v="15"/>
    <n v="38125"/>
  </r>
  <r>
    <x v="2"/>
    <n v="84627"/>
    <s v="Faasos"/>
    <n v="155"/>
    <n v="356011.25"/>
  </r>
  <r>
    <x v="5"/>
    <n v="208876.5"/>
    <s v="Kettle_&amp;_Kegs"/>
    <n v="2.5"/>
    <n v="5591.666666666667"/>
  </r>
  <r>
    <x v="4"/>
    <n v="296829"/>
    <s v="Thalis_Of_India"/>
    <n v="12.5"/>
    <n v="33727.916666666672"/>
  </r>
  <r>
    <x v="6"/>
    <n v="25672.5"/>
    <s v="Wangs_Kitchen"/>
    <n v="25"/>
    <n v="180280.41666666669"/>
  </r>
  <r>
    <x v="0"/>
    <n v="110286"/>
    <s v="Dominos_Pizza"/>
    <n v="40"/>
    <n v="208950.41666666669"/>
  </r>
  <r>
    <x v="6"/>
    <n v="26221.5"/>
    <s v="Wangs_Kitchen"/>
    <n v="27.5"/>
    <n v="128455.83333333334"/>
  </r>
  <r>
    <x v="0"/>
    <n v="139090.5"/>
    <s v="Natural_Ice_Cream"/>
    <n v="30"/>
    <n v="100777.08333333334"/>
  </r>
  <r>
    <x v="0"/>
    <n v="132993"/>
    <s v="Behrouz_Biryani"/>
    <n v="47.5"/>
    <n v="546890.41666666674"/>
  </r>
  <r>
    <x v="0"/>
    <n v="64426.5"/>
    <s v="Cafe_Coffee_Day"/>
    <n v="5"/>
    <n v="46792.083333333336"/>
  </r>
  <r>
    <x v="5"/>
    <n v="48982.5"/>
    <s v="Pizza_Hut"/>
    <n v="55"/>
    <n v="257420"/>
  </r>
  <r>
    <x v="4"/>
    <n v="125347.5"/>
    <s v="Barbeque_Nation"/>
    <n v="27.5"/>
    <n v="122025.41666666667"/>
  </r>
  <r>
    <x v="11"/>
    <n v="185832"/>
    <s v="Nandos"/>
    <n v="5"/>
    <n v="22620.833333333336"/>
  </r>
  <r>
    <x v="4"/>
    <n v="56871"/>
    <s v="SodaBottleOpenerWala"/>
    <n v="5"/>
    <n v="37743.75"/>
  </r>
  <r>
    <x v="3"/>
    <n v="91017"/>
    <s v="Ovenstory_Pizza"/>
    <n v="10"/>
    <n v="54061.25"/>
  </r>
  <r>
    <x v="5"/>
    <n v="26712"/>
    <s v="Burger_King"/>
    <n v="215"/>
    <n v="603417.08333333337"/>
  </r>
  <r>
    <x v="0"/>
    <n v="110097"/>
    <s v="Dominos_Pizza"/>
    <n v="57.5"/>
    <n v="281896.25"/>
  </r>
  <r>
    <x v="4"/>
    <n v="83322"/>
    <s v="Wow_Momo"/>
    <n v="20"/>
    <n v="62499.583333333336"/>
  </r>
  <r>
    <x v="5"/>
    <n v="148725"/>
    <s v="Pizza_Hut"/>
    <n v="57.5"/>
    <n v="326121.25"/>
  </r>
  <r>
    <x v="5"/>
    <n v="157005"/>
    <s v="Cold Stone Creamery"/>
    <n v="25"/>
    <n v="110257.5"/>
  </r>
  <r>
    <x v="5"/>
    <n v="169929"/>
    <s v="Punjab_Grill"/>
    <n v="15"/>
    <n v="200690"/>
  </r>
  <r>
    <x v="2"/>
    <n v="125131.5"/>
    <s v="Natural_Ice_Cream"/>
    <n v="32.5"/>
    <n v="82604.166666666672"/>
  </r>
  <r>
    <x v="5"/>
    <n v="107262"/>
    <s v="Dominos_Pizza"/>
    <n v="17.5"/>
    <n v="85450.833333333343"/>
  </r>
  <r>
    <x v="0"/>
    <n v="208894.5"/>
    <s v="Kettle_&amp;_Kegs"/>
    <n v="5"/>
    <n v="10166.666666666668"/>
  </r>
  <r>
    <x v="5"/>
    <n v="283491"/>
    <s v="LunchBox"/>
    <n v="52.5"/>
    <n v="116408.33333333334"/>
  </r>
  <r>
    <x v="3"/>
    <n v="110727"/>
    <s v="Dominos_Pizza"/>
    <n v="107.5"/>
    <n v="519745.41666666669"/>
  </r>
  <r>
    <x v="2"/>
    <n v="125127"/>
    <s v="Natural_Ice_Cream"/>
    <n v="27.5"/>
    <n v="71675"/>
  </r>
  <r>
    <x v="2"/>
    <n v="225864"/>
    <s v="Speedy_Chow"/>
    <n v="57.5"/>
    <n v="233604.58333333334"/>
  </r>
  <r>
    <x v="0"/>
    <n v="282991.5"/>
    <s v="LunchBox"/>
    <n v="27.5"/>
    <n v="44225"/>
  </r>
  <r>
    <x v="0"/>
    <n v="283540.5"/>
    <s v="LunchBox"/>
    <n v="10"/>
    <n v="23637.5"/>
  </r>
  <r>
    <x v="5"/>
    <n v="31801.5"/>
    <s v="Cafe_Coffee_Day"/>
    <n v="22.5"/>
    <n v="97345.833333333343"/>
  </r>
  <r>
    <x v="0"/>
    <n v="163570.5"/>
    <s v="Healthie"/>
    <n v="140"/>
    <n v="429999.16666666669"/>
  </r>
  <r>
    <x v="15"/>
    <n v="240471"/>
    <s v="KFC"/>
    <n v="50"/>
    <n v="233935"/>
  </r>
  <r>
    <x v="3"/>
    <n v="158067"/>
    <s v="Mad_About_China"/>
    <n v="2.5"/>
    <n v="9480.4166666666679"/>
  </r>
  <r>
    <x v="0"/>
    <n v="283311"/>
    <s v="LunchBox"/>
    <n v="35"/>
    <n v="72437.5"/>
  </r>
  <r>
    <x v="0"/>
    <n v="78736.5"/>
    <s v="Faasos"/>
    <n v="72.5"/>
    <n v="167622.91666666669"/>
  </r>
  <r>
    <x v="3"/>
    <n v="114354"/>
    <s v="Ovenstory_Pizza"/>
    <n v="30"/>
    <n v="154940"/>
  </r>
  <r>
    <x v="1"/>
    <n v="36243"/>
    <s v="Mainland_China"/>
    <n v="7.5"/>
    <n v="48977.916666666672"/>
  </r>
  <r>
    <x v="1"/>
    <n v="62676"/>
    <s v="Wow_Momo"/>
    <n v="7.5"/>
    <n v="33295.833333333336"/>
  </r>
  <r>
    <x v="5"/>
    <n v="123156"/>
    <s v="Wow_Momo"/>
    <n v="15"/>
    <n v="48240.833333333336"/>
  </r>
  <r>
    <x v="4"/>
    <n v="71316"/>
    <s v="Faasos"/>
    <n v="62.5"/>
    <n v="181729.16666666669"/>
  </r>
  <r>
    <x v="0"/>
    <n v="110376"/>
    <s v="Dominos_Pizza"/>
    <n v="75"/>
    <n v="417900.83333333337"/>
  </r>
  <r>
    <x v="5"/>
    <n v="283077"/>
    <s v="LunchBox"/>
    <n v="30"/>
    <n v="53883.333333333336"/>
  </r>
  <r>
    <x v="4"/>
    <n v="108733.5"/>
    <s v="Dominos_Pizza"/>
    <n v="47.5"/>
    <n v="262859.16666666669"/>
  </r>
  <r>
    <x v="0"/>
    <n v="96435"/>
    <s v="KFC"/>
    <n v="12.5"/>
    <n v="46715.833333333336"/>
  </r>
  <r>
    <x v="3"/>
    <n v="106627.5"/>
    <s v="McDonald's"/>
    <n v="397.5"/>
    <n v="1317777.9166666667"/>
  </r>
  <r>
    <x v="11"/>
    <n v="278095.5"/>
    <s v="Keventers"/>
    <n v="5"/>
    <n v="10598.75"/>
  </r>
  <r>
    <x v="5"/>
    <n v="278793"/>
    <s v="Nandos"/>
    <n v="7.5"/>
    <n v="59347.916666666672"/>
  </r>
  <r>
    <x v="5"/>
    <n v="107149.5"/>
    <s v="Dominos_Pizza"/>
    <n v="2.5"/>
    <n v="12022.083333333334"/>
  </r>
  <r>
    <x v="0"/>
    <n v="297742.5"/>
    <s v="Natural_Ice_Cream"/>
    <n v="45"/>
    <n v="136741.66666666669"/>
  </r>
  <r>
    <x v="13"/>
    <n v="293067"/>
    <s v="Behrouz_Biryani"/>
    <n v="15"/>
    <n v="91449.166666666672"/>
  </r>
  <r>
    <x v="2"/>
    <n v="136377"/>
    <s v="Tea_Trails"/>
    <n v="5"/>
    <n v="25696.25"/>
  </r>
  <r>
    <x v="6"/>
    <n v="193243.5"/>
    <s v="Ovenstory_Pizza"/>
    <n v="5"/>
    <n v="36523.75"/>
  </r>
  <r>
    <x v="5"/>
    <n v="283131"/>
    <s v="LunchBox"/>
    <n v="32.5"/>
    <n v="54264.583333333336"/>
  </r>
  <r>
    <x v="6"/>
    <n v="109620"/>
    <s v="Dominos_Pizza"/>
    <n v="137.5"/>
    <n v="717639.58333333337"/>
  </r>
  <r>
    <x v="4"/>
    <n v="89932.5"/>
    <s v="Dunkin_Donuts"/>
    <n v="62.5"/>
    <n v="203079.16666666669"/>
  </r>
  <r>
    <x v="13"/>
    <n v="293062.5"/>
    <s v="Faasos"/>
    <n v="30"/>
    <n v="64126.25"/>
  </r>
  <r>
    <x v="2"/>
    <n v="117454.5"/>
    <s v="Tea_Trails"/>
    <n v="7.5"/>
    <n v="28187.083333333336"/>
  </r>
  <r>
    <x v="0"/>
    <n v="197109"/>
    <s v="Keventers"/>
    <n v="70"/>
    <n v="172147.08333333334"/>
  </r>
  <r>
    <x v="4"/>
    <n v="240583.5"/>
    <s v="Smoke_House_Deli"/>
    <n v="7.5"/>
    <n v="69412.916666666672"/>
  </r>
  <r>
    <x v="7"/>
    <n v="70461"/>
    <s v="Behrouz_Biryani"/>
    <n v="92.5"/>
    <n v="651225.83333333337"/>
  </r>
  <r>
    <x v="4"/>
    <n v="73872"/>
    <s v="Keventers"/>
    <n v="75"/>
    <n v="243008.75"/>
  </r>
  <r>
    <x v="0"/>
    <n v="221751"/>
    <s v="212_All Day"/>
    <n v="5"/>
    <n v="35303.75"/>
  </r>
  <r>
    <x v="4"/>
    <n v="215055"/>
    <s v="Social"/>
    <n v="17.5"/>
    <n v="109037.5"/>
  </r>
  <r>
    <x v="5"/>
    <n v="76990.5"/>
    <s v="Chai_Point"/>
    <n v="167.5"/>
    <n v="377895"/>
  </r>
  <r>
    <x v="0"/>
    <n v="8811"/>
    <s v="Mad_Over_Donuts"/>
    <n v="45"/>
    <n v="164598.33333333334"/>
  </r>
  <r>
    <x v="4"/>
    <n v="282928.5"/>
    <s v="LunchBox"/>
    <n v="32.5"/>
    <n v="50960.416666666672"/>
  </r>
  <r>
    <x v="0"/>
    <n v="28201.5"/>
    <s v="Mad_Over_Donuts"/>
    <n v="20"/>
    <n v="69463.75"/>
  </r>
  <r>
    <x v="6"/>
    <n v="285210"/>
    <s v="Keventers"/>
    <n v="25"/>
    <n v="90203.75"/>
  </r>
  <r>
    <x v="6"/>
    <n v="109579.5"/>
    <s v="Dominos_Pizza"/>
    <n v="45"/>
    <n v="276152.08333333337"/>
  </r>
  <r>
    <x v="4"/>
    <n v="237573"/>
    <s v="Yum Yum Dilli"/>
    <n v="2.5"/>
    <n v="5286.666666666667"/>
  </r>
  <r>
    <x v="0"/>
    <n v="282978"/>
    <s v="LunchBox"/>
    <n v="32.5"/>
    <n v="61508.333333333336"/>
  </r>
  <r>
    <x v="8"/>
    <n v="169416"/>
    <s v="Pizza_Hut"/>
    <n v="20"/>
    <n v="115620.41666666667"/>
  </r>
  <r>
    <x v="6"/>
    <n v="27913.5"/>
    <s v="The_French_Loaf"/>
    <n v="30"/>
    <n v="103674.58333333334"/>
  </r>
  <r>
    <x v="5"/>
    <n v="199048.5"/>
    <s v="Taco_Bell"/>
    <n v="105"/>
    <n v="434447.08333333337"/>
  </r>
  <r>
    <x v="0"/>
    <n v="110119.5"/>
    <s v="Dominos_Pizza"/>
    <n v="77.5"/>
    <n v="439174.58333333337"/>
  </r>
  <r>
    <x v="0"/>
    <n v="129537"/>
    <s v="Dominos_Pizza"/>
    <n v="67.5"/>
    <n v="377793.33333333337"/>
  </r>
  <r>
    <x v="0"/>
    <n v="225499.5"/>
    <s v="Hitchki"/>
    <n v="22.5"/>
    <n v="141469.16666666669"/>
  </r>
  <r>
    <x v="4"/>
    <n v="38763"/>
    <s v="Burger_King"/>
    <n v="170"/>
    <n v="485280.41666666669"/>
  </r>
  <r>
    <x v="2"/>
    <n v="106776"/>
    <s v="McDonald's"/>
    <n v="107.5"/>
    <n v="395457.91666666669"/>
  </r>
  <r>
    <x v="0"/>
    <n v="159849"/>
    <s v="Sweet_Truth"/>
    <n v="5"/>
    <n v="18859.166666666668"/>
  </r>
  <r>
    <x v="4"/>
    <n v="67680"/>
    <s v="Taco_Bell"/>
    <n v="72.5"/>
    <n v="267205.41666666669"/>
  </r>
  <r>
    <x v="0"/>
    <n v="152649"/>
    <s v="Firangi_Bake"/>
    <n v="2.5"/>
    <n v="7243.75"/>
  </r>
  <r>
    <x v="3"/>
    <n v="76959"/>
    <s v="KFC"/>
    <n v="122.5"/>
    <n v="561835.41666666674"/>
  </r>
  <r>
    <x v="6"/>
    <n v="267534"/>
    <s v="Behrouz_Biryani"/>
    <n v="22.5"/>
    <n v="178094.58333333334"/>
  </r>
  <r>
    <x v="0"/>
    <n v="73890"/>
    <s v="Behrouz_Biryani"/>
    <n v="100"/>
    <n v="717360"/>
  </r>
  <r>
    <x v="2"/>
    <n v="145989"/>
    <s v="Natural_Ice_Cream"/>
    <n v="27.5"/>
    <n v="71802.083333333343"/>
  </r>
  <r>
    <x v="0"/>
    <n v="193284"/>
    <s v="Behrouz_Biryani"/>
    <n v="45"/>
    <n v="340481.66666666669"/>
  </r>
  <r>
    <x v="1"/>
    <n v="118593"/>
    <s v="Wow_Momo"/>
    <n v="15"/>
    <n v="35380"/>
  </r>
  <r>
    <x v="2"/>
    <n v="63067.5"/>
    <s v="Burger_King"/>
    <n v="257.5"/>
    <n v="688232.5"/>
  </r>
  <r>
    <x v="0"/>
    <n v="138978"/>
    <s v="Natural_Ice_Cream"/>
    <n v="30"/>
    <n v="120347.91666666667"/>
  </r>
  <r>
    <x v="5"/>
    <n v="227983.5"/>
    <s v="Keventers"/>
    <n v="10"/>
    <n v="28110.833333333336"/>
  </r>
  <r>
    <x v="6"/>
    <n v="160762.5"/>
    <s v="Sweet_Truth"/>
    <n v="5"/>
    <n v="20130"/>
  </r>
  <r>
    <x v="0"/>
    <n v="129550.5"/>
    <s v="Dominos_Pizza"/>
    <n v="110"/>
    <n v="644109.16666666674"/>
  </r>
  <r>
    <x v="0"/>
    <n v="129532.5"/>
    <s v="Dominos_Pizza"/>
    <n v="32.5"/>
    <n v="184169.16666666669"/>
  </r>
  <r>
    <x v="6"/>
    <n v="87565.5"/>
    <s v="Faasos"/>
    <n v="132.5"/>
    <n v="354969.16666666669"/>
  </r>
  <r>
    <x v="7"/>
    <n v="176755.5"/>
    <s v="Behrouz_Biryani"/>
    <n v="130"/>
    <n v="795211.25"/>
  </r>
  <r>
    <x v="6"/>
    <n v="96426"/>
    <s v="Faasos"/>
    <n v="42.5"/>
    <n v="117425"/>
  </r>
  <r>
    <x v="7"/>
    <n v="246645"/>
    <s v="Chaayos"/>
    <n v="5"/>
    <n v="21146.666666666668"/>
  </r>
  <r>
    <x v="11"/>
    <n v="217548"/>
    <s v="KFC"/>
    <n v="40"/>
    <n v="155219.58333333334"/>
  </r>
  <r>
    <x v="6"/>
    <n v="283167"/>
    <s v="LunchBox"/>
    <n v="20"/>
    <n v="30754.166666666668"/>
  </r>
  <r>
    <x v="3"/>
    <n v="33736.5"/>
    <s v="Cream_Stone"/>
    <n v="495"/>
    <n v="1481740.8333333335"/>
  </r>
  <r>
    <x v="11"/>
    <n v="223605"/>
    <s v="Dominos_Pizza"/>
    <n v="47.5"/>
    <n v="204705.83333333334"/>
  </r>
  <r>
    <x v="13"/>
    <n v="294961.5"/>
    <s v="Pizza_Hut"/>
    <n v="10"/>
    <n v="22849.583333333336"/>
  </r>
  <r>
    <x v="5"/>
    <n v="118588.5"/>
    <s v="Wow_Momo"/>
    <n v="10"/>
    <n v="30703.333333333336"/>
  </r>
  <r>
    <x v="4"/>
    <n v="175122"/>
    <s v="Dominos_Pizza"/>
    <n v="57.5"/>
    <n v="300323.33333333337"/>
  </r>
  <r>
    <x v="4"/>
    <n v="108945"/>
    <s v="Dominos_Pizza"/>
    <n v="57.5"/>
    <n v="254166.66666666669"/>
  </r>
  <r>
    <x v="3"/>
    <n v="154543.5"/>
    <s v="Firangi_Bake"/>
    <n v="12.5"/>
    <n v="48342.5"/>
  </r>
  <r>
    <x v="0"/>
    <n v="68944.5"/>
    <s v="Charcoal_Eats"/>
    <n v="70"/>
    <n v="325130"/>
  </r>
  <r>
    <x v="6"/>
    <n v="100971"/>
    <s v="Wangs_Kitchen"/>
    <n v="37.5"/>
    <n v="153872.5"/>
  </r>
  <r>
    <x v="3"/>
    <n v="84510"/>
    <s v="Cafe_Coffee_Day"/>
    <n v="22.5"/>
    <n v="84637.5"/>
  </r>
  <r>
    <x v="5"/>
    <n v="148158"/>
    <s v="Chilis"/>
    <n v="7.5"/>
    <n v="66718.75"/>
  </r>
  <r>
    <x v="2"/>
    <n v="288279"/>
    <s v="NIC_Natural_Ice_Creams"/>
    <n v="15"/>
    <n v="41047.916666666672"/>
  </r>
  <r>
    <x v="0"/>
    <n v="129577.5"/>
    <s v="Dominos_Pizza"/>
    <n v="22.5"/>
    <n v="112087.5"/>
  </r>
  <r>
    <x v="3"/>
    <n v="255442.5"/>
    <s v="Keventers"/>
    <n v="20"/>
    <n v="56196.25"/>
  </r>
  <r>
    <x v="4"/>
    <n v="108702"/>
    <s v="Dominos_Pizza"/>
    <n v="95"/>
    <n v="508689.16666666669"/>
  </r>
  <r>
    <x v="4"/>
    <n v="80257.5"/>
    <s v="Behrouz_Biryani"/>
    <n v="82.5"/>
    <n v="544755.41666666674"/>
  </r>
  <r>
    <x v="5"/>
    <n v="134883"/>
    <s v="Dominos_Pizza"/>
    <n v="97.5"/>
    <n v="473055"/>
  </r>
  <r>
    <x v="7"/>
    <n v="97839"/>
    <s v="Wow_Momo"/>
    <n v="40"/>
    <n v="147747.08333333334"/>
  </r>
  <r>
    <x v="0"/>
    <n v="284476.5"/>
    <s v="Pizza_Hut"/>
    <n v="37.5"/>
    <n v="217668.33333333334"/>
  </r>
  <r>
    <x v="12"/>
    <n v="205209"/>
    <s v="Dominos_Pizza"/>
    <n v="132.5"/>
    <n v="674482.08333333337"/>
  </r>
  <r>
    <x v="0"/>
    <n v="221143.5"/>
    <s v="Keventers"/>
    <n v="47.5"/>
    <n v="138393.75"/>
  </r>
  <r>
    <x v="0"/>
    <n v="288616.5"/>
    <s v="Pizza_Hut"/>
    <n v="2.5"/>
    <n v="7065.8333333333339"/>
  </r>
  <r>
    <x v="5"/>
    <n v="56160"/>
    <s v="Krispy_Kreme"/>
    <n v="37.5"/>
    <n v="183330.41666666669"/>
  </r>
  <r>
    <x v="5"/>
    <n v="36738"/>
    <s v="Paradise"/>
    <n v="545"/>
    <n v="2497746.666666667"/>
  </r>
  <r>
    <x v="0"/>
    <n v="242469"/>
    <s v="Mandarin_Oak"/>
    <n v="40"/>
    <n v="237467.91666666669"/>
  </r>
  <r>
    <x v="5"/>
    <n v="283063.5"/>
    <s v="LunchBox"/>
    <n v="52.5"/>
    <n v="82858.333333333343"/>
  </r>
  <r>
    <x v="7"/>
    <n v="222993"/>
    <s v="Waffle_Wallah"/>
    <n v="17.5"/>
    <n v="56628.333333333336"/>
  </r>
  <r>
    <x v="0"/>
    <n v="129559.5"/>
    <s v="Dominos_Pizza"/>
    <n v="50"/>
    <n v="230300.41666666669"/>
  </r>
  <r>
    <x v="4"/>
    <n v="175207.5"/>
    <s v="Dominos_Pizza"/>
    <n v="32.5"/>
    <n v="149780.41666666669"/>
  </r>
  <r>
    <x v="5"/>
    <n v="283369.5"/>
    <s v="LunchBox"/>
    <n v="52.5"/>
    <n v="120729.16666666667"/>
  </r>
  <r>
    <x v="3"/>
    <n v="33336"/>
    <s v="Paradise"/>
    <n v="585"/>
    <n v="2620992.0833333335"/>
  </r>
  <r>
    <x v="0"/>
    <n v="70542"/>
    <s v="PizzaExpress"/>
    <n v="27.5"/>
    <n v="315344.58333333337"/>
  </r>
  <r>
    <x v="5"/>
    <n v="107046"/>
    <s v="Dominos_Pizza"/>
    <n v="137.5"/>
    <n v="668610.83333333337"/>
  </r>
  <r>
    <x v="7"/>
    <n v="299659.5"/>
    <s v="Chai_Point"/>
    <n v="5"/>
    <n v="7828.3333333333339"/>
  </r>
  <r>
    <x v="6"/>
    <n v="232785"/>
    <s v="The_French_Loaf"/>
    <n v="2.5"/>
    <n v="5515.416666666667"/>
  </r>
  <r>
    <x v="3"/>
    <n v="282910.5"/>
    <s v="LunchBox"/>
    <n v="22.5"/>
    <n v="50452.083333333336"/>
  </r>
  <r>
    <x v="16"/>
    <n v="265113"/>
    <s v="Dominos_Pizza"/>
    <n v="32.5"/>
    <n v="138876.66666666669"/>
  </r>
  <r>
    <x v="7"/>
    <n v="176814"/>
    <s v="KFC"/>
    <n v="40"/>
    <n v="157990"/>
  </r>
  <r>
    <x v="16"/>
    <n v="253264.5"/>
    <s v="Barbeque_Nation"/>
    <n v="5"/>
    <n v="13496.25"/>
  </r>
  <r>
    <x v="0"/>
    <n v="73912.5"/>
    <s v="Behrouz_Biryani"/>
    <n v="92.5"/>
    <n v="648836.66666666674"/>
  </r>
  <r>
    <x v="7"/>
    <n v="227083.5"/>
    <s v="Burger_King"/>
    <n v="87.5"/>
    <n v="311328.75"/>
  </r>
  <r>
    <x v="2"/>
    <n v="146025"/>
    <s v="Natural_Ice_Cream"/>
    <n v="20"/>
    <n v="60110.416666666672"/>
  </r>
  <r>
    <x v="0"/>
    <n v="71257.5"/>
    <s v="Tea_Trails"/>
    <n v="2.5"/>
    <n v="4981.666666666667"/>
  </r>
  <r>
    <x v="1"/>
    <n v="290934"/>
    <s v="Keventers"/>
    <n v="10"/>
    <n v="22265"/>
  </r>
  <r>
    <x v="0"/>
    <n v="143950.5"/>
    <s v="Natural_Ice_Cream"/>
    <n v="47.5"/>
    <n v="154914.58333333334"/>
  </r>
  <r>
    <x v="4"/>
    <n v="93505.5"/>
    <s v="Chaayos"/>
    <n v="7.5"/>
    <n v="36269.583333333336"/>
  </r>
  <r>
    <x v="5"/>
    <n v="176035.5"/>
    <s v="Faasos"/>
    <n v="97.5"/>
    <n v="210145"/>
  </r>
  <r>
    <x v="3"/>
    <n v="272794.5"/>
    <s v="World_In_A_Bowl"/>
    <n v="2.5"/>
    <n v="6659.166666666667"/>
  </r>
  <r>
    <x v="3"/>
    <n v="77044.5"/>
    <s v="KFC"/>
    <n v="85"/>
    <n v="297934.16666666669"/>
  </r>
  <r>
    <x v="0"/>
    <n v="283315.5"/>
    <s v="LunchBox"/>
    <n v="40"/>
    <n v="66591.666666666672"/>
  </r>
  <r>
    <x v="0"/>
    <n v="254124"/>
    <s v="Gastronomia"/>
    <n v="5"/>
    <n v="9429.5833333333339"/>
  </r>
  <r>
    <x v="8"/>
    <n v="176715"/>
    <s v="Ovenstory_Pizza"/>
    <n v="2.5"/>
    <n v="15453.333333333334"/>
  </r>
  <r>
    <x v="0"/>
    <n v="82363.5"/>
    <s v="Ovenstory_Pizza"/>
    <n v="10"/>
    <n v="29280"/>
  </r>
  <r>
    <x v="0"/>
    <n v="85981.5"/>
    <s v="Social"/>
    <n v="17.5"/>
    <n v="79172.916666666672"/>
  </r>
  <r>
    <x v="3"/>
    <n v="76936.5"/>
    <s v="KFC"/>
    <n v="137.5"/>
    <n v="649599.16666666674"/>
  </r>
  <r>
    <x v="1"/>
    <n v="176697"/>
    <s v="KFC"/>
    <n v="45"/>
    <n v="206434.16666666669"/>
  </r>
  <r>
    <x v="1"/>
    <n v="142726.5"/>
    <s v="Keventers"/>
    <n v="57.5"/>
    <n v="176010.41666666669"/>
  </r>
  <r>
    <x v="5"/>
    <n v="118575"/>
    <s v="Wow_Momo"/>
    <n v="40"/>
    <n v="141087.91666666669"/>
  </r>
  <r>
    <x v="9"/>
    <n v="258732"/>
    <s v="Pizza_Hut"/>
    <n v="5"/>
    <n v="16647.916666666668"/>
  </r>
  <r>
    <x v="11"/>
    <n v="266364"/>
    <s v="Cafe_Coffee_Day"/>
    <n v="2.5"/>
    <n v="6684.5833333333339"/>
  </r>
  <r>
    <x v="6"/>
    <n v="154503"/>
    <s v="Pizza_Hut"/>
    <n v="7.5"/>
    <n v="44097.916666666672"/>
  </r>
  <r>
    <x v="0"/>
    <n v="44419.5"/>
    <s v="Pizza_Hut"/>
    <n v="10"/>
    <n v="56145.416666666672"/>
  </r>
  <r>
    <x v="7"/>
    <n v="72441"/>
    <s v="Keventers"/>
    <n v="12.5"/>
    <n v="36600"/>
  </r>
  <r>
    <x v="3"/>
    <n v="76927.5"/>
    <s v="KFC"/>
    <n v="52.5"/>
    <n v="266824.16666666669"/>
  </r>
  <r>
    <x v="4"/>
    <n v="108783"/>
    <s v="Dominos_Pizza"/>
    <n v="20"/>
    <n v="109215.41666666667"/>
  </r>
  <r>
    <x v="0"/>
    <n v="129573"/>
    <s v="Dominos_Pizza"/>
    <n v="22.5"/>
    <n v="114425.83333333334"/>
  </r>
  <r>
    <x v="5"/>
    <n v="227979"/>
    <s v="Keventers"/>
    <n v="20"/>
    <n v="73784.583333333343"/>
  </r>
  <r>
    <x v="0"/>
    <n v="139009.5"/>
    <s v="Natural_Ice_Cream"/>
    <n v="100"/>
    <n v="303602.08333333337"/>
  </r>
  <r>
    <x v="4"/>
    <n v="89977.5"/>
    <s v="Dunkin_Donuts"/>
    <n v="15"/>
    <n v="41607.083333333336"/>
  </r>
  <r>
    <x v="0"/>
    <n v="130675.5"/>
    <s v="Rajdhani"/>
    <n v="60"/>
    <n v="173875.41666666669"/>
  </r>
  <r>
    <x v="5"/>
    <n v="107068.5"/>
    <s v="Dominos_Pizza"/>
    <n v="40"/>
    <n v="196572.5"/>
  </r>
  <r>
    <x v="5"/>
    <n v="47601"/>
    <s v="Pizza_Hut"/>
    <n v="55"/>
    <n v="403845.41666666669"/>
  </r>
  <r>
    <x v="2"/>
    <n v="283203"/>
    <s v="LunchBox"/>
    <n v="2.5"/>
    <n v="3558.3333333333335"/>
  </r>
  <r>
    <x v="4"/>
    <n v="144571.5"/>
    <s v="Burger_King"/>
    <n v="365"/>
    <n v="1022868.3333333334"/>
  </r>
  <r>
    <x v="3"/>
    <n v="188230.5"/>
    <s v="Glocal_Junction"/>
    <n v="37.5"/>
    <n v="169224.16666666669"/>
  </r>
  <r>
    <x v="1"/>
    <n v="62671.5"/>
    <s v="Wow_Momo"/>
    <n v="50"/>
    <n v="157964.58333333334"/>
  </r>
  <r>
    <x v="5"/>
    <n v="107091"/>
    <s v="Dominos_Pizza"/>
    <n v="157.5"/>
    <n v="652420.41666666674"/>
  </r>
  <r>
    <x v="8"/>
    <n v="166414.5"/>
    <s v="Dominos_Pizza"/>
    <n v="2.5"/>
    <n v="8438.3333333333339"/>
  </r>
  <r>
    <x v="0"/>
    <n v="33961.5"/>
    <s v="Tea_Trails"/>
    <n v="2.5"/>
    <n v="11259.583333333334"/>
  </r>
  <r>
    <x v="3"/>
    <n v="68215.5"/>
    <s v="Faasos"/>
    <n v="62.5"/>
    <n v="112722.91666666667"/>
  </r>
  <r>
    <x v="0"/>
    <n v="64368"/>
    <s v="Cafe_Coffee_Day"/>
    <n v="20"/>
    <n v="78715.416666666672"/>
  </r>
  <r>
    <x v="0"/>
    <n v="186079.5"/>
    <s v="Social"/>
    <n v="10"/>
    <n v="69540"/>
  </r>
  <r>
    <x v="0"/>
    <n v="96322.5"/>
    <s v="Pizza_Hut"/>
    <n v="25"/>
    <n v="121059.58333333334"/>
  </r>
  <r>
    <x v="3"/>
    <n v="257458.5"/>
    <s v="Ovenstory_Pizza"/>
    <n v="15"/>
    <n v="87738.333333333343"/>
  </r>
  <r>
    <x v="0"/>
    <n v="41242.5"/>
    <s v="Sweet_Bengal"/>
    <n v="62.5"/>
    <n v="185541.66666666669"/>
  </r>
  <r>
    <x v="5"/>
    <n v="119349"/>
    <s v="Cream_Stone"/>
    <n v="110"/>
    <n v="346759.58333333337"/>
  </r>
  <r>
    <x v="3"/>
    <n v="50017.5"/>
    <s v="Pizza_Hut"/>
    <n v="55"/>
    <n v="319894.16666666669"/>
  </r>
  <r>
    <x v="2"/>
    <n v="191614.5"/>
    <s v="Burger_King"/>
    <n v="12.5"/>
    <n v="56526.666666666672"/>
  </r>
  <r>
    <x v="2"/>
    <n v="150678"/>
    <s v="Dominos_Pizza"/>
    <n v="5"/>
    <n v="36117.083333333336"/>
  </r>
  <r>
    <x v="4"/>
    <n v="134878.5"/>
    <s v="Dominos_Pizza"/>
    <n v="62.5"/>
    <n v="347928.75"/>
  </r>
  <r>
    <x v="5"/>
    <n v="267507"/>
    <s v="Behrouz_Biryani"/>
    <n v="62.5"/>
    <n v="362263.75"/>
  </r>
  <r>
    <x v="7"/>
    <n v="125343"/>
    <s v="Wow_Momo"/>
    <n v="17.5"/>
    <n v="55510"/>
  </r>
  <r>
    <x v="5"/>
    <n v="82336.5"/>
    <s v="Ovenstory_Pizza"/>
    <n v="22.5"/>
    <n v="122940.41666666667"/>
  </r>
  <r>
    <x v="0"/>
    <n v="273550.5"/>
    <s v="Bombay_Sandwich_Company"/>
    <n v="2.5"/>
    <n v="5439.166666666667"/>
  </r>
  <r>
    <x v="5"/>
    <n v="77877"/>
    <s v="KFC"/>
    <n v="77.5"/>
    <n v="334051.25"/>
  </r>
  <r>
    <x v="2"/>
    <n v="75807"/>
    <s v="Behrouz_Biryani"/>
    <n v="85"/>
    <n v="530344.16666666674"/>
  </r>
  <r>
    <x v="6"/>
    <n v="146776.5"/>
    <s v="McDonald's"/>
    <n v="372.5"/>
    <n v="1350285.8333333335"/>
  </r>
  <r>
    <x v="5"/>
    <n v="31207.5"/>
    <s v="Freshmenu"/>
    <n v="145"/>
    <n v="339109.16666666669"/>
  </r>
  <r>
    <x v="4"/>
    <n v="108886.5"/>
    <s v="Dominos_Pizza"/>
    <n v="75"/>
    <n v="393246.66666666669"/>
  </r>
  <r>
    <x v="4"/>
    <n v="120217.5"/>
    <s v="KFC"/>
    <n v="95"/>
    <n v="373675.83333333337"/>
  </r>
  <r>
    <x v="4"/>
    <n v="93019.5"/>
    <s v="Keventers"/>
    <n v="20"/>
    <n v="60923.75"/>
  </r>
  <r>
    <x v="0"/>
    <n v="41251.5"/>
    <s v="Sweet_Bengal"/>
    <n v="172.5"/>
    <n v="454297.5"/>
  </r>
  <r>
    <x v="0"/>
    <n v="288990"/>
    <s v="Tea_Trails"/>
    <n v="7.5"/>
    <n v="28415.833333333336"/>
  </r>
  <r>
    <x v="2"/>
    <n v="152712"/>
    <s v="Firangi_Bake"/>
    <n v="20"/>
    <n v="102835.83333333334"/>
  </r>
  <r>
    <x v="15"/>
    <n v="243184.5"/>
    <s v="Cold Stone Creamery"/>
    <n v="50"/>
    <n v="164750.83333333334"/>
  </r>
  <r>
    <x v="4"/>
    <n v="80352"/>
    <s v="Cafe_Coffee_Day"/>
    <n v="2.5"/>
    <n v="16546.25"/>
  </r>
  <r>
    <x v="0"/>
    <n v="206586"/>
    <s v="Sweet_Bengal"/>
    <n v="90"/>
    <n v="214084.58333333334"/>
  </r>
  <r>
    <x v="3"/>
    <n v="129465"/>
    <s v="Dominos_Pizza"/>
    <n v="65"/>
    <n v="375607.5"/>
  </r>
  <r>
    <x v="6"/>
    <n v="80946"/>
    <s v="Faasos"/>
    <n v="155"/>
    <n v="343074.16666666669"/>
  </r>
  <r>
    <x v="5"/>
    <n v="208710"/>
    <s v="Kettle_&amp;_Kegs"/>
    <n v="2.5"/>
    <n v="11107.083333333334"/>
  </r>
  <r>
    <x v="4"/>
    <n v="175162.5"/>
    <s v="Dominos_Pizza"/>
    <n v="75"/>
    <n v="362924.58333333337"/>
  </r>
  <r>
    <x v="6"/>
    <n v="175081.5"/>
    <s v="Dominos_Pizza"/>
    <n v="40"/>
    <n v="172807.91666666669"/>
  </r>
  <r>
    <x v="2"/>
    <n v="163620"/>
    <s v="Sweet_Truth"/>
    <n v="5"/>
    <n v="26484.166666666668"/>
  </r>
  <r>
    <x v="1"/>
    <n v="86148"/>
    <s v="Cafe_Coffee_Day"/>
    <n v="2.5"/>
    <n v="9607.5"/>
  </r>
  <r>
    <x v="0"/>
    <n v="286479"/>
    <s v="Keventers"/>
    <n v="17.5"/>
    <n v="55332.083333333336"/>
  </r>
  <r>
    <x v="5"/>
    <n v="3001.5"/>
    <s v="Chai_Point"/>
    <n v="25"/>
    <n v="69336.666666666672"/>
  </r>
  <r>
    <x v="4"/>
    <n v="78831"/>
    <s v="KFC"/>
    <n v="75"/>
    <n v="267230.83333333337"/>
  </r>
  <r>
    <x v="5"/>
    <n v="27774"/>
    <s v="Wangs_Kitchen"/>
    <n v="2.5"/>
    <n v="7548.75"/>
  </r>
  <r>
    <x v="4"/>
    <n v="212265"/>
    <s v="Yum Yum South"/>
    <n v="10"/>
    <n v="37464.166666666672"/>
  </r>
  <r>
    <x v="0"/>
    <n v="43407"/>
    <s v="Rajdhani"/>
    <n v="112.5"/>
    <n v="342921.66666666669"/>
  </r>
  <r>
    <x v="3"/>
    <n v="129460.5"/>
    <s v="Dominos_Pizza"/>
    <n v="170"/>
    <n v="745826.66666666674"/>
  </r>
  <r>
    <x v="0"/>
    <n v="214173"/>
    <s v="Pizza_Hut"/>
    <n v="22.5"/>
    <n v="93330"/>
  </r>
  <r>
    <x v="0"/>
    <n v="32089.5"/>
    <s v="Charcoal_Eats"/>
    <n v="35"/>
    <n v="223641.25"/>
  </r>
  <r>
    <x v="6"/>
    <n v="42070.5"/>
    <s v="Wangs_Kitchen"/>
    <n v="15"/>
    <n v="43487.916666666672"/>
  </r>
  <r>
    <x v="5"/>
    <n v="134689.5"/>
    <s v="McDonald's"/>
    <n v="122.5"/>
    <n v="433710"/>
  </r>
  <r>
    <x v="6"/>
    <n v="73066.5"/>
    <s v="Pizza_Hut"/>
    <n v="37.5"/>
    <n v="150034.58333333334"/>
  </r>
  <r>
    <x v="3"/>
    <n v="110713.5"/>
    <s v="Dominos_Pizza"/>
    <n v="135"/>
    <n v="643575.41666666674"/>
  </r>
  <r>
    <x v="3"/>
    <n v="154548"/>
    <s v="Firangi_Bake"/>
    <n v="7.5"/>
    <n v="38912.916666666672"/>
  </r>
  <r>
    <x v="4"/>
    <n v="49968"/>
    <s v="Pizza_Hut"/>
    <n v="40"/>
    <n v="111630"/>
  </r>
  <r>
    <x v="3"/>
    <n v="144567"/>
    <s v="Natural_Ice_Cream"/>
    <n v="222.5"/>
    <n v="705185.41666666674"/>
  </r>
  <r>
    <x v="2"/>
    <n v="146047.5"/>
    <s v="Natural_Ice_Cream"/>
    <n v="30"/>
    <n v="68370.833333333343"/>
  </r>
  <r>
    <x v="2"/>
    <n v="221193"/>
    <s v="Keventers"/>
    <n v="50"/>
    <n v="169300.41666666669"/>
  </r>
  <r>
    <x v="14"/>
    <n v="263403"/>
    <s v="Cookie Man"/>
    <n v="2.5"/>
    <n v="1067.5"/>
  </r>
  <r>
    <x v="4"/>
    <n v="80320.5"/>
    <s v="Cafe_Coffee_Day"/>
    <n v="7.5"/>
    <n v="44936.666666666672"/>
  </r>
  <r>
    <x v="4"/>
    <n v="72301.5"/>
    <s v="Cinnabon_&amp;_Auntie_Anne's"/>
    <n v="7.5"/>
    <n v="28466.666666666668"/>
  </r>
  <r>
    <x v="5"/>
    <n v="67410"/>
    <s v="Behrouz_Biryani"/>
    <n v="145"/>
    <n v="841393.33333333337"/>
  </r>
  <r>
    <x v="0"/>
    <n v="73939.5"/>
    <s v="Behrouz_Biryani"/>
    <n v="107.5"/>
    <n v="735660"/>
  </r>
  <r>
    <x v="8"/>
    <n v="170734.5"/>
    <s v="KFC"/>
    <n v="25"/>
    <n v="66312.083333333343"/>
  </r>
  <r>
    <x v="5"/>
    <n v="91062"/>
    <s v="Faasos"/>
    <n v="85"/>
    <n v="187702.08333333334"/>
  </r>
  <r>
    <x v="6"/>
    <n v="232794"/>
    <s v="The_French_Loaf"/>
    <n v="5"/>
    <n v="7625"/>
  </r>
  <r>
    <x v="4"/>
    <n v="282942"/>
    <s v="LunchBox"/>
    <n v="32.5"/>
    <n v="67227.083333333343"/>
  </r>
  <r>
    <x v="2"/>
    <n v="64291.5"/>
    <s v="Cafe_Coffee_Day"/>
    <n v="5"/>
    <n v="23002.083333333336"/>
  </r>
  <r>
    <x v="5"/>
    <n v="106587"/>
    <s v="McDonald's"/>
    <n v="270"/>
    <n v="1001594.5833333334"/>
  </r>
  <r>
    <x v="7"/>
    <n v="249660"/>
    <s v="Potluckk"/>
    <n v="2.5"/>
    <n v="1601.25"/>
  </r>
  <r>
    <x v="6"/>
    <n v="109615.5"/>
    <s v="Dominos_Pizza"/>
    <n v="42.5"/>
    <n v="211517.5"/>
  </r>
  <r>
    <x v="12"/>
    <n v="273109.5"/>
    <s v="Cafe_Coffee_Day"/>
    <n v="10"/>
    <n v="46131.25"/>
  </r>
  <r>
    <x v="5"/>
    <n v="219127.5"/>
    <s v="Lady_Baga"/>
    <n v="2.5"/>
    <n v="21299.166666666668"/>
  </r>
  <r>
    <x v="6"/>
    <n v="86229"/>
    <s v="Cafe_Coffee_Day"/>
    <n v="62.5"/>
    <n v="304847.5"/>
  </r>
  <r>
    <x v="5"/>
    <n v="151758"/>
    <s v="KFC"/>
    <n v="7.5"/>
    <n v="23840.833333333336"/>
  </r>
  <r>
    <x v="2"/>
    <n v="75784.5"/>
    <s v="Behrouz_Biryani"/>
    <n v="97.5"/>
    <n v="642889.16666666674"/>
  </r>
  <r>
    <x v="3"/>
    <n v="283486.5"/>
    <s v="LunchBox"/>
    <n v="195"/>
    <n v="353800"/>
  </r>
  <r>
    <x v="7"/>
    <n v="87354"/>
    <s v="Pizza_Hut"/>
    <n v="32.5"/>
    <n v="126066.66666666667"/>
  </r>
  <r>
    <x v="5"/>
    <n v="31167"/>
    <s v="Freshmenu"/>
    <n v="152.5"/>
    <n v="462252.91666666669"/>
  </r>
  <r>
    <x v="5"/>
    <n v="31698"/>
    <s v="Cafe_Coffee_Day"/>
    <n v="10"/>
    <n v="29076.666666666668"/>
  </r>
  <r>
    <x v="4"/>
    <n v="108814.5"/>
    <s v="Dominos_Pizza"/>
    <n v="85"/>
    <n v="385748.75"/>
  </r>
  <r>
    <x v="2"/>
    <n v="109953"/>
    <s v="Dominos_Pizza"/>
    <n v="110"/>
    <n v="516466.66666666669"/>
  </r>
  <r>
    <x v="2"/>
    <n v="65380.5"/>
    <s v="Pizza_Hut"/>
    <n v="10"/>
    <n v="65371.666666666672"/>
  </r>
  <r>
    <x v="1"/>
    <n v="46647"/>
    <s v="Pizza_Hut"/>
    <n v="47.5"/>
    <n v="234112.91666666669"/>
  </r>
  <r>
    <x v="0"/>
    <n v="223483.5"/>
    <s v="Dominos_Pizza"/>
    <n v="15"/>
    <n v="70912.5"/>
  </r>
  <r>
    <x v="6"/>
    <n v="109512"/>
    <s v="Dominos_Pizza"/>
    <n v="152.5"/>
    <n v="727653.75"/>
  </r>
  <r>
    <x v="0"/>
    <n v="136102.5"/>
    <s v="McDonald's"/>
    <n v="217.5"/>
    <n v="830667.5"/>
  </r>
  <r>
    <x v="0"/>
    <n v="111514.5"/>
    <s v="The_Fatty_Bao"/>
    <n v="25"/>
    <n v="277321.25"/>
  </r>
  <r>
    <x v="7"/>
    <n v="85945.5"/>
    <s v="Faasos"/>
    <n v="47.5"/>
    <n v="134072.91666666669"/>
  </r>
  <r>
    <x v="2"/>
    <n v="188118"/>
    <s v="Sweet_Truth"/>
    <n v="7.5"/>
    <n v="29559.583333333336"/>
  </r>
  <r>
    <x v="4"/>
    <n v="228015"/>
    <s v="Keventers"/>
    <n v="37.5"/>
    <n v="123499.58333333334"/>
  </r>
  <r>
    <x v="0"/>
    <n v="237622.5"/>
    <s v="Yum Yum Dilli"/>
    <n v="5"/>
    <n v="22773.333333333336"/>
  </r>
  <r>
    <x v="0"/>
    <n v="72324"/>
    <s v="Mainland_China"/>
    <n v="5"/>
    <n v="20790.833333333336"/>
  </r>
  <r>
    <x v="3"/>
    <n v="67450.5"/>
    <s v="Faasos"/>
    <n v="110"/>
    <n v="248066.66666666669"/>
  </r>
  <r>
    <x v="1"/>
    <n v="90936"/>
    <s v="Wow_Momo"/>
    <n v="45"/>
    <n v="127007.08333333334"/>
  </r>
  <r>
    <x v="4"/>
    <n v="201078"/>
    <s v="Burger_King"/>
    <n v="12.5"/>
    <n v="30703.333333333336"/>
  </r>
  <r>
    <x v="5"/>
    <n v="144261"/>
    <s v="Cafe_Coffee_Day"/>
    <n v="2.5"/>
    <n v="4498.75"/>
  </r>
  <r>
    <x v="5"/>
    <n v="139288.5"/>
    <s v="KFC"/>
    <n v="25"/>
    <n v="133513.75"/>
  </r>
  <r>
    <x v="2"/>
    <n v="76986"/>
    <s v="Street_Food_By_Punjab_Grill"/>
    <n v="2.5"/>
    <n v="4829.166666666667"/>
  </r>
  <r>
    <x v="4"/>
    <n v="193275"/>
    <s v="Behrouz_Biryani"/>
    <n v="127.5"/>
    <n v="642152.08333333337"/>
  </r>
  <r>
    <x v="2"/>
    <n v="64305"/>
    <s v="Cafe_Coffee_Day"/>
    <n v="5"/>
    <n v="13801.25"/>
  </r>
  <r>
    <x v="0"/>
    <n v="208323"/>
    <s v="Burger_King"/>
    <n v="5"/>
    <n v="38709.583333333336"/>
  </r>
  <r>
    <x v="5"/>
    <n v="36103.5"/>
    <s v="Chilis"/>
    <n v="12.5"/>
    <n v="99709.583333333343"/>
  </r>
  <r>
    <x v="5"/>
    <n v="208966.5"/>
    <s v="Faasos"/>
    <n v="37.5"/>
    <n v="96583.333333333343"/>
  </r>
  <r>
    <x v="0"/>
    <n v="146605.5"/>
    <s v="Starbucks_Coffee"/>
    <n v="77.5"/>
    <n v="328891.66666666669"/>
  </r>
  <r>
    <x v="0"/>
    <n v="134208"/>
    <s v="Mad_Over_Donuts"/>
    <n v="25"/>
    <n v="129091.25"/>
  </r>
  <r>
    <x v="0"/>
    <n v="161073"/>
    <s v="Chaayos"/>
    <n v="12.5"/>
    <n v="55459.166666666672"/>
  </r>
  <r>
    <x v="0"/>
    <n v="115344"/>
    <s v="Barista"/>
    <n v="7.5"/>
    <n v="12123.75"/>
  </r>
  <r>
    <x v="5"/>
    <n v="283288.5"/>
    <s v="LunchBox"/>
    <n v="12.5"/>
    <n v="26687.5"/>
  </r>
  <r>
    <x v="0"/>
    <n v="273496.5"/>
    <s v="Bombay_Sandwich_Company"/>
    <n v="2.5"/>
    <n v="13852.083333333334"/>
  </r>
  <r>
    <x v="0"/>
    <n v="29767.5"/>
    <s v="Falafel's"/>
    <n v="35"/>
    <n v="91500"/>
  </r>
  <r>
    <x v="1"/>
    <n v="166981.5"/>
    <s v="Natural_Ice_Cream"/>
    <n v="100"/>
    <n v="329654.16666666669"/>
  </r>
  <r>
    <x v="4"/>
    <n v="80446.5"/>
    <s v="Cafe_Coffee_Day"/>
    <n v="5"/>
    <n v="25848.75"/>
  </r>
  <r>
    <x v="10"/>
    <n v="271710"/>
    <s v="Pizza_Hut"/>
    <n v="17.5"/>
    <n v="139461.25"/>
  </r>
  <r>
    <x v="1"/>
    <n v="72958.5"/>
    <s v="Chilis"/>
    <n v="15"/>
    <n v="153237.08333333334"/>
  </r>
  <r>
    <x v="0"/>
    <n v="132259.5"/>
    <s v="Cafe_Coffee_Day"/>
    <n v="7.5"/>
    <n v="40285.416666666672"/>
  </r>
  <r>
    <x v="4"/>
    <n v="93519"/>
    <s v="Chaayos"/>
    <n v="15"/>
    <n v="43310"/>
  </r>
  <r>
    <x v="4"/>
    <n v="157833"/>
    <s v="#Party_by_The_Beer_Cafe"/>
    <n v="5"/>
    <n v="20638.333333333336"/>
  </r>
  <r>
    <x v="6"/>
    <n v="86157"/>
    <s v="Cafe_Coffee_Day"/>
    <n v="10"/>
    <n v="40463.333333333336"/>
  </r>
  <r>
    <x v="8"/>
    <n v="283581"/>
    <s v="LunchBox"/>
    <n v="47.5"/>
    <n v="85781.25"/>
  </r>
  <r>
    <x v="0"/>
    <n v="82372.5"/>
    <s v="Mad_Over_Donuts"/>
    <n v="60"/>
    <n v="243059.58333333334"/>
  </r>
  <r>
    <x v="4"/>
    <n v="108913.5"/>
    <s v="Dominos_Pizza"/>
    <n v="97.5"/>
    <n v="464159.16666666669"/>
  </r>
  <r>
    <x v="7"/>
    <n v="222952.5"/>
    <s v="Foreign Cafe"/>
    <n v="2.5"/>
    <n v="6328.75"/>
  </r>
  <r>
    <x v="0"/>
    <n v="258232.5"/>
    <s v="Keventers"/>
    <n v="15"/>
    <n v="50909.583333333336"/>
  </r>
  <r>
    <x v="5"/>
    <n v="79875"/>
    <s v="Faasos"/>
    <n v="177.5"/>
    <n v="352122.5"/>
  </r>
  <r>
    <x v="0"/>
    <n v="257571"/>
    <s v="McDonald's"/>
    <n v="5"/>
    <n v="46817.5"/>
  </r>
  <r>
    <x v="5"/>
    <n v="68265"/>
    <s v="Behrouz_Biryani"/>
    <n v="35"/>
    <n v="274550.83333333337"/>
  </r>
  <r>
    <x v="4"/>
    <n v="255465"/>
    <s v="Punjab_Grill"/>
    <n v="7.5"/>
    <n v="58737.916666666672"/>
  </r>
  <r>
    <x v="1"/>
    <n v="176553"/>
    <s v="KFC"/>
    <n v="30"/>
    <n v="152372.91666666669"/>
  </r>
  <r>
    <x v="7"/>
    <n v="115915.5"/>
    <s v="Barista"/>
    <n v="5"/>
    <n v="15987.083333333334"/>
  </r>
  <r>
    <x v="0"/>
    <n v="55570.5"/>
    <s v="China_Bistro"/>
    <n v="15"/>
    <n v="130743.33333333334"/>
  </r>
  <r>
    <x v="1"/>
    <n v="26977.5"/>
    <s v="Rajdhani"/>
    <n v="17.5"/>
    <n v="64990.416666666672"/>
  </r>
  <r>
    <x v="0"/>
    <n v="218754"/>
    <s v="Cafe_Coffee_Day"/>
    <n v="17.5"/>
    <n v="99836.666666666672"/>
  </r>
  <r>
    <x v="0"/>
    <n v="202459.5"/>
    <s v="Falafel's"/>
    <n v="27.5"/>
    <n v="70022.916666666672"/>
  </r>
  <r>
    <x v="5"/>
    <n v="106654.5"/>
    <s v="McDonald's"/>
    <n v="195"/>
    <n v="594902.5"/>
  </r>
  <r>
    <x v="6"/>
    <n v="109602"/>
    <s v="Dominos_Pizza"/>
    <n v="87.5"/>
    <n v="442148.33333333337"/>
  </r>
  <r>
    <x v="4"/>
    <n v="232758"/>
    <s v="PizzaExpress"/>
    <n v="5"/>
    <n v="30296.666666666668"/>
  </r>
  <r>
    <x v="5"/>
    <n v="154647"/>
    <s v="Firangi_Bake"/>
    <n v="5"/>
    <n v="15402.5"/>
  </r>
  <r>
    <x v="2"/>
    <n v="84600"/>
    <s v="Faasos"/>
    <n v="12.5"/>
    <n v="41302.083333333336"/>
  </r>
  <r>
    <x v="3"/>
    <n v="84519"/>
    <s v="Cafe_Coffee_Day"/>
    <n v="10"/>
    <n v="42496.666666666672"/>
  </r>
  <r>
    <x v="0"/>
    <n v="43375.5"/>
    <s v="Mad_Over_Donuts"/>
    <n v="65"/>
    <n v="237086.66666666669"/>
  </r>
  <r>
    <x v="0"/>
    <n v="143937"/>
    <s v="Natural_Ice_Cream"/>
    <n v="15"/>
    <n v="49562.5"/>
  </r>
  <r>
    <x v="5"/>
    <n v="106573.5"/>
    <s v="McDonald's"/>
    <n v="360"/>
    <n v="1147003.3333333335"/>
  </r>
  <r>
    <x v="5"/>
    <n v="135000"/>
    <s v="Keventers"/>
    <n v="12.5"/>
    <n v="24857.5"/>
  </r>
  <r>
    <x v="0"/>
    <n v="296883"/>
    <s v="Thalis_Of_India"/>
    <n v="5"/>
    <n v="22798.75"/>
  </r>
  <r>
    <x v="4"/>
    <n v="194809.5"/>
    <s v="Indulge_by_Innerchef"/>
    <n v="5"/>
    <n v="8768.75"/>
  </r>
  <r>
    <x v="6"/>
    <n v="154624.5"/>
    <s v="Firangi_Bake"/>
    <n v="10"/>
    <n v="47656.25"/>
  </r>
  <r>
    <x v="5"/>
    <n v="131904"/>
    <s v="Pizza_Hut"/>
    <n v="20"/>
    <n v="74826.666666666672"/>
  </r>
  <r>
    <x v="0"/>
    <n v="78754.5"/>
    <s v="Faasos"/>
    <n v="85"/>
    <n v="223666.66666666669"/>
  </r>
  <r>
    <x v="6"/>
    <n v="80181"/>
    <s v="KFC"/>
    <n v="67.5"/>
    <n v="299560.83333333337"/>
  </r>
  <r>
    <x v="0"/>
    <n v="170860.5"/>
    <s v="Burger_King"/>
    <n v="97.5"/>
    <n v="239323.33333333334"/>
  </r>
  <r>
    <x v="7"/>
    <n v="91827"/>
    <s v="Pizza_Hut"/>
    <n v="30"/>
    <n v="130514.58333333334"/>
  </r>
  <r>
    <x v="0"/>
    <n v="120321"/>
    <s v="The_Fatty_Bao"/>
    <n v="30"/>
    <n v="278363.33333333337"/>
  </r>
  <r>
    <x v="4"/>
    <n v="116194.5"/>
    <s v="Ovenstory_Pizza"/>
    <n v="5"/>
    <n v="24145.833333333336"/>
  </r>
  <r>
    <x v="4"/>
    <n v="133438.5"/>
    <s v="Cafe_Coffee_Day"/>
    <n v="5"/>
    <n v="26407.916666666668"/>
  </r>
  <r>
    <x v="0"/>
    <n v="110308.5"/>
    <s v="Dominos_Pizza"/>
    <n v="67.5"/>
    <n v="429846.66666666669"/>
  </r>
  <r>
    <x v="4"/>
    <n v="175180.5"/>
    <s v="Dominos_Pizza"/>
    <n v="12.5"/>
    <n v="49511.666666666672"/>
  </r>
  <r>
    <x v="4"/>
    <n v="125091"/>
    <s v="Natural_Ice_Cream"/>
    <n v="62.5"/>
    <n v="157075"/>
  </r>
  <r>
    <x v="18"/>
    <n v="278613"/>
    <s v="Pizza_Hut"/>
    <n v="35"/>
    <n v="133818.75"/>
  </r>
  <r>
    <x v="15"/>
    <n v="240475.5"/>
    <s v="KFC"/>
    <n v="17.5"/>
    <n v="86721.666666666672"/>
  </r>
  <r>
    <x v="0"/>
    <n v="152644.5"/>
    <s v="Firangi_Bake"/>
    <n v="7.5"/>
    <n v="56221.666666666672"/>
  </r>
  <r>
    <x v="6"/>
    <n v="283135.5"/>
    <s v="LunchBox"/>
    <n v="65"/>
    <n v="116916.66666666667"/>
  </r>
  <r>
    <x v="8"/>
    <n v="204885"/>
    <s v="Sweet_Truth"/>
    <n v="2.5"/>
    <n v="39040"/>
  </r>
  <r>
    <x v="5"/>
    <n v="79825.5"/>
    <s v="Faasos"/>
    <n v="195"/>
    <n v="483120"/>
  </r>
  <r>
    <x v="0"/>
    <n v="208327.5"/>
    <s v="Tea_Trails"/>
    <n v="5"/>
    <n v="9531.25"/>
  </r>
  <r>
    <x v="4"/>
    <n v="125100"/>
    <s v="Natural_Ice_Cream"/>
    <n v="165"/>
    <n v="456229.16666666669"/>
  </r>
  <r>
    <x v="0"/>
    <n v="41296.5"/>
    <s v="Sweet_Bengal"/>
    <n v="5"/>
    <n v="24577.916666666668"/>
  </r>
  <r>
    <x v="2"/>
    <n v="209079"/>
    <s v="McDonald's"/>
    <n v="60"/>
    <n v="212000.41666666669"/>
  </r>
  <r>
    <x v="6"/>
    <n v="267529.5"/>
    <s v="Faasos"/>
    <n v="52.5"/>
    <n v="136106.25"/>
  </r>
  <r>
    <x v="7"/>
    <n v="70465.5"/>
    <s v="Behrouz_Biryani"/>
    <n v="87.5"/>
    <n v="618743.33333333337"/>
  </r>
  <r>
    <x v="6"/>
    <n v="86251.5"/>
    <s v="Cafe_Coffee_Day"/>
    <n v="20"/>
    <n v="79655.833333333343"/>
  </r>
  <r>
    <x v="4"/>
    <n v="108823.5"/>
    <s v="Dominos_Pizza"/>
    <n v="27.5"/>
    <n v="110918.33333333334"/>
  </r>
  <r>
    <x v="2"/>
    <n v="207022.5"/>
    <s v="McDonald's"/>
    <n v="172.5"/>
    <n v="530750.83333333337"/>
  </r>
  <r>
    <x v="5"/>
    <n v="207796.5"/>
    <s v="The_French_Loaf"/>
    <n v="30"/>
    <n v="81180.833333333343"/>
  </r>
  <r>
    <x v="4"/>
    <n v="80338.5"/>
    <s v="Cafe_Coffee_Day"/>
    <n v="10"/>
    <n v="38125"/>
  </r>
  <r>
    <x v="5"/>
    <n v="107086.5"/>
    <s v="Dominos_Pizza"/>
    <n v="125"/>
    <n v="706608.75"/>
  </r>
  <r>
    <x v="0"/>
    <n v="33322.5"/>
    <s v="Falafel's"/>
    <n v="65"/>
    <n v="202011.66666666669"/>
  </r>
  <r>
    <x v="0"/>
    <n v="285183"/>
    <s v="Keventers"/>
    <n v="5"/>
    <n v="9785.4166666666679"/>
  </r>
  <r>
    <x v="5"/>
    <n v="283225.5"/>
    <s v="LunchBox"/>
    <n v="20"/>
    <n v="42572.916666666672"/>
  </r>
  <r>
    <x v="5"/>
    <n v="283099.5"/>
    <s v="LunchBox"/>
    <n v="122.5"/>
    <n v="205112.5"/>
  </r>
  <r>
    <x v="6"/>
    <n v="267543"/>
    <s v="Firangi_Bake"/>
    <n v="7.5"/>
    <n v="24450.833333333336"/>
  </r>
  <r>
    <x v="5"/>
    <n v="222903"/>
    <s v="Foreign Cafe"/>
    <n v="22.5"/>
    <n v="77165"/>
  </r>
  <r>
    <x v="7"/>
    <n v="176620.5"/>
    <s v="KFC"/>
    <n v="52.5"/>
    <n v="162666.66666666669"/>
  </r>
  <r>
    <x v="7"/>
    <n v="89883"/>
    <s v="Taco_Bell"/>
    <n v="85"/>
    <n v="409487.91666666669"/>
  </r>
  <r>
    <x v="5"/>
    <n v="164088"/>
    <s v="Social"/>
    <n v="35"/>
    <n v="202062.5"/>
  </r>
  <r>
    <x v="0"/>
    <n v="186610.5"/>
    <s v="Cafe_Coffee_Day"/>
    <n v="12.5"/>
    <n v="74928.333333333343"/>
  </r>
  <r>
    <x v="2"/>
    <n v="46305"/>
    <s v="Pizza_Hut"/>
    <n v="40"/>
    <n v="244787.91666666669"/>
  </r>
  <r>
    <x v="13"/>
    <n v="293080.5"/>
    <s v="Sweet_Truth"/>
    <n v="2.5"/>
    <n v="9429.5833333333339"/>
  </r>
  <r>
    <x v="6"/>
    <n v="80185.5"/>
    <s v="KFC"/>
    <n v="70"/>
    <n v="305965.83333333337"/>
  </r>
  <r>
    <x v="5"/>
    <n v="89860.5"/>
    <s v="Behrouz_Biryani"/>
    <n v="12.5"/>
    <n v="66871.25"/>
  </r>
  <r>
    <x v="6"/>
    <n v="160740"/>
    <s v="Sweet_Truth"/>
    <n v="7.5"/>
    <n v="44428.333333333336"/>
  </r>
  <r>
    <x v="0"/>
    <n v="186606"/>
    <s v="Cafe_Coffee_Day"/>
    <n v="10"/>
    <n v="44479.166666666672"/>
  </r>
  <r>
    <x v="10"/>
    <n v="271093.5"/>
    <s v="Pizza_Hut"/>
    <n v="27.5"/>
    <n v="77419.166666666672"/>
  </r>
  <r>
    <x v="0"/>
    <n v="206181"/>
    <s v="Mad_Over_Donuts"/>
    <n v="37.5"/>
    <n v="161141.66666666669"/>
  </r>
  <r>
    <x v="4"/>
    <n v="94441.5"/>
    <s v="Kettle_&amp;_Kegs"/>
    <n v="2.5"/>
    <n v="5083.3333333333339"/>
  </r>
  <r>
    <x v="3"/>
    <n v="227965.5"/>
    <s v="Keventers"/>
    <n v="27.5"/>
    <n v="64380.416666666672"/>
  </r>
  <r>
    <x v="2"/>
    <n v="238261.5"/>
    <s v="Sweet_Truth"/>
    <n v="5"/>
    <n v="27348.333333333336"/>
  </r>
  <r>
    <x v="6"/>
    <n v="206217"/>
    <s v="Keventers"/>
    <n v="65"/>
    <n v="166987.5"/>
  </r>
  <r>
    <x v="2"/>
    <n v="75802.5"/>
    <s v="Behrouz_Biryani"/>
    <n v="62.5"/>
    <n v="325917.91666666669"/>
  </r>
  <r>
    <x v="5"/>
    <n v="212283"/>
    <s v="Yum Yum South"/>
    <n v="5"/>
    <n v="13902.916666666668"/>
  </r>
  <r>
    <x v="0"/>
    <n v="64516.5"/>
    <s v="Cafe_Coffee_Day"/>
    <n v="7.5"/>
    <n v="27983.75"/>
  </r>
  <r>
    <x v="5"/>
    <n v="154638"/>
    <s v="Firangi_Bake"/>
    <n v="5"/>
    <n v="19189.583333333336"/>
  </r>
  <r>
    <x v="4"/>
    <n v="206509.5"/>
    <s v="Behrouz_Biryani"/>
    <n v="112.5"/>
    <n v="698373.75"/>
  </r>
  <r>
    <x v="5"/>
    <n v="111978"/>
    <s v="Ovenstory_Pizza"/>
    <n v="15"/>
    <n v="75233.333333333343"/>
  </r>
  <r>
    <x v="5"/>
    <n v="106609.5"/>
    <s v="McDonald's"/>
    <n v="190"/>
    <n v="632163.33333333337"/>
  </r>
  <r>
    <x v="2"/>
    <n v="232821"/>
    <s v="Onesta"/>
    <n v="10"/>
    <n v="18198.333333333336"/>
  </r>
  <r>
    <x v="5"/>
    <n v="161527.5"/>
    <s v="Sweet_Truth"/>
    <n v="5"/>
    <n v="19494.583333333336"/>
  </r>
  <r>
    <x v="5"/>
    <n v="68247"/>
    <s v="Harry's_Bar_+_Cafe"/>
    <n v="12.5"/>
    <n v="61737.083333333336"/>
  </r>
  <r>
    <x v="3"/>
    <n v="106915.5"/>
    <s v="McDonald's"/>
    <n v="582.5"/>
    <n v="2281145.8333333335"/>
  </r>
  <r>
    <x v="7"/>
    <n v="136764"/>
    <s v="Barbeque_Nation"/>
    <n v="15"/>
    <n v="50477.5"/>
  </r>
  <r>
    <x v="4"/>
    <n v="93510"/>
    <s v="Chaayos"/>
    <n v="12.5"/>
    <n v="60186.666666666672"/>
  </r>
  <r>
    <x v="5"/>
    <n v="77899.5"/>
    <s v="KFC"/>
    <n v="100"/>
    <n v="383308.75"/>
  </r>
  <r>
    <x v="5"/>
    <n v="129438"/>
    <s v="Dominos_Pizza"/>
    <n v="112.5"/>
    <n v="483857.08333333337"/>
  </r>
  <r>
    <x v="1"/>
    <n v="83331"/>
    <s v="Wow_Momo"/>
    <n v="27.5"/>
    <n v="78207.083333333343"/>
  </r>
  <r>
    <x v="1"/>
    <n v="122004"/>
    <s v="Dominos_Pizza"/>
    <n v="42.5"/>
    <n v="220489.58333333334"/>
  </r>
  <r>
    <x v="5"/>
    <n v="34888.5"/>
    <s v="Mainland_China"/>
    <n v="30"/>
    <n v="328917.08333333337"/>
  </r>
  <r>
    <x v="6"/>
    <n v="73048.5"/>
    <s v="Pizza_Hut"/>
    <n v="20"/>
    <n v="91855.833333333343"/>
  </r>
  <r>
    <x v="0"/>
    <n v="106897.5"/>
    <s v="McDonald's"/>
    <n v="177.5"/>
    <n v="694840.83333333337"/>
  </r>
  <r>
    <x v="3"/>
    <n v="47205"/>
    <s v="Pizza_Hut"/>
    <n v="57.5"/>
    <n v="341650.83333333337"/>
  </r>
  <r>
    <x v="0"/>
    <n v="32094"/>
    <s v="Charcoal_Eats"/>
    <n v="20"/>
    <n v="127820.41666666667"/>
  </r>
  <r>
    <x v="4"/>
    <n v="243985.5"/>
    <s v="Foreign Cafe"/>
    <n v="10"/>
    <n v="42242.5"/>
  </r>
  <r>
    <x v="3"/>
    <n v="36121.5"/>
    <s v="Chilis"/>
    <n v="15"/>
    <n v="100878.75"/>
  </r>
  <r>
    <x v="4"/>
    <n v="83146.5"/>
    <s v="Keventers"/>
    <n v="20"/>
    <n v="65778.333333333343"/>
  </r>
  <r>
    <x v="5"/>
    <n v="31707"/>
    <s v="Cafe_Coffee_Day"/>
    <n v="5"/>
    <n v="18249.166666666668"/>
  </r>
  <r>
    <x v="8"/>
    <n v="174487.5"/>
    <s v="Cafe_Coffee_Day"/>
    <n v="17.5"/>
    <n v="59475"/>
  </r>
  <r>
    <x v="1"/>
    <n v="46651.5"/>
    <s v="Pizza_Hut"/>
    <n v="25"/>
    <n v="84180"/>
  </r>
  <r>
    <x v="6"/>
    <n v="86224.5"/>
    <s v="Cafe_Coffee_Day"/>
    <n v="22.5"/>
    <n v="99887.5"/>
  </r>
  <r>
    <x v="3"/>
    <n v="252702"/>
    <s v="Paradise"/>
    <n v="32.5"/>
    <n v="109367.91666666667"/>
  </r>
  <r>
    <x v="2"/>
    <n v="66514.5"/>
    <s v="Pizza_Hut"/>
    <n v="25"/>
    <n v="88119.583333333343"/>
  </r>
  <r>
    <x v="0"/>
    <n v="64561.5"/>
    <s v="Cafe_Coffee_Day"/>
    <n v="5"/>
    <n v="16520.833333333336"/>
  </r>
  <r>
    <x v="0"/>
    <n v="129514.5"/>
    <s v="Dominos_Pizza"/>
    <n v="135"/>
    <n v="783697.5"/>
  </r>
  <r>
    <x v="5"/>
    <n v="107167.5"/>
    <s v="Dominos_Pizza"/>
    <n v="80"/>
    <n v="430482.08333333337"/>
  </r>
  <r>
    <x v="5"/>
    <n v="67405.5"/>
    <s v="Behrouz_Biryani"/>
    <n v="87.5"/>
    <n v="568825"/>
  </r>
  <r>
    <x v="3"/>
    <n v="67446"/>
    <s v="Faasos"/>
    <n v="117.5"/>
    <n v="261918.75"/>
  </r>
  <r>
    <x v="4"/>
    <n v="273474"/>
    <s v="Bombay_Sandwich_Company"/>
    <n v="15"/>
    <n v="48240.833333333336"/>
  </r>
  <r>
    <x v="17"/>
    <n v="299664"/>
    <s v="Burger_King"/>
    <n v="22.5"/>
    <n v="100955"/>
  </r>
  <r>
    <x v="0"/>
    <n v="72243"/>
    <s v="KFC"/>
    <n v="17.5"/>
    <n v="82095.833333333343"/>
  </r>
  <r>
    <x v="4"/>
    <n v="108634.5"/>
    <s v="Dominos_Pizza"/>
    <n v="52.5"/>
    <n v="252336.66666666669"/>
  </r>
  <r>
    <x v="4"/>
    <n v="214668"/>
    <s v="Dunkin_Donuts"/>
    <n v="27.5"/>
    <n v="75157.083333333343"/>
  </r>
  <r>
    <x v="8"/>
    <n v="169002"/>
    <s v="Burger_King"/>
    <n v="97.5"/>
    <n v="263520"/>
  </r>
  <r>
    <x v="4"/>
    <n v="108652.5"/>
    <s v="Dominos_Pizza"/>
    <n v="20"/>
    <n v="112417.91666666667"/>
  </r>
  <r>
    <x v="4"/>
    <n v="89973"/>
    <s v="Dunkin_Donuts"/>
    <n v="15"/>
    <n v="51951.666666666672"/>
  </r>
  <r>
    <x v="5"/>
    <n v="79852.5"/>
    <s v="Barbeque_Nation"/>
    <n v="12.5"/>
    <n v="41785"/>
  </r>
  <r>
    <x v="6"/>
    <n v="160758"/>
    <s v="Sweet_Truth"/>
    <n v="2.5"/>
    <n v="17054.583333333336"/>
  </r>
  <r>
    <x v="9"/>
    <n v="240390"/>
    <s v="Ovenstory_Pizza"/>
    <n v="15"/>
    <n v="75284.166666666672"/>
  </r>
  <r>
    <x v="0"/>
    <n v="110236.5"/>
    <s v="Dominos_Pizza"/>
    <n v="35"/>
    <n v="170291.66666666669"/>
  </r>
  <r>
    <x v="4"/>
    <n v="128421"/>
    <s v="Firangi_Bake"/>
    <n v="2.5"/>
    <n v="8006.25"/>
  </r>
  <r>
    <x v="6"/>
    <n v="123349.5"/>
    <s v="Pizza_Hut"/>
    <n v="55"/>
    <n v="233096.25"/>
  </r>
  <r>
    <x v="2"/>
    <n v="91003.5"/>
    <s v="Ovenstory_Pizza"/>
    <n v="12.5"/>
    <n v="29330.833333333336"/>
  </r>
  <r>
    <x v="2"/>
    <n v="152707.5"/>
    <s v="Firangi_Bake"/>
    <n v="2.5"/>
    <n v="9429.5833333333339"/>
  </r>
  <r>
    <x v="5"/>
    <n v="68274"/>
    <s v="Behrouz_Biryani"/>
    <n v="57.5"/>
    <n v="370422.5"/>
  </r>
  <r>
    <x v="2"/>
    <n v="46291.5"/>
    <s v="Pizza_Hut"/>
    <n v="20"/>
    <n v="149551.66666666669"/>
  </r>
  <r>
    <x v="5"/>
    <n v="68269.5"/>
    <s v="Behrouz_Biryani"/>
    <n v="92.5"/>
    <n v="635950.41666666674"/>
  </r>
  <r>
    <x v="6"/>
    <n v="193248"/>
    <s v="Ovenstory_Pizza"/>
    <n v="17.5"/>
    <n v="114502.08333333334"/>
  </r>
  <r>
    <x v="6"/>
    <n v="283149"/>
    <s v="LunchBox"/>
    <n v="45"/>
    <n v="99379.166666666672"/>
  </r>
  <r>
    <x v="2"/>
    <n v="109854"/>
    <s v="Dominos_Pizza"/>
    <n v="52.5"/>
    <n v="227097.91666666669"/>
  </r>
  <r>
    <x v="12"/>
    <n v="265959"/>
    <s v="Street_Food_By_Punjab_Grill"/>
    <n v="2.5"/>
    <n v="6074.5833333333339"/>
  </r>
  <r>
    <x v="7"/>
    <n v="37183.5"/>
    <s v="Keventers"/>
    <n v="27.5"/>
    <n v="65676.666666666672"/>
  </r>
  <r>
    <x v="0"/>
    <n v="110191.5"/>
    <s v="Dominos_Pizza"/>
    <n v="60"/>
    <n v="283777.08333333337"/>
  </r>
  <r>
    <x v="1"/>
    <n v="74965.5"/>
    <s v="Chilis"/>
    <n v="17.5"/>
    <n v="139893.33333333334"/>
  </r>
  <r>
    <x v="5"/>
    <n v="77895"/>
    <s v="KFC"/>
    <n v="172.5"/>
    <n v="761407.08333333337"/>
  </r>
  <r>
    <x v="4"/>
    <n v="219541.5"/>
    <s v="Yum Yum South"/>
    <n v="5"/>
    <n v="21019.583333333336"/>
  </r>
  <r>
    <x v="0"/>
    <n v="37120.5"/>
    <s v="Burger_King"/>
    <n v="247.5"/>
    <n v="713293.33333333337"/>
  </r>
  <r>
    <x v="4"/>
    <n v="108922.5"/>
    <s v="Dominos_Pizza"/>
    <n v="45"/>
    <n v="229919.16666666669"/>
  </r>
  <r>
    <x v="3"/>
    <n v="74911.5"/>
    <s v="Behrouz_Biryani"/>
    <n v="87.5"/>
    <n v="410555.41666666669"/>
  </r>
  <r>
    <x v="2"/>
    <n v="75820.5"/>
    <s v="Behrouz_Biryani"/>
    <n v="42.5"/>
    <n v="200359.58333333334"/>
  </r>
  <r>
    <x v="0"/>
    <n v="157113"/>
    <s v="Wow_Momo"/>
    <n v="62.5"/>
    <n v="162717.5"/>
  </r>
  <r>
    <x v="0"/>
    <n v="106780.5"/>
    <s v="McDonald's"/>
    <n v="157.5"/>
    <n v="525159.16666666674"/>
  </r>
  <r>
    <x v="4"/>
    <n v="120226.5"/>
    <s v="KFC"/>
    <n v="27.5"/>
    <n v="96913.75"/>
  </r>
  <r>
    <x v="3"/>
    <n v="5859"/>
    <s v="Cream_Stone"/>
    <n v="320"/>
    <n v="1022817.5"/>
  </r>
  <r>
    <x v="2"/>
    <n v="75825"/>
    <s v="Behrouz_Biryani"/>
    <n v="45"/>
    <n v="321292.08333333337"/>
  </r>
  <r>
    <x v="4"/>
    <n v="80343"/>
    <s v="Cafe_Coffee_Day"/>
    <n v="17.5"/>
    <n v="70226.25"/>
  </r>
  <r>
    <x v="5"/>
    <n v="118566"/>
    <s v="Wow_Momo"/>
    <n v="12.5"/>
    <n v="45165.416666666672"/>
  </r>
  <r>
    <x v="11"/>
    <n v="249619.5"/>
    <s v="Pizza_Hut"/>
    <n v="22.5"/>
    <n v="113307.5"/>
  </r>
  <r>
    <x v="0"/>
    <n v="282442.5"/>
    <s v="Healthie"/>
    <n v="42.5"/>
    <n v="130235"/>
  </r>
  <r>
    <x v="0"/>
    <n v="131449.5"/>
    <s v="Dominos_Pizza"/>
    <n v="60"/>
    <n v="291656.25"/>
  </r>
  <r>
    <x v="4"/>
    <n v="175176"/>
    <s v="Dominos_Pizza"/>
    <n v="45"/>
    <n v="227758.75"/>
  </r>
  <r>
    <x v="2"/>
    <n v="64210.5"/>
    <s v="Cafe_Coffee_Day"/>
    <n v="2.5"/>
    <n v="17486.666666666668"/>
  </r>
  <r>
    <x v="6"/>
    <n v="73075.5"/>
    <s v="Behrouz_Biryani"/>
    <n v="82.5"/>
    <n v="584913.75"/>
  </r>
  <r>
    <x v="8"/>
    <n v="174478.5"/>
    <s v="Cafe_Coffee_Day"/>
    <n v="12.5"/>
    <n v="45699.166666666672"/>
  </r>
  <r>
    <x v="7"/>
    <n v="109003.5"/>
    <s v="Dominos_Pizza"/>
    <n v="92.5"/>
    <n v="478850"/>
  </r>
  <r>
    <x v="6"/>
    <n v="60678"/>
    <s v="Cream_Stone"/>
    <n v="77.5"/>
    <n v="220667.5"/>
  </r>
  <r>
    <x v="4"/>
    <n v="131782.5"/>
    <s v="Cafe_Coffee_Day"/>
    <n v="12.5"/>
    <n v="57085.833333333336"/>
  </r>
  <r>
    <x v="2"/>
    <n v="75811.5"/>
    <s v="Behrouz_Biryani"/>
    <n v="20"/>
    <n v="104945.41666666667"/>
  </r>
  <r>
    <x v="0"/>
    <n v="204907.5"/>
    <s v="SodaBottleOpenerWala"/>
    <n v="10"/>
    <n v="38175.833333333336"/>
  </r>
  <r>
    <x v="3"/>
    <n v="296874"/>
    <s v="Thalis_Of_India"/>
    <n v="5"/>
    <n v="9226.25"/>
  </r>
  <r>
    <x v="5"/>
    <n v="61659"/>
    <s v="Freshmenu"/>
    <n v="142.5"/>
    <n v="403464.16666666669"/>
  </r>
  <r>
    <x v="0"/>
    <n v="270864"/>
    <s v="Starbucks_Coffee"/>
    <n v="10"/>
    <n v="36167.916666666672"/>
  </r>
  <r>
    <x v="6"/>
    <n v="243229.5"/>
    <s v="The_French_Loaf"/>
    <n v="7.5"/>
    <n v="24450.833333333336"/>
  </r>
  <r>
    <x v="4"/>
    <n v="104112"/>
    <s v="Dunkin_Donuts"/>
    <n v="27.5"/>
    <n v="116103.33333333334"/>
  </r>
  <r>
    <x v="5"/>
    <n v="103972.5"/>
    <s v="Ovenstory_Pizza"/>
    <n v="62.5"/>
    <n v="457906.66666666669"/>
  </r>
  <r>
    <x v="0"/>
    <n v="285885"/>
    <s v="Behrouz_Biryani"/>
    <n v="7.5"/>
    <n v="44936.666666666672"/>
  </r>
  <r>
    <x v="3"/>
    <n v="106803"/>
    <s v="McDonald's"/>
    <n v="307.5"/>
    <n v="1211256.6666666667"/>
  </r>
  <r>
    <x v="0"/>
    <n v="72234"/>
    <s v="KFC"/>
    <n v="57.5"/>
    <n v="269950.41666666669"/>
  </r>
  <r>
    <x v="5"/>
    <n v="17761.5"/>
    <s v="Rajdhani"/>
    <n v="165"/>
    <n v="354816.66666666669"/>
  </r>
  <r>
    <x v="4"/>
    <n v="135009"/>
    <s v="Chaayos"/>
    <n v="32.5"/>
    <n v="118263.75"/>
  </r>
  <r>
    <x v="7"/>
    <n v="36634.5"/>
    <s v="Chai_Point"/>
    <n v="67.5"/>
    <n v="171689.58333333334"/>
  </r>
  <r>
    <x v="2"/>
    <n v="288274.5"/>
    <s v="NIC_Natural_Ice_Creams"/>
    <n v="20"/>
    <n v="63795.833333333336"/>
  </r>
  <r>
    <x v="4"/>
    <n v="241978.5"/>
    <s v="Pizza_Hut"/>
    <n v="15"/>
    <n v="62906.25"/>
  </r>
  <r>
    <x v="0"/>
    <n v="283005"/>
    <s v="LunchBox"/>
    <n v="30"/>
    <n v="63033.333333333336"/>
  </r>
  <r>
    <x v="10"/>
    <n v="266778"/>
    <s v="Dominos_Pizza"/>
    <n v="65"/>
    <n v="364627.5"/>
  </r>
  <r>
    <x v="8"/>
    <n v="283396.5"/>
    <s v="LunchBox"/>
    <n v="30"/>
    <n v="50070.833333333336"/>
  </r>
  <r>
    <x v="8"/>
    <n v="174514.5"/>
    <s v="Cafe_Coffee_Day"/>
    <n v="7.5"/>
    <n v="16800.416666666668"/>
  </r>
  <r>
    <x v="0"/>
    <n v="136539"/>
    <s v="Ovenstory_Pizza"/>
    <n v="2.5"/>
    <n v="5159.5833333333339"/>
  </r>
  <r>
    <x v="3"/>
    <n v="138384"/>
    <s v="Cafe_Coffee_Day"/>
    <n v="27.5"/>
    <n v="128989.58333333334"/>
  </r>
  <r>
    <x v="3"/>
    <n v="130149"/>
    <s v="Paradise"/>
    <n v="202.5"/>
    <n v="683276.25"/>
  </r>
  <r>
    <x v="0"/>
    <n v="152685"/>
    <s v="Firangi_Bake"/>
    <n v="5"/>
    <n v="13470.833333333334"/>
  </r>
  <r>
    <x v="4"/>
    <n v="49950"/>
    <s v="Freshmenu"/>
    <n v="170"/>
    <n v="429922.91666666669"/>
  </r>
  <r>
    <x v="0"/>
    <n v="222934.5"/>
    <s v="Foreign Cafe"/>
    <n v="5"/>
    <n v="25137.083333333336"/>
  </r>
  <r>
    <x v="2"/>
    <n v="242410.5"/>
    <s v="Dhaba_By_Claridges"/>
    <n v="7.5"/>
    <n v="59525.833333333336"/>
  </r>
  <r>
    <x v="2"/>
    <n v="72270"/>
    <s v="KFC"/>
    <n v="17.5"/>
    <n v="77851.25"/>
  </r>
  <r>
    <x v="0"/>
    <n v="214164"/>
    <s v="Pizza_Hut"/>
    <n v="27.5"/>
    <n v="171181.25"/>
  </r>
  <r>
    <x v="15"/>
    <n v="272830.5"/>
    <s v="Mainland_China"/>
    <n v="7.5"/>
    <n v="113002.5"/>
  </r>
  <r>
    <x v="6"/>
    <n v="80226"/>
    <s v="KFC"/>
    <n v="7.5"/>
    <n v="46614.166666666672"/>
  </r>
  <r>
    <x v="8"/>
    <n v="169564.5"/>
    <s v="Behrouz_Biryani"/>
    <n v="12.5"/>
    <n v="61533.75"/>
  </r>
  <r>
    <x v="1"/>
    <n v="107748"/>
    <s v="Dominos_Pizza"/>
    <n v="127.5"/>
    <n v="697204.58333333337"/>
  </r>
  <r>
    <x v="5"/>
    <n v="31725"/>
    <s v="Cafe_Coffee_Day"/>
    <n v="25"/>
    <n v="127312.08333333334"/>
  </r>
  <r>
    <x v="6"/>
    <n v="199980"/>
    <s v="McDonald's"/>
    <n v="160"/>
    <n v="602451.25"/>
  </r>
  <r>
    <x v="0"/>
    <n v="125356.5"/>
    <s v="Cafe_Coffee_Day"/>
    <n v="5"/>
    <n v="17385"/>
  </r>
  <r>
    <x v="4"/>
    <n v="134329.5"/>
    <s v="Firangi_Bake"/>
    <n v="5"/>
    <n v="16952.916666666668"/>
  </r>
  <r>
    <x v="4"/>
    <n v="241951.5"/>
    <s v="Pizza_Hut"/>
    <n v="5"/>
    <n v="9175.4166666666679"/>
  </r>
  <r>
    <x v="6"/>
    <n v="257746.5"/>
    <s v="Keventers"/>
    <n v="20"/>
    <n v="95007.5"/>
  </r>
  <r>
    <x v="2"/>
    <n v="283176"/>
    <s v="LunchBox"/>
    <n v="32.5"/>
    <n v="64939.583333333336"/>
  </r>
  <r>
    <x v="14"/>
    <n v="254268"/>
    <s v="McDonald's"/>
    <n v="107.5"/>
    <n v="415435.41666666669"/>
  </r>
  <r>
    <x v="15"/>
    <n v="257575.5"/>
    <s v="McDonald's"/>
    <n v="255"/>
    <n v="895302.08333333337"/>
  </r>
  <r>
    <x v="10"/>
    <n v="266773.5"/>
    <s v="Dominos_Pizza"/>
    <n v="50"/>
    <n v="235510.83333333334"/>
  </r>
  <r>
    <x v="5"/>
    <n v="32773.5"/>
    <s v="Paradise"/>
    <n v="620"/>
    <n v="3009994.166666667"/>
  </r>
  <r>
    <x v="7"/>
    <n v="80482.5"/>
    <s v="Cafe_Coffee_Day"/>
    <n v="7.5"/>
    <n v="66591.666666666672"/>
  </r>
  <r>
    <x v="7"/>
    <n v="129604.5"/>
    <s v="Dominos_Pizza"/>
    <n v="52.5"/>
    <n v="265960"/>
  </r>
  <r>
    <x v="2"/>
    <n v="109975.5"/>
    <s v="Dominos_Pizza"/>
    <n v="45"/>
    <n v="226589.58333333334"/>
  </r>
  <r>
    <x v="0"/>
    <n v="82368"/>
    <s v="Ovenstory_Pizza"/>
    <n v="25"/>
    <n v="160252.08333333334"/>
  </r>
  <r>
    <x v="0"/>
    <n v="93285"/>
    <s v="InnerChef"/>
    <n v="75"/>
    <n v="235104.16666666669"/>
  </r>
  <r>
    <x v="8"/>
    <n v="214150.5"/>
    <s v="Pizza_Hut"/>
    <n v="20"/>
    <n v="98921.666666666672"/>
  </r>
  <r>
    <x v="5"/>
    <n v="2992.5"/>
    <s v="Chai_Point"/>
    <n v="322.5"/>
    <n v="632417.5"/>
  </r>
  <r>
    <x v="2"/>
    <n v="109998"/>
    <s v="Dominos_Pizza"/>
    <n v="65"/>
    <n v="303678.33333333337"/>
  </r>
  <r>
    <x v="7"/>
    <n v="104035.5"/>
    <s v="Pizza_Hut"/>
    <n v="5"/>
    <n v="14360.416666666668"/>
  </r>
  <r>
    <x v="5"/>
    <n v="152599.5"/>
    <s v="Dunkin_Donuts"/>
    <n v="100"/>
    <n v="307694.16666666669"/>
  </r>
  <r>
    <x v="6"/>
    <n v="105048"/>
    <s v="Dunkin_Donuts"/>
    <n v="67.5"/>
    <n v="232282.91666666669"/>
  </r>
  <r>
    <x v="7"/>
    <n v="242032.5"/>
    <s v="Pizza_Hut"/>
    <n v="32.5"/>
    <n v="140274.58333333334"/>
  </r>
  <r>
    <x v="10"/>
    <n v="271921.5"/>
    <s v="KFC"/>
    <n v="15"/>
    <n v="55103.333333333336"/>
  </r>
  <r>
    <x v="4"/>
    <n v="71325"/>
    <s v="Faasos"/>
    <n v="82.5"/>
    <n v="232435.41666666669"/>
  </r>
  <r>
    <x v="3"/>
    <n v="110790"/>
    <s v="Dominos_Pizza"/>
    <n v="205"/>
    <n v="1068872.5"/>
  </r>
  <r>
    <x v="0"/>
    <n v="78772.5"/>
    <s v="Faasos"/>
    <n v="110"/>
    <n v="238281.25"/>
  </r>
  <r>
    <x v="5"/>
    <n v="1233"/>
    <s v="Paradise"/>
    <n v="672.5"/>
    <n v="2974131.25"/>
  </r>
  <r>
    <x v="4"/>
    <n v="241861.5"/>
    <s v="Pizza_Hut"/>
    <n v="27.5"/>
    <n v="124007.91666666667"/>
  </r>
  <r>
    <x v="5"/>
    <n v="161365.5"/>
    <s v="Sweet_Truth"/>
    <n v="2.5"/>
    <n v="17054.583333333336"/>
  </r>
  <r>
    <x v="6"/>
    <n v="86247"/>
    <s v="Cafe_Coffee_Day"/>
    <n v="35"/>
    <n v="188591.66666666669"/>
  </r>
  <r>
    <x v="4"/>
    <n v="46899"/>
    <s v="Keventers"/>
    <n v="40"/>
    <n v="174688.75"/>
  </r>
  <r>
    <x v="5"/>
    <n v="133461"/>
    <s v="Cafe_Coffee_Day"/>
    <n v="7.5"/>
    <n v="23485"/>
  </r>
  <r>
    <x v="1"/>
    <n v="107752.5"/>
    <s v="Dominos_Pizza"/>
    <n v="165"/>
    <n v="829981.25"/>
  </r>
  <r>
    <x v="0"/>
    <n v="150372"/>
    <s v="McDonald's"/>
    <n v="72.5"/>
    <n v="266976.66666666669"/>
  </r>
  <r>
    <x v="2"/>
    <n v="75793.5"/>
    <s v="Behrouz_Biryani"/>
    <n v="65"/>
    <n v="358527.5"/>
  </r>
  <r>
    <x v="0"/>
    <n v="285912"/>
    <s v="Kettle_&amp;_Kegs"/>
    <n v="2.5"/>
    <n v="8768.75"/>
  </r>
  <r>
    <x v="5"/>
    <n v="93276"/>
    <s v="Bombay_Brasserie"/>
    <n v="7.5"/>
    <n v="97244.166666666672"/>
  </r>
  <r>
    <x v="1"/>
    <n v="67720.5"/>
    <s v="Keventers"/>
    <n v="10"/>
    <n v="25975.833333333336"/>
  </r>
  <r>
    <x v="5"/>
    <n v="107190"/>
    <s v="Dominos_Pizza"/>
    <n v="70"/>
    <n v="371566.25"/>
  </r>
  <r>
    <x v="7"/>
    <n v="96111"/>
    <s v="Barista"/>
    <n v="5"/>
    <n v="18045.833333333336"/>
  </r>
  <r>
    <x v="0"/>
    <n v="143901"/>
    <s v="Natural_Ice_Cream"/>
    <n v="12.5"/>
    <n v="42064.583333333336"/>
  </r>
  <r>
    <x v="0"/>
    <n v="186615"/>
    <s v="Cafe_Coffee_Day"/>
    <n v="15"/>
    <n v="69743.333333333343"/>
  </r>
  <r>
    <x v="0"/>
    <n v="282451.5"/>
    <s v="Bombay_Sandwich_Company"/>
    <n v="7.5"/>
    <n v="23027.5"/>
  </r>
  <r>
    <x v="4"/>
    <n v="176067"/>
    <s v="KFC"/>
    <n v="10"/>
    <n v="41785"/>
  </r>
  <r>
    <x v="0"/>
    <n v="290875.5"/>
    <s v="Kwality_Walls"/>
    <n v="2.5"/>
    <n v="10675"/>
  </r>
  <r>
    <x v="1"/>
    <n v="189166.5"/>
    <s v="The_French_Loaf"/>
    <n v="20"/>
    <n v="42293.333333333336"/>
  </r>
  <r>
    <x v="7"/>
    <n v="242365.5"/>
    <s v="Social"/>
    <n v="15"/>
    <n v="56348.75"/>
  </r>
  <r>
    <x v="5"/>
    <n v="39285"/>
    <s v="Krispy_Kreme"/>
    <n v="77.5"/>
    <n v="295824.58333333337"/>
  </r>
  <r>
    <x v="4"/>
    <n v="242005.5"/>
    <s v="Pizza_Hut"/>
    <n v="35"/>
    <n v="251294.58333333334"/>
  </r>
  <r>
    <x v="5"/>
    <n v="103959"/>
    <s v="Ovenstory_Pizza"/>
    <n v="25"/>
    <n v="110587.91666666667"/>
  </r>
  <r>
    <x v="14"/>
    <n v="229099.5"/>
    <s v="The_French_Loaf"/>
    <n v="2.5"/>
    <n v="13750.416666666668"/>
  </r>
  <r>
    <x v="2"/>
    <n v="157950"/>
    <s v="Rolls_Mania"/>
    <n v="27.5"/>
    <n v="70887.083333333343"/>
  </r>
  <r>
    <x v="5"/>
    <n v="118579.5"/>
    <s v="Wow_Momo"/>
    <n v="32.5"/>
    <n v="124440"/>
  </r>
  <r>
    <x v="0"/>
    <n v="160159.5"/>
    <s v="Wow_Momo"/>
    <n v="22.5"/>
    <n v="73098.333333333343"/>
  </r>
  <r>
    <x v="11"/>
    <n v="223618.5"/>
    <s v="Dominos_Pizza"/>
    <n v="50"/>
    <n v="252870.41666666669"/>
  </r>
  <r>
    <x v="5"/>
    <n v="133524"/>
    <s v="Natural_Ice_Cream"/>
    <n v="27.5"/>
    <n v="90864.583333333343"/>
  </r>
  <r>
    <x v="0"/>
    <n v="106510.5"/>
    <s v="McDonald's"/>
    <n v="240"/>
    <n v="953785.83333333337"/>
  </r>
  <r>
    <x v="7"/>
    <n v="283414.5"/>
    <s v="LunchBox"/>
    <n v="30"/>
    <n v="44225"/>
  </r>
  <r>
    <x v="4"/>
    <n v="80244"/>
    <s v="Mamagoto"/>
    <n v="12.5"/>
    <n v="187905.41666666669"/>
  </r>
  <r>
    <x v="7"/>
    <n v="241879.5"/>
    <s v="Pizza_Hut"/>
    <n v="2.5"/>
    <n v="12733.75"/>
  </r>
  <r>
    <x v="5"/>
    <n v="31842"/>
    <s v="Cafe_Coffee_Day"/>
    <n v="57.5"/>
    <n v="237239.16666666669"/>
  </r>
  <r>
    <x v="4"/>
    <n v="249651"/>
    <s v="Potluckk"/>
    <n v="5"/>
    <n v="25950.416666666668"/>
  </r>
  <r>
    <x v="5"/>
    <n v="134874"/>
    <s v="Dominos_Pizza"/>
    <n v="162.5"/>
    <n v="812189.58333333337"/>
  </r>
  <r>
    <x v="2"/>
    <n v="145998"/>
    <s v="Natural_Ice_Cream"/>
    <n v="47.5"/>
    <n v="181347.91666666669"/>
  </r>
  <r>
    <x v="0"/>
    <n v="284481"/>
    <s v="Hitchki"/>
    <n v="10"/>
    <n v="43513.333333333336"/>
  </r>
  <r>
    <x v="4"/>
    <n v="184684.5"/>
    <s v="Firangi_Bake"/>
    <n v="2.5"/>
    <n v="7243.75"/>
  </r>
  <r>
    <x v="0"/>
    <n v="96448.5"/>
    <s v="Mad_Over_Donuts"/>
    <n v="20"/>
    <n v="51189.166666666672"/>
  </r>
  <r>
    <x v="6"/>
    <n v="175059"/>
    <s v="Dominos_Pizza"/>
    <n v="45"/>
    <n v="194590"/>
  </r>
  <r>
    <x v="4"/>
    <n v="97488"/>
    <s v="Vaango"/>
    <n v="2.5"/>
    <n v="4346.25"/>
  </r>
  <r>
    <x v="2"/>
    <n v="64327.5"/>
    <s v="Cafe_Coffee_Day"/>
    <n v="2.5"/>
    <n v="7472.5"/>
  </r>
  <r>
    <x v="11"/>
    <n v="228541.5"/>
    <s v="Pizza_Hut"/>
    <n v="5"/>
    <n v="16215.833333333334"/>
  </r>
  <r>
    <x v="8"/>
    <n v="260086.5"/>
    <s v="Ovenstory_Pizza"/>
    <n v="5"/>
    <n v="14207.916666666668"/>
  </r>
  <r>
    <x v="0"/>
    <n v="31554"/>
    <s v="KFC"/>
    <n v="77.5"/>
    <n v="340990"/>
  </r>
  <r>
    <x v="5"/>
    <n v="222907.5"/>
    <s v="Foreign Cafe"/>
    <n v="7.5"/>
    <n v="24044.166666666668"/>
  </r>
  <r>
    <x v="1"/>
    <n v="86134.5"/>
    <s v="Cafe_Coffee_Day"/>
    <n v="12.5"/>
    <n v="54417.083333333336"/>
  </r>
  <r>
    <x v="5"/>
    <n v="257773.5"/>
    <s v="Burger_King"/>
    <n v="182.5"/>
    <n v="482255.83333333337"/>
  </r>
  <r>
    <x v="6"/>
    <n v="135004.5"/>
    <s v="KFC"/>
    <n v="37.5"/>
    <n v="158625.41666666669"/>
  </r>
  <r>
    <x v="6"/>
    <n v="109507.5"/>
    <s v="Dominos_Pizza"/>
    <n v="75"/>
    <n v="425907.08333333337"/>
  </r>
  <r>
    <x v="0"/>
    <n v="41224.5"/>
    <s v="Sweet_Bengal"/>
    <n v="60"/>
    <n v="191260.41666666669"/>
  </r>
  <r>
    <x v="7"/>
    <n v="182934"/>
    <s v="Charcoal_Eats"/>
    <n v="37.5"/>
    <n v="140884.58333333334"/>
  </r>
  <r>
    <x v="0"/>
    <n v="139032"/>
    <s v="Natural_Ice_Cream"/>
    <n v="57.5"/>
    <n v="183635.41666666669"/>
  </r>
  <r>
    <x v="6"/>
    <n v="150651"/>
    <s v="Dominos_Pizza"/>
    <n v="97.5"/>
    <n v="445477.91666666669"/>
  </r>
  <r>
    <x v="4"/>
    <n v="94374"/>
    <s v="Ovenstory_Pizza"/>
    <n v="5"/>
    <n v="35456.25"/>
  </r>
  <r>
    <x v="0"/>
    <n v="110299.5"/>
    <s v="Dominos_Pizza"/>
    <n v="20"/>
    <n v="90280"/>
  </r>
  <r>
    <x v="0"/>
    <n v="210960"/>
    <s v="Chai_Point"/>
    <n v="52.5"/>
    <n v="176722.08333333334"/>
  </r>
  <r>
    <x v="5"/>
    <n v="106564.5"/>
    <s v="McDonald's"/>
    <n v="237.5"/>
    <n v="817933.75"/>
  </r>
  <r>
    <x v="0"/>
    <n v="107761.5"/>
    <s v="Pizza_Hut"/>
    <n v="45"/>
    <n v="260673.33333333334"/>
  </r>
  <r>
    <x v="7"/>
    <n v="222997.5"/>
    <s v="Waffle_Wallah"/>
    <n v="27.5"/>
    <n v="71878.333333333343"/>
  </r>
  <r>
    <x v="8"/>
    <n v="169600.5"/>
    <s v="McDonald's"/>
    <n v="170"/>
    <n v="537105"/>
  </r>
  <r>
    <x v="3"/>
    <n v="21658.5"/>
    <s v="Mainland_China"/>
    <n v="27.5"/>
    <n v="392941.66666666669"/>
  </r>
  <r>
    <x v="6"/>
    <n v="223389"/>
    <s v="Dominos_Pizza"/>
    <n v="65"/>
    <n v="334432.5"/>
  </r>
  <r>
    <x v="6"/>
    <n v="45643.5"/>
    <s v="Wangs_Kitchen"/>
    <n v="32.5"/>
    <n v="124973.75"/>
  </r>
  <r>
    <x v="18"/>
    <n v="281115"/>
    <s v="Dominos_Pizza"/>
    <n v="100"/>
    <n v="429389.16666666669"/>
  </r>
  <r>
    <x v="2"/>
    <n v="109962"/>
    <s v="Dominos_Pizza"/>
    <n v="22.5"/>
    <n v="100573.75"/>
  </r>
  <r>
    <x v="4"/>
    <n v="108612"/>
    <s v="Dominos_Pizza"/>
    <n v="52.5"/>
    <n v="258716.25"/>
  </r>
  <r>
    <x v="0"/>
    <n v="189135"/>
    <s v="Chilis"/>
    <n v="12.5"/>
    <n v="100472.08333333334"/>
  </r>
  <r>
    <x v="3"/>
    <n v="110772"/>
    <s v="Dominos_Pizza"/>
    <n v="60"/>
    <n v="319945"/>
  </r>
  <r>
    <x v="4"/>
    <n v="108940.5"/>
    <s v="Dominos_Pizza"/>
    <n v="102.5"/>
    <n v="491507.5"/>
  </r>
  <r>
    <x v="4"/>
    <n v="243981"/>
    <s v="Yum Yum South"/>
    <n v="12.5"/>
    <n v="30017.083333333336"/>
  </r>
  <r>
    <x v="2"/>
    <n v="288283.5"/>
    <s v="NIC_Natural_Ice_Creams"/>
    <n v="42.5"/>
    <n v="108783.33333333334"/>
  </r>
  <r>
    <x v="6"/>
    <n v="241096.5"/>
    <s v="Keventers"/>
    <n v="55"/>
    <n v="161675.41666666669"/>
  </r>
  <r>
    <x v="2"/>
    <n v="72274.5"/>
    <s v="KFC"/>
    <n v="37.5"/>
    <n v="117221.66666666667"/>
  </r>
  <r>
    <x v="0"/>
    <n v="143896.5"/>
    <s v="Natural_Ice_Cream"/>
    <n v="2.5"/>
    <n v="3050"/>
  </r>
  <r>
    <x v="3"/>
    <n v="243967.5"/>
    <s v="Taco_Bell"/>
    <n v="77.5"/>
    <n v="292825.41666666669"/>
  </r>
  <r>
    <x v="5"/>
    <n v="199296"/>
    <s v="Bombay_Brasserie"/>
    <n v="7.5"/>
    <n v="158345.83333333334"/>
  </r>
  <r>
    <x v="7"/>
    <n v="85936.5"/>
    <s v="Faasos"/>
    <n v="122.5"/>
    <n v="229105.83333333334"/>
  </r>
  <r>
    <x v="4"/>
    <n v="70564.5"/>
    <s v="Wow_Momo"/>
    <n v="25"/>
    <n v="74572.5"/>
  </r>
  <r>
    <x v="10"/>
    <n v="271705.5"/>
    <s v="Pizza_Hut"/>
    <n v="7.5"/>
    <n v="17207.083333333336"/>
  </r>
  <r>
    <x v="4"/>
    <n v="108630"/>
    <s v="Dominos_Pizza"/>
    <n v="80"/>
    <n v="371362.91666666669"/>
  </r>
  <r>
    <x v="0"/>
    <n v="110209.5"/>
    <s v="Dominos_Pizza"/>
    <n v="72.5"/>
    <n v="440140.41666666669"/>
  </r>
  <r>
    <x v="5"/>
    <n v="48933"/>
    <s v="Pizza_Hut"/>
    <n v="15"/>
    <n v="51011.25"/>
  </r>
  <r>
    <x v="5"/>
    <n v="161289"/>
    <s v="Sweet_Truth"/>
    <n v="2.5"/>
    <n v="10065"/>
  </r>
  <r>
    <x v="6"/>
    <n v="73021.5"/>
    <s v="Pizza_Hut"/>
    <n v="65"/>
    <n v="425246.25"/>
  </r>
  <r>
    <x v="5"/>
    <n v="139311"/>
    <s v="KFC"/>
    <n v="22.5"/>
    <n v="132166.66666666669"/>
  </r>
  <r>
    <x v="7"/>
    <n v="193279.5"/>
    <s v="Behrouz_Biryani"/>
    <n v="112.5"/>
    <n v="555023.75"/>
  </r>
  <r>
    <x v="5"/>
    <n v="85419"/>
    <s v="Wangs_Kitchen"/>
    <n v="30"/>
    <n v="104767.5"/>
  </r>
  <r>
    <x v="5"/>
    <n v="106551"/>
    <s v="McDonald's"/>
    <n v="332.5"/>
    <n v="1226938.75"/>
  </r>
  <r>
    <x v="0"/>
    <n v="136089"/>
    <s v="McDonald's"/>
    <n v="25"/>
    <n v="82197.5"/>
  </r>
  <r>
    <x v="0"/>
    <n v="96421.5"/>
    <s v="Falafel's"/>
    <n v="7.5"/>
    <n v="29356.25"/>
  </r>
  <r>
    <x v="0"/>
    <n v="270837"/>
    <s v="Starbucks_Coffee"/>
    <n v="32.5"/>
    <n v="153364.16666666669"/>
  </r>
  <r>
    <x v="0"/>
    <n v="110173.5"/>
    <s v="Dominos_Pizza"/>
    <n v="75"/>
    <n v="342743.75"/>
  </r>
  <r>
    <x v="1"/>
    <n v="262404"/>
    <s v="Pizza_Hut"/>
    <n v="12.5"/>
    <n v="55662.5"/>
  </r>
  <r>
    <x v="4"/>
    <n v="108891"/>
    <s v="Dominos_Pizza"/>
    <n v="90"/>
    <n v="468581.66666666669"/>
  </r>
  <r>
    <x v="11"/>
    <n v="217557"/>
    <s v="KFC"/>
    <n v="10"/>
    <n v="72844.166666666672"/>
  </r>
  <r>
    <x v="4"/>
    <n v="246798"/>
    <s v="Burger_King"/>
    <n v="157.5"/>
    <n v="473766.66666666669"/>
  </r>
  <r>
    <x v="8"/>
    <n v="176733"/>
    <s v="Firangi_Bake"/>
    <n v="2.5"/>
    <n v="12225.416666666668"/>
  </r>
  <r>
    <x v="0"/>
    <n v="78691.5"/>
    <s v="Faasos"/>
    <n v="32.5"/>
    <n v="73962.5"/>
  </r>
  <r>
    <x v="3"/>
    <n v="114331.5"/>
    <s v="Ovenstory_Pizza"/>
    <n v="25"/>
    <n v="154863.75"/>
  </r>
  <r>
    <x v="3"/>
    <n v="65407.5"/>
    <s v="Pizza_Hut"/>
    <n v="45"/>
    <n v="362517.91666666669"/>
  </r>
  <r>
    <x v="2"/>
    <n v="212391"/>
    <s v="Dominos_Pizza"/>
    <n v="45"/>
    <n v="209331.66666666669"/>
  </r>
  <r>
    <x v="4"/>
    <n v="95805"/>
    <s v="Barista"/>
    <n v="7.5"/>
    <n v="17486.666666666668"/>
  </r>
  <r>
    <x v="6"/>
    <n v="109593"/>
    <s v="Dominos_Pizza"/>
    <n v="115"/>
    <n v="599553.75"/>
  </r>
  <r>
    <x v="4"/>
    <n v="166855.5"/>
    <s v="Healthie"/>
    <n v="65"/>
    <n v="218176.66666666669"/>
  </r>
  <r>
    <x v="4"/>
    <n v="189657"/>
    <s v="Burger_King"/>
    <n v="67.5"/>
    <n v="186380.41666666669"/>
  </r>
  <r>
    <x v="9"/>
    <n v="242406"/>
    <s v="KFC"/>
    <n v="12.5"/>
    <n v="44987.5"/>
  </r>
  <r>
    <x v="3"/>
    <n v="153837"/>
    <s v="Ovenstory_Pizza"/>
    <n v="10"/>
    <n v="64507.5"/>
  </r>
  <r>
    <x v="0"/>
    <n v="106807.5"/>
    <s v="McDonald's"/>
    <n v="235"/>
    <n v="805886.25"/>
  </r>
  <r>
    <x v="0"/>
    <n v="159822"/>
    <s v="Sweet_Truth"/>
    <n v="2.5"/>
    <n v="9429.5833333333339"/>
  </r>
  <r>
    <x v="0"/>
    <n v="26671.5"/>
    <s v="Burger_King"/>
    <n v="132.5"/>
    <n v="445172.91666666669"/>
  </r>
  <r>
    <x v="4"/>
    <n v="80356.5"/>
    <s v="Cafe_Coffee_Day"/>
    <n v="5"/>
    <n v="11564.583333333334"/>
  </r>
  <r>
    <x v="6"/>
    <n v="80950.5"/>
    <s v="Faasos"/>
    <n v="117.5"/>
    <n v="292444.16666666669"/>
  </r>
  <r>
    <x v="5"/>
    <n v="79897.5"/>
    <s v="Faasos"/>
    <n v="90"/>
    <n v="217312.5"/>
  </r>
  <r>
    <x v="5"/>
    <n v="296860.5"/>
    <s v="Thalis_Of_India"/>
    <n v="2.5"/>
    <n v="6608.3333333333339"/>
  </r>
  <r>
    <x v="4"/>
    <n v="144576"/>
    <s v="Burger_King"/>
    <n v="195"/>
    <n v="511154.58333333337"/>
  </r>
  <r>
    <x v="0"/>
    <n v="152622"/>
    <s v="Firangi_Bake"/>
    <n v="5"/>
    <n v="19977.5"/>
  </r>
  <r>
    <x v="0"/>
    <n v="110245.5"/>
    <s v="Dominos_Pizza"/>
    <n v="67.5"/>
    <n v="332297.5"/>
  </r>
  <r>
    <x v="5"/>
    <n v="46377"/>
    <s v="Chai_Point"/>
    <n v="580"/>
    <n v="1272866.6666666667"/>
  </r>
  <r>
    <x v="5"/>
    <n v="161347.5"/>
    <s v="Sweet_Truth"/>
    <n v="12.5"/>
    <n v="65575"/>
  </r>
  <r>
    <x v="4"/>
    <n v="283320"/>
    <s v="LunchBox"/>
    <n v="35"/>
    <n v="73454.166666666672"/>
  </r>
  <r>
    <x v="6"/>
    <n v="109521"/>
    <s v="Dominos_Pizza"/>
    <n v="157.5"/>
    <n v="862158.75"/>
  </r>
  <r>
    <x v="2"/>
    <n v="109894.5"/>
    <s v="Dominos_Pizza"/>
    <n v="130"/>
    <n v="607483.75"/>
  </r>
  <r>
    <x v="3"/>
    <n v="115393.5"/>
    <s v="Barista"/>
    <n v="5"/>
    <n v="16927.5"/>
  </r>
  <r>
    <x v="1"/>
    <n v="86049"/>
    <s v="Cafe_Coffee_Day"/>
    <n v="12.5"/>
    <n v="53730.833333333336"/>
  </r>
  <r>
    <x v="4"/>
    <n v="206523"/>
    <s v="Sweet_Truth"/>
    <n v="2.5"/>
    <n v="9429.5833333333339"/>
  </r>
  <r>
    <x v="0"/>
    <n v="106483.5"/>
    <s v="McDonald's"/>
    <n v="255"/>
    <n v="938180"/>
  </r>
  <r>
    <x v="0"/>
    <n v="141655.5"/>
    <s v="Social"/>
    <n v="22.5"/>
    <n v="145891.66666666669"/>
  </r>
  <r>
    <x v="0"/>
    <n v="114300"/>
    <s v="Ovenstory_Pizza"/>
    <n v="15"/>
    <n v="88755"/>
  </r>
  <r>
    <x v="18"/>
    <n v="284170.5"/>
    <s v="Paradise"/>
    <n v="285"/>
    <n v="962325.83333333337"/>
  </r>
  <r>
    <x v="0"/>
    <n v="145795.5"/>
    <s v="McDonald's"/>
    <n v="275"/>
    <n v="1048361.25"/>
  </r>
  <r>
    <x v="4"/>
    <n v="32845.5"/>
    <s v="Keventers"/>
    <n v="27.5"/>
    <n v="91728.75"/>
  </r>
  <r>
    <x v="4"/>
    <n v="75897"/>
    <s v="Pizza_Hut"/>
    <n v="40"/>
    <n v="129294.58333333334"/>
  </r>
  <r>
    <x v="2"/>
    <n v="288270"/>
    <s v="NIC_Natural_Ice_Creams"/>
    <n v="12.5"/>
    <n v="20079.166666666668"/>
  </r>
  <r>
    <x v="4"/>
    <n v="228019.5"/>
    <s v="Keventers"/>
    <n v="35"/>
    <n v="87102.916666666672"/>
  </r>
  <r>
    <x v="5"/>
    <n v="17770.5"/>
    <s v="Rajdhani"/>
    <n v="77.5"/>
    <n v="161726.25"/>
  </r>
  <r>
    <x v="0"/>
    <n v="123003"/>
    <s v="Chaayos"/>
    <n v="20"/>
    <n v="92897.916666666672"/>
  </r>
  <r>
    <x v="6"/>
    <n v="73026"/>
    <s v="Pizza_Hut"/>
    <n v="80"/>
    <n v="469700"/>
  </r>
  <r>
    <x v="4"/>
    <n v="108661.5"/>
    <s v="Dominos_Pizza"/>
    <n v="115"/>
    <n v="664112.08333333337"/>
  </r>
  <r>
    <x v="3"/>
    <n v="110745"/>
    <s v="Dominos_Pizza"/>
    <n v="207.5"/>
    <n v="974602.08333333337"/>
  </r>
  <r>
    <x v="4"/>
    <n v="283509"/>
    <s v="LunchBox"/>
    <n v="32.5"/>
    <n v="55154.166666666672"/>
  </r>
  <r>
    <x v="0"/>
    <n v="110277"/>
    <s v="Dominos_Pizza"/>
    <n v="52.5"/>
    <n v="266087.08333333337"/>
  </r>
  <r>
    <x v="3"/>
    <n v="81063"/>
    <s v="Cafe_Coffee_Day"/>
    <n v="30"/>
    <n v="125990.41666666667"/>
  </r>
  <r>
    <x v="0"/>
    <n v="106924.5"/>
    <s v="McDonald's"/>
    <n v="187.5"/>
    <n v="598257.5"/>
  </r>
  <r>
    <x v="11"/>
    <n v="246663"/>
    <s v="Chaayos"/>
    <n v="7.5"/>
    <n v="33041.666666666672"/>
  </r>
  <r>
    <x v="7"/>
    <n v="108990"/>
    <s v="Dominos_Pizza"/>
    <n v="42.5"/>
    <n v="256860.83333333334"/>
  </r>
  <r>
    <x v="0"/>
    <n v="78682.5"/>
    <s v="Faasos"/>
    <n v="140"/>
    <n v="297756.25"/>
  </r>
  <r>
    <x v="10"/>
    <n v="285187.5"/>
    <s v="Keventers"/>
    <n v="35"/>
    <n v="82807.5"/>
  </r>
  <r>
    <x v="12"/>
    <n v="203485.5"/>
    <s v="KFC"/>
    <n v="30"/>
    <n v="133513.75"/>
  </r>
  <r>
    <x v="3"/>
    <n v="81009"/>
    <s v="Cafe_Coffee_Day"/>
    <n v="22.5"/>
    <n v="70124.583333333343"/>
  </r>
  <r>
    <x v="4"/>
    <n v="129595.5"/>
    <s v="Dominos_Pizza"/>
    <n v="30"/>
    <n v="126854.58333333334"/>
  </r>
  <r>
    <x v="14"/>
    <n v="240106.5"/>
    <s v="Cream_Stone"/>
    <n v="22.5"/>
    <n v="85145.833333333343"/>
  </r>
  <r>
    <x v="3"/>
    <n v="26185.5"/>
    <s v="SodaBottleOpenerWala"/>
    <n v="27.5"/>
    <n v="108630.83333333334"/>
  </r>
  <r>
    <x v="6"/>
    <n v="232780.5"/>
    <s v="The_French_Loaf"/>
    <n v="17.5"/>
    <n v="42801.666666666672"/>
  </r>
  <r>
    <x v="0"/>
    <n v="136066.5"/>
    <s v="McDonald's"/>
    <n v="322.5"/>
    <n v="1099118.3333333335"/>
  </r>
  <r>
    <x v="0"/>
    <n v="230823"/>
    <s v="Papa Bubble"/>
    <n v="7.5"/>
    <n v="52612.5"/>
  </r>
  <r>
    <x v="5"/>
    <n v="238455"/>
    <s v="Ovenstory_Pizza"/>
    <n v="17.5"/>
    <n v="110155.83333333334"/>
  </r>
  <r>
    <x v="0"/>
    <n v="152347.5"/>
    <s v="McDonald's"/>
    <n v="127.5"/>
    <n v="474071.66666666669"/>
  </r>
  <r>
    <x v="5"/>
    <n v="47587.5"/>
    <s v="Pizza_Hut"/>
    <n v="2.5"/>
    <n v="6608.3333333333339"/>
  </r>
  <r>
    <x v="1"/>
    <n v="85999.5"/>
    <s v="Cafe_Coffee_Day"/>
    <n v="7.5"/>
    <n v="37794.583333333336"/>
  </r>
  <r>
    <x v="6"/>
    <n v="122215.5"/>
    <s v="Wangs_Kitchen"/>
    <n v="20"/>
    <n v="71115.833333333343"/>
  </r>
  <r>
    <x v="1"/>
    <n v="82309.5"/>
    <s v="Cinnabon_&amp;_Auntie_Anne's"/>
    <n v="5"/>
    <n v="13140.416666666668"/>
  </r>
  <r>
    <x v="4"/>
    <n v="241983"/>
    <s v="Pizza_Hut"/>
    <n v="22.5"/>
    <n v="107741.25"/>
  </r>
  <r>
    <x v="1"/>
    <n v="103900.5"/>
    <s v="Hoppipola"/>
    <n v="7.5"/>
    <n v="66591.666666666672"/>
  </r>
  <r>
    <x v="0"/>
    <n v="8815.5"/>
    <s v="Mainland_China"/>
    <n v="47.5"/>
    <n v="586947.08333333337"/>
  </r>
  <r>
    <x v="0"/>
    <n v="270873"/>
    <s v="Starbucks_Coffee"/>
    <n v="72.5"/>
    <n v="283217.91666666669"/>
  </r>
  <r>
    <x v="11"/>
    <n v="247441.5"/>
    <s v="KFC"/>
    <n v="7.5"/>
    <n v="33270.416666666672"/>
  </r>
  <r>
    <x v="0"/>
    <n v="150682.5"/>
    <s v="Dominos_Pizza"/>
    <n v="107.5"/>
    <n v="556879.16666666674"/>
  </r>
  <r>
    <x v="2"/>
    <n v="242415"/>
    <s v="Mamagoto"/>
    <n v="7.5"/>
    <n v="82197.5"/>
  </r>
  <r>
    <x v="4"/>
    <n v="284881.5"/>
    <s v="The_Chinese_Kitchen"/>
    <n v="2.5"/>
    <n v="5312.0833333333339"/>
  </r>
  <r>
    <x v="3"/>
    <n v="68220"/>
    <s v="Faasos"/>
    <n v="62.5"/>
    <n v="135343.75"/>
  </r>
  <r>
    <x v="4"/>
    <n v="108742.5"/>
    <s v="Dominos_Pizza"/>
    <n v="50"/>
    <n v="335932.08333333337"/>
  </r>
  <r>
    <x v="5"/>
    <n v="65502"/>
    <s v="Pizza_Hut"/>
    <n v="20"/>
    <n v="135191.25"/>
  </r>
  <r>
    <x v="5"/>
    <n v="223488"/>
    <s v="Dominos_Pizza"/>
    <n v="55"/>
    <n v="310337.5"/>
  </r>
  <r>
    <x v="5"/>
    <n v="96367.5"/>
    <s v="Dunkin_Donuts"/>
    <n v="92.5"/>
    <n v="411190.83333333337"/>
  </r>
  <r>
    <x v="5"/>
    <n v="107055"/>
    <s v="Dominos_Pizza"/>
    <n v="180"/>
    <n v="869148.33333333337"/>
  </r>
  <r>
    <x v="3"/>
    <n v="84478.5"/>
    <s v="Pizza_Hut"/>
    <n v="57.5"/>
    <n v="273127.5"/>
  </r>
  <r>
    <x v="11"/>
    <n v="226017"/>
    <s v="Coffe_Beans_&amp;_Tea_Leaves"/>
    <n v="2.5"/>
    <n v="11742.5"/>
  </r>
  <r>
    <x v="0"/>
    <n v="106789.5"/>
    <s v="McDonald's"/>
    <n v="120"/>
    <n v="469674.58333333337"/>
  </r>
  <r>
    <x v="4"/>
    <n v="108738"/>
    <s v="Dominos_Pizza"/>
    <n v="77.5"/>
    <n v="389332.5"/>
  </r>
  <r>
    <x v="5"/>
    <n v="194827.5"/>
    <s v="Indulge_by_Innerchef"/>
    <n v="5"/>
    <n v="13928.333333333334"/>
  </r>
  <r>
    <x v="2"/>
    <n v="238369.5"/>
    <s v="Faasos"/>
    <n v="27.5"/>
    <n v="61127.083333333336"/>
  </r>
  <r>
    <x v="4"/>
    <n v="107784"/>
    <s v="Guppy"/>
    <n v="5"/>
    <n v="38989.166666666672"/>
  </r>
  <r>
    <x v="0"/>
    <n v="199035"/>
    <s v="Ovenstory_Pizza"/>
    <n v="12.5"/>
    <n v="56120"/>
  </r>
  <r>
    <x v="0"/>
    <n v="238351.5"/>
    <s v="Ovenstory_Pizza"/>
    <n v="2.5"/>
    <n v="6659.166666666667"/>
  </r>
  <r>
    <x v="5"/>
    <n v="221962.5"/>
    <s v="Chai_Point"/>
    <n v="100"/>
    <n v="204807.5"/>
  </r>
  <r>
    <x v="5"/>
    <n v="297040.5"/>
    <s v="Faasos"/>
    <n v="5"/>
    <n v="10242.916666666668"/>
  </r>
  <r>
    <x v="3"/>
    <n v="110758.5"/>
    <s v="Dominos_Pizza"/>
    <n v="100"/>
    <n v="456813.75"/>
  </r>
  <r>
    <x v="6"/>
    <n v="53824.5"/>
    <s v="Chilis"/>
    <n v="20"/>
    <n v="123423.33333333334"/>
  </r>
  <r>
    <x v="1"/>
    <n v="105052.5"/>
    <s v="Cafe_Coffee_Day"/>
    <n v="22.5"/>
    <n v="125405.83333333334"/>
  </r>
  <r>
    <x v="0"/>
    <n v="268695"/>
    <s v="Social"/>
    <n v="7.5"/>
    <n v="40463.333333333336"/>
  </r>
  <r>
    <x v="6"/>
    <n v="80208"/>
    <s v="KFC"/>
    <n v="100"/>
    <n v="394797.08333333337"/>
  </r>
  <r>
    <x v="4"/>
    <n v="104049"/>
    <s v="Street_Food_By_Punjab_Grill"/>
    <n v="5"/>
    <n v="31364.166666666668"/>
  </r>
  <r>
    <x v="0"/>
    <n v="103873.5"/>
    <s v="Hoppipola"/>
    <n v="2.5"/>
    <n v="5998.3333333333339"/>
  </r>
  <r>
    <x v="4"/>
    <n v="71307"/>
    <s v="Faasos"/>
    <n v="92.5"/>
    <n v="260902.08333333334"/>
  </r>
  <r>
    <x v="5"/>
    <n v="39294"/>
    <s v="Krispy_Kreme"/>
    <n v="70"/>
    <n v="238535.41666666669"/>
  </r>
  <r>
    <x v="0"/>
    <n v="110358"/>
    <s v="Dominos_Pizza"/>
    <n v="102.5"/>
    <n v="533165.41666666674"/>
  </r>
  <r>
    <x v="4"/>
    <n v="37899"/>
    <s v="The_Artful_Baker"/>
    <n v="10"/>
    <n v="65117.5"/>
  </r>
  <r>
    <x v="0"/>
    <n v="72994.5"/>
    <s v="Harry's_Bar_+_Cafe"/>
    <n v="2.5"/>
    <n v="19596.25"/>
  </r>
  <r>
    <x v="6"/>
    <n v="112855.5"/>
    <s v="The_French_Loaf"/>
    <n v="17.5"/>
    <n v="29534.166666666668"/>
  </r>
  <r>
    <x v="7"/>
    <n v="283234.5"/>
    <s v="LunchBox"/>
    <n v="27.5"/>
    <n v="49054.166666666672"/>
  </r>
  <r>
    <x v="4"/>
    <n v="243972"/>
    <s v="InnerChef"/>
    <n v="37.5"/>
    <n v="92720"/>
  </r>
  <r>
    <x v="7"/>
    <n v="108985.5"/>
    <s v="Dominos_Pizza"/>
    <n v="40"/>
    <n v="197385.83333333334"/>
  </r>
  <r>
    <x v="14"/>
    <n v="240102"/>
    <s v="Cream_Stone"/>
    <n v="32.5"/>
    <n v="117145.41666666667"/>
  </r>
  <r>
    <x v="12"/>
    <n v="205222.5"/>
    <s v="Dominos_Pizza"/>
    <n v="72.5"/>
    <n v="451501.66666666669"/>
  </r>
  <r>
    <x v="3"/>
    <n v="244849.5"/>
    <s v="Onesta"/>
    <n v="50"/>
    <n v="167978.75"/>
  </r>
  <r>
    <x v="4"/>
    <n v="80284.5"/>
    <s v="Cafe_Coffee_Day"/>
    <n v="7.5"/>
    <n v="27704.166666666668"/>
  </r>
  <r>
    <x v="5"/>
    <n v="47619"/>
    <s v="Pizza_Hut"/>
    <n v="15"/>
    <n v="101260"/>
  </r>
  <r>
    <x v="4"/>
    <n v="71329.5"/>
    <s v="Faasos"/>
    <n v="95"/>
    <n v="223412.5"/>
  </r>
  <r>
    <x v="6"/>
    <n v="154593"/>
    <s v="Firangi_Bake"/>
    <n v="5"/>
    <n v="23637.5"/>
  </r>
  <r>
    <x v="1"/>
    <n v="175239"/>
    <s v="Dominos_Pizza"/>
    <n v="62.5"/>
    <n v="402117.08333333337"/>
  </r>
  <r>
    <x v="1"/>
    <n v="246739.5"/>
    <s v="The_French_Loaf"/>
    <n v="30"/>
    <n v="66159.583333333343"/>
  </r>
  <r>
    <x v="5"/>
    <n v="17775"/>
    <s v="Rajdhani"/>
    <n v="105"/>
    <n v="328256.25"/>
  </r>
  <r>
    <x v="3"/>
    <n v="106623"/>
    <s v="McDonald's"/>
    <n v="375"/>
    <n v="1275840.4166666667"/>
  </r>
  <r>
    <x v="4"/>
    <n v="242046"/>
    <s v="Pizza_Hut"/>
    <n v="35"/>
    <n v="195479.58333333334"/>
  </r>
  <r>
    <x v="13"/>
    <n v="295258.5"/>
    <s v="Natural_Ice_Cream"/>
    <n v="15"/>
    <n v="30118.75"/>
  </r>
  <r>
    <x v="5"/>
    <n v="15529.5"/>
    <s v="Cafe_Mangi"/>
    <n v="7.5"/>
    <n v="50070.833333333336"/>
  </r>
  <r>
    <x v="5"/>
    <n v="77908.5"/>
    <s v="KFC"/>
    <n v="42.5"/>
    <n v="158091.66666666669"/>
  </r>
  <r>
    <x v="0"/>
    <n v="134212.5"/>
    <s v="Mad_Over_Donuts"/>
    <n v="30"/>
    <n v="107690.41666666667"/>
  </r>
  <r>
    <x v="4"/>
    <n v="129586.5"/>
    <s v="Dominos_Pizza"/>
    <n v="40"/>
    <n v="198351.66666666669"/>
  </r>
  <r>
    <x v="4"/>
    <n v="89919"/>
    <s v="Dunkin_Donuts"/>
    <n v="185"/>
    <n v="786442.5"/>
  </r>
  <r>
    <x v="0"/>
    <n v="139189.5"/>
    <s v="Natural_Ice_Cream"/>
    <n v="27.5"/>
    <n v="82731.25"/>
  </r>
  <r>
    <x v="6"/>
    <n v="125001"/>
    <s v="Cream_Stone"/>
    <n v="132.5"/>
    <n v="460448.33333333337"/>
  </r>
  <r>
    <x v="7"/>
    <n v="283239"/>
    <s v="LunchBox"/>
    <n v="7.5"/>
    <n v="12454.166666666668"/>
  </r>
  <r>
    <x v="7"/>
    <n v="283230"/>
    <s v="LunchBox"/>
    <n v="77.5"/>
    <n v="113993.75"/>
  </r>
  <r>
    <x v="7"/>
    <n v="141340.5"/>
    <s v="Wow_Momo"/>
    <n v="15"/>
    <n v="46334.583333333336"/>
  </r>
  <r>
    <x v="5"/>
    <n v="273510"/>
    <s v="Bombay_Sandwich_Company"/>
    <n v="5"/>
    <n v="11437.5"/>
  </r>
  <r>
    <x v="1"/>
    <n v="246744"/>
    <s v="The_French_Loaf"/>
    <n v="25"/>
    <n v="43691.25"/>
  </r>
  <r>
    <x v="7"/>
    <n v="176760"/>
    <s v="Ovenstory_Pizza"/>
    <n v="10"/>
    <n v="30449.166666666668"/>
  </r>
  <r>
    <x v="0"/>
    <n v="222484.5"/>
    <s v="PizzaExpress"/>
    <n v="10"/>
    <n v="132090.41666666669"/>
  </r>
  <r>
    <x v="0"/>
    <n v="120613.5"/>
    <s v="Cafe_Coffee_Day"/>
    <n v="10"/>
    <n v="54925.416666666672"/>
  </r>
  <r>
    <x v="8"/>
    <n v="166342.5"/>
    <s v="Dominos_Pizza"/>
    <n v="5"/>
    <n v="17283.333333333336"/>
  </r>
  <r>
    <x v="0"/>
    <n v="122017.5"/>
    <s v="Faasos"/>
    <n v="60"/>
    <n v="121237.5"/>
  </r>
  <r>
    <x v="5"/>
    <n v="79839"/>
    <s v="Faasos"/>
    <n v="77.5"/>
    <n v="195174.58333333334"/>
  </r>
  <r>
    <x v="5"/>
    <n v="144265.5"/>
    <s v="Cafe_Coffee_Day"/>
    <n v="7.5"/>
    <n v="26763.75"/>
  </r>
  <r>
    <x v="5"/>
    <n v="129105"/>
    <s v="Onesta"/>
    <n v="42.5"/>
    <n v="169935.83333333334"/>
  </r>
  <r>
    <x v="0"/>
    <n v="115348.5"/>
    <s v="Barista"/>
    <n v="25"/>
    <n v="54239.166666666672"/>
  </r>
  <r>
    <x v="5"/>
    <n v="17536.5"/>
    <s v="Mad_Over_Donuts"/>
    <n v="10"/>
    <n v="28263.333333333336"/>
  </r>
  <r>
    <x v="10"/>
    <n v="278284.5"/>
    <s v="Vaango"/>
    <n v="10"/>
    <n v="23739.166666666668"/>
  </r>
  <r>
    <x v="4"/>
    <n v="64858.5"/>
    <s v="Keventers"/>
    <n v="20"/>
    <n v="48469.583333333336"/>
  </r>
  <r>
    <x v="12"/>
    <n v="214177.5"/>
    <s v="Pizza_Hut"/>
    <n v="32.5"/>
    <n v="155372.08333333334"/>
  </r>
  <r>
    <x v="4"/>
    <n v="108855"/>
    <s v="Dominos_Pizza"/>
    <n v="137.5"/>
    <n v="642914.58333333337"/>
  </r>
  <r>
    <x v="4"/>
    <n v="80437.5"/>
    <s v="Cafe_Coffee_Day"/>
    <n v="10"/>
    <n v="42725.416666666672"/>
  </r>
  <r>
    <x v="2"/>
    <n v="156802.5"/>
    <s v="McDonald's"/>
    <n v="30"/>
    <n v="91118.75"/>
  </r>
  <r>
    <x v="5"/>
    <n v="208318.5"/>
    <s v="Indulge_by_Innerchef"/>
    <n v="12.5"/>
    <n v="50833.333333333336"/>
  </r>
  <r>
    <x v="4"/>
    <n v="217503"/>
    <s v="Royce Chocolate"/>
    <n v="2.5"/>
    <n v="33804.166666666672"/>
  </r>
  <r>
    <x v="2"/>
    <n v="283545"/>
    <s v="LunchBox"/>
    <n v="10"/>
    <n v="22620.833333333336"/>
  </r>
  <r>
    <x v="4"/>
    <n v="241942.5"/>
    <s v="Pizza_Hut"/>
    <n v="7.5"/>
    <n v="28771.666666666668"/>
  </r>
  <r>
    <x v="11"/>
    <n v="186075"/>
    <s v="Burger_King"/>
    <n v="302.5"/>
    <n v="791347.91666666674"/>
  </r>
  <r>
    <x v="8"/>
    <n v="166396.5"/>
    <s v="Dominos_Pizza"/>
    <n v="5"/>
    <n v="36625.416666666672"/>
  </r>
  <r>
    <x v="4"/>
    <n v="121612.5"/>
    <s v="KFC"/>
    <n v="40"/>
    <n v="198707.5"/>
  </r>
  <r>
    <x v="5"/>
    <n v="79911"/>
    <s v="Faasos"/>
    <n v="67.5"/>
    <n v="111604.58333333334"/>
  </r>
  <r>
    <x v="11"/>
    <n v="260293.5"/>
    <s v="Keventers"/>
    <n v="7.5"/>
    <n v="13750.416666666668"/>
  </r>
  <r>
    <x v="7"/>
    <n v="272821.5"/>
    <s v="World_In_A_Bowl"/>
    <n v="7.5"/>
    <n v="25264.166666666668"/>
  </r>
  <r>
    <x v="4"/>
    <n v="108819"/>
    <s v="Dominos_Pizza"/>
    <n v="90"/>
    <n v="375150"/>
  </r>
  <r>
    <x v="9"/>
    <n v="245700"/>
    <s v="Dominos_Pizza"/>
    <n v="62.5"/>
    <n v="238560.83333333334"/>
  </r>
  <r>
    <x v="0"/>
    <n v="170716.5"/>
    <s v="McDonald's"/>
    <n v="70"/>
    <n v="243161.25"/>
  </r>
  <r>
    <x v="4"/>
    <n v="104008.5"/>
    <s v="Chaayos"/>
    <n v="17.5"/>
    <n v="55535.416666666672"/>
  </r>
  <r>
    <x v="4"/>
    <n v="272754"/>
    <s v="World_In_A_Bowl"/>
    <n v="2.5"/>
    <n v="7345.416666666667"/>
  </r>
  <r>
    <x v="3"/>
    <n v="282901.5"/>
    <s v="LunchBox"/>
    <n v="80"/>
    <n v="150720.83333333334"/>
  </r>
  <r>
    <x v="0"/>
    <n v="78709.5"/>
    <s v="Faasos"/>
    <n v="85"/>
    <n v="197741.66666666669"/>
  </r>
  <r>
    <x v="5"/>
    <n v="145282.5"/>
    <s v="Wow_Momo"/>
    <n v="52.5"/>
    <n v="164700"/>
  </r>
  <r>
    <x v="3"/>
    <n v="49995"/>
    <s v="Pizza_Hut"/>
    <n v="50"/>
    <n v="269670.83333333337"/>
  </r>
  <r>
    <x v="7"/>
    <n v="200205"/>
    <s v="KFC"/>
    <n v="2.5"/>
    <n v="4473.3333333333339"/>
  </r>
  <r>
    <x v="4"/>
    <n v="115623"/>
    <s v="Keventers"/>
    <n v="82.5"/>
    <n v="219320.41666666669"/>
  </r>
  <r>
    <x v="8"/>
    <n v="166347"/>
    <s v="Dominos_Pizza"/>
    <n v="10"/>
    <n v="33016.25"/>
  </r>
  <r>
    <x v="4"/>
    <n v="240588"/>
    <s v="Smoke_House_Deli"/>
    <n v="2.5"/>
    <n v="26153.75"/>
  </r>
  <r>
    <x v="4"/>
    <n v="94423.5"/>
    <s v="Kettle_&amp;_Kegs"/>
    <n v="5"/>
    <n v="10802.083333333334"/>
  </r>
  <r>
    <x v="5"/>
    <n v="197595"/>
    <s v="KFC"/>
    <n v="30"/>
    <n v="121517.08333333334"/>
  </r>
  <r>
    <x v="5"/>
    <n v="141354"/>
    <s v="Falafel's"/>
    <n v="15"/>
    <n v="61508.333333333336"/>
  </r>
  <r>
    <x v="0"/>
    <n v="138991.5"/>
    <s v="Natural_Ice_Cream"/>
    <n v="55"/>
    <n v="149322.91666666669"/>
  </r>
  <r>
    <x v="4"/>
    <n v="122044.5"/>
    <s v="KFC"/>
    <n v="42.5"/>
    <n v="173519.58333333334"/>
  </r>
  <r>
    <x v="6"/>
    <n v="283266"/>
    <s v="LunchBox"/>
    <n v="60"/>
    <n v="123906.25"/>
  </r>
  <r>
    <x v="5"/>
    <n v="79848"/>
    <s v="Faasos"/>
    <n v="62.5"/>
    <n v="196775.83333333334"/>
  </r>
  <r>
    <x v="5"/>
    <n v="99180"/>
    <s v="Wow_Momo"/>
    <n v="47.5"/>
    <n v="167851.66666666669"/>
  </r>
  <r>
    <x v="3"/>
    <n v="159952.5"/>
    <s v="Sweet_Truth"/>
    <n v="10"/>
    <n v="46614.166666666672"/>
  </r>
  <r>
    <x v="4"/>
    <n v="108864"/>
    <s v="Dominos_Pizza"/>
    <n v="35"/>
    <n v="188134.16666666669"/>
  </r>
  <r>
    <x v="5"/>
    <n v="3069"/>
    <s v="Cream_Stone"/>
    <n v="100"/>
    <n v="290715.83333333337"/>
  </r>
  <r>
    <x v="4"/>
    <n v="71302.5"/>
    <s v="Faasos"/>
    <n v="77.5"/>
    <n v="177408.33333333334"/>
  </r>
  <r>
    <x v="5"/>
    <n v="133447.5"/>
    <s v="Cafe_Coffee_Day"/>
    <n v="7.5"/>
    <n v="26967.083333333336"/>
  </r>
  <r>
    <x v="0"/>
    <n v="283023"/>
    <s v="LunchBox"/>
    <n v="62.5"/>
    <n v="114883.33333333334"/>
  </r>
  <r>
    <x v="3"/>
    <n v="66537"/>
    <s v="Hyatt Hotels"/>
    <n v="12.5"/>
    <n v="47020.833333333336"/>
  </r>
  <r>
    <x v="2"/>
    <n v="89991"/>
    <s v="Baker_Street"/>
    <n v="15"/>
    <n v="51850"/>
  </r>
  <r>
    <x v="0"/>
    <n v="8820"/>
    <s v="Mainland_China"/>
    <n v="32.5"/>
    <n v="293181.25"/>
  </r>
  <r>
    <x v="0"/>
    <n v="221121"/>
    <s v="Keventers"/>
    <n v="27.5"/>
    <n v="100522.91666666667"/>
  </r>
  <r>
    <x v="0"/>
    <n v="273532.5"/>
    <s v="Bombay_Sandwich_Company"/>
    <n v="2.5"/>
    <n v="5439.166666666667"/>
  </r>
  <r>
    <x v="3"/>
    <n v="84492"/>
    <s v="Cafe_Coffee_Day"/>
    <n v="17.5"/>
    <n v="64380.416666666672"/>
  </r>
  <r>
    <x v="6"/>
    <n v="68305.5"/>
    <s v="Behrouz_Biryani"/>
    <n v="95"/>
    <n v="799811.66666666674"/>
  </r>
  <r>
    <x v="11"/>
    <n v="266350.5"/>
    <s v="Cafe_Coffee_Day"/>
    <n v="7.5"/>
    <n v="21146.666666666668"/>
  </r>
  <r>
    <x v="9"/>
    <n v="240367.5"/>
    <s v="Faasos"/>
    <n v="10"/>
    <n v="32889.166666666672"/>
  </r>
  <r>
    <x v="3"/>
    <n v="102348"/>
    <s v="Dunkin_Donuts"/>
    <n v="202.5"/>
    <n v="676947.5"/>
  </r>
  <r>
    <x v="5"/>
    <n v="31653"/>
    <s v="Cafe_Coffee_Day"/>
    <n v="10"/>
    <n v="42827.083333333336"/>
  </r>
  <r>
    <x v="5"/>
    <n v="208809"/>
    <s v="Kettle_&amp;_Kegs"/>
    <n v="2.5"/>
    <n v="12632.083333333334"/>
  </r>
  <r>
    <x v="2"/>
    <n v="238396.5"/>
    <s v="Faasos"/>
    <n v="70"/>
    <n v="195962.5"/>
  </r>
  <r>
    <x v="6"/>
    <n v="154606.5"/>
    <s v="Firangi_Bake"/>
    <n v="5"/>
    <n v="31923.333333333336"/>
  </r>
  <r>
    <x v="5"/>
    <n v="283086"/>
    <s v="LunchBox"/>
    <n v="70"/>
    <n v="118314.58333333334"/>
  </r>
  <r>
    <x v="10"/>
    <n v="271926"/>
    <s v="KFC"/>
    <n v="12.5"/>
    <n v="38862.083333333336"/>
  </r>
  <r>
    <x v="5"/>
    <n v="241911"/>
    <s v="Pizza_Hut"/>
    <n v="22.5"/>
    <n v="133208.75"/>
  </r>
  <r>
    <x v="0"/>
    <n v="220734"/>
    <s v="Shizusan"/>
    <n v="15"/>
    <n v="143222.91666666669"/>
  </r>
  <r>
    <x v="5"/>
    <n v="76707"/>
    <s v="Onesta"/>
    <n v="55"/>
    <n v="184169.16666666669"/>
  </r>
  <r>
    <x v="3"/>
    <n v="106740"/>
    <s v="McDonald's"/>
    <n v="332.5"/>
    <n v="1239443.75"/>
  </r>
  <r>
    <x v="8"/>
    <n v="288994.5"/>
    <s v="Burger_King"/>
    <n v="92.5"/>
    <n v="307007.91666666669"/>
  </r>
  <r>
    <x v="7"/>
    <n v="141372"/>
    <s v="Paradise"/>
    <n v="207.5"/>
    <n v="951905"/>
  </r>
  <r>
    <x v="4"/>
    <n v="131724"/>
    <s v="Cafe_Coffee_Day"/>
    <n v="10"/>
    <n v="67887.916666666672"/>
  </r>
  <r>
    <x v="1"/>
    <n v="46642.5"/>
    <s v="Pizza_Hut"/>
    <n v="30"/>
    <n v="113409.16666666667"/>
  </r>
  <r>
    <x v="0"/>
    <n v="222894"/>
    <s v="Foreign Cafe"/>
    <n v="2.5"/>
    <n v="10065"/>
  </r>
  <r>
    <x v="3"/>
    <n v="226300.5"/>
    <s v="Keventers"/>
    <n v="60"/>
    <n v="126575"/>
  </r>
  <r>
    <x v="1"/>
    <n v="130558.5"/>
    <s v="Keventers"/>
    <n v="22.5"/>
    <n v="61050.833333333336"/>
  </r>
  <r>
    <x v="4"/>
    <n v="108679.5"/>
    <s v="Dominos_Pizza"/>
    <n v="140"/>
    <n v="623242.08333333337"/>
  </r>
  <r>
    <x v="0"/>
    <n v="270846"/>
    <s v="Starbucks_Coffee"/>
    <n v="5"/>
    <n v="16800.416666666668"/>
  </r>
  <r>
    <x v="5"/>
    <n v="115290"/>
    <s v="KFC"/>
    <n v="165"/>
    <n v="735761.66666666674"/>
  </r>
  <r>
    <x v="5"/>
    <n v="171252"/>
    <s v="Ovenstory_Pizza"/>
    <n v="25"/>
    <n v="143960"/>
  </r>
  <r>
    <x v="4"/>
    <n v="131778"/>
    <s v="Cafe_Coffee_Day"/>
    <n v="20"/>
    <n v="82299.166666666672"/>
  </r>
  <r>
    <x v="3"/>
    <n v="110862"/>
    <s v="Dominos_Pizza"/>
    <n v="115"/>
    <n v="656080.41666666674"/>
  </r>
  <r>
    <x v="5"/>
    <n v="255447"/>
    <s v="Pizza_Hut"/>
    <n v="12.5"/>
    <n v="58356.666666666672"/>
  </r>
  <r>
    <x v="6"/>
    <n v="86242.5"/>
    <s v="Cafe_Coffee_Day"/>
    <n v="15"/>
    <n v="60135.833333333336"/>
  </r>
  <r>
    <x v="3"/>
    <n v="110812.5"/>
    <s v="Dominos_Pizza"/>
    <n v="142.5"/>
    <n v="692985.41666666674"/>
  </r>
  <r>
    <x v="6"/>
    <n v="232798.5"/>
    <s v="The_French_Loaf"/>
    <n v="7.5"/>
    <n v="21858.333333333336"/>
  </r>
  <r>
    <x v="5"/>
    <n v="39312"/>
    <s v="Krispy_Kreme"/>
    <n v="7.5"/>
    <n v="24501.666666666668"/>
  </r>
  <r>
    <x v="4"/>
    <n v="84663"/>
    <s v="Burger_King"/>
    <n v="277.5"/>
    <n v="860964.16666666674"/>
  </r>
  <r>
    <x v="6"/>
    <n v="206536.5"/>
    <s v="Behrouz_Biryani"/>
    <n v="67.5"/>
    <n v="429973.75"/>
  </r>
  <r>
    <x v="0"/>
    <n v="63058.5"/>
    <s v="Chaayos"/>
    <n v="72.5"/>
    <n v="285785"/>
  </r>
  <r>
    <x v="5"/>
    <n v="31729.5"/>
    <s v="Cafe_Coffee_Day"/>
    <n v="10"/>
    <n v="57645"/>
  </r>
  <r>
    <x v="4"/>
    <n v="128587.5"/>
    <s v="InnerChef"/>
    <n v="7.5"/>
    <n v="18935.416666666668"/>
  </r>
  <r>
    <x v="5"/>
    <n v="154642.5"/>
    <s v="Firangi_Bake"/>
    <n v="2.5"/>
    <n v="4447.916666666667"/>
  </r>
  <r>
    <x v="16"/>
    <n v="257742"/>
    <s v="Burger_King"/>
    <n v="107.5"/>
    <n v="338626.25"/>
  </r>
  <r>
    <x v="7"/>
    <n v="202059"/>
    <s v="Wow_Momo"/>
    <n v="2.5"/>
    <n v="8158.75"/>
  </r>
  <r>
    <x v="0"/>
    <n v="210946.5"/>
    <s v="Wow_Momo"/>
    <n v="22.5"/>
    <n v="81206.25"/>
  </r>
  <r>
    <x v="0"/>
    <n v="257566.5"/>
    <s v="McDonald's"/>
    <n v="165"/>
    <n v="648074.16666666674"/>
  </r>
  <r>
    <x v="5"/>
    <n v="36112.5"/>
    <s v="Chilis"/>
    <n v="10"/>
    <n v="74445.416666666672"/>
  </r>
  <r>
    <x v="0"/>
    <n v="139036.5"/>
    <s v="Natural_Ice_Cream"/>
    <n v="50"/>
    <n v="154025"/>
  </r>
  <r>
    <x v="4"/>
    <n v="94365"/>
    <s v="Ovenstory_Pizza"/>
    <n v="12.5"/>
    <n v="90178.333333333343"/>
  </r>
  <r>
    <x v="0"/>
    <n v="152676"/>
    <s v="Firangi_Bake"/>
    <n v="5"/>
    <n v="15504.166666666668"/>
  </r>
  <r>
    <x v="5"/>
    <n v="49023"/>
    <s v="Pizza_Hut"/>
    <n v="25"/>
    <n v="173163.75"/>
  </r>
  <r>
    <x v="7"/>
    <n v="52524"/>
    <s v="Pizza_Hut"/>
    <n v="30"/>
    <n v="103471.25"/>
  </r>
  <r>
    <x v="4"/>
    <n v="80419.5"/>
    <s v="Cafe_Coffee_Day"/>
    <n v="10"/>
    <n v="62220"/>
  </r>
  <r>
    <x v="4"/>
    <n v="161266.5"/>
    <s v="Sweet_Truth"/>
    <n v="2.5"/>
    <n v="10573.333333333334"/>
  </r>
  <r>
    <x v="4"/>
    <n v="134361"/>
    <s v="Firangi_Bake"/>
    <n v="7.5"/>
    <n v="34388.75"/>
  </r>
  <r>
    <x v="1"/>
    <n v="96309"/>
    <s v="Wow_Momo"/>
    <n v="22.5"/>
    <n v="84027.5"/>
  </r>
  <r>
    <x v="2"/>
    <n v="116140.5"/>
    <s v="Faasos"/>
    <n v="52.5"/>
    <n v="144493.75"/>
  </r>
  <r>
    <x v="0"/>
    <n v="99153"/>
    <s v="Freshmenu"/>
    <n v="80"/>
    <n v="229690.41666666669"/>
  </r>
  <r>
    <x v="6"/>
    <n v="304204.5"/>
    <s v="LunchBox"/>
    <n v="7.5"/>
    <n v="11437.5"/>
  </r>
  <r>
    <x v="0"/>
    <n v="253282.5"/>
    <s v="Natural_Ice_Cream"/>
    <n v="32.5"/>
    <n v="75487.5"/>
  </r>
  <r>
    <x v="1"/>
    <n v="232276.5"/>
    <s v="Wow_Momo"/>
    <n v="20"/>
    <n v="89568.333333333343"/>
  </r>
  <r>
    <x v="6"/>
    <n v="40806"/>
    <s v="Wangs_Kitchen"/>
    <n v="30"/>
    <n v="139639.16666666669"/>
  </r>
  <r>
    <x v="2"/>
    <n v="149980.5"/>
    <s v="Behrouz_Biryani"/>
    <n v="5"/>
    <n v="21705.833333333336"/>
  </r>
  <r>
    <x v="3"/>
    <n v="10534.5"/>
    <s v="Cream_Stone"/>
    <n v="325"/>
    <n v="1161185.8333333335"/>
  </r>
  <r>
    <x v="0"/>
    <n v="41287.5"/>
    <s v="Sweet_Bengal"/>
    <n v="60"/>
    <n v="139003.75"/>
  </r>
  <r>
    <x v="5"/>
    <n v="39289.5"/>
    <s v="Krispy_Kreme"/>
    <n v="90"/>
    <n v="291859.58333333337"/>
  </r>
  <r>
    <x v="0"/>
    <n v="143113.5"/>
    <s v="McDonald's"/>
    <n v="205"/>
    <n v="727907.91666666674"/>
  </r>
  <r>
    <x v="5"/>
    <n v="31090.5"/>
    <s v="Freshmenu"/>
    <n v="185"/>
    <n v="471530"/>
  </r>
  <r>
    <x v="0"/>
    <n v="142717.5"/>
    <s v="Street_Food_By_Punjab_Grill"/>
    <n v="30"/>
    <n v="149983.75"/>
  </r>
  <r>
    <x v="4"/>
    <n v="108756"/>
    <s v="Dominos_Pizza"/>
    <n v="10"/>
    <n v="43259.166666666672"/>
  </r>
  <r>
    <x v="5"/>
    <n v="107145"/>
    <s v="Dominos_Pizza"/>
    <n v="85"/>
    <n v="475672.91666666669"/>
  </r>
  <r>
    <x v="0"/>
    <n v="143910"/>
    <s v="Natural_Ice_Cream"/>
    <n v="57.5"/>
    <n v="175629.16666666669"/>
  </r>
  <r>
    <x v="5"/>
    <n v="26721"/>
    <s v="Burger_King"/>
    <n v="70"/>
    <n v="243847.5"/>
  </r>
  <r>
    <x v="0"/>
    <n v="53779.5"/>
    <s v="China_Bistro"/>
    <n v="27.5"/>
    <n v="304085"/>
  </r>
  <r>
    <x v="0"/>
    <n v="110088"/>
    <s v="Dominos_Pizza"/>
    <n v="57.5"/>
    <n v="273051.25"/>
  </r>
  <r>
    <x v="4"/>
    <n v="241852.5"/>
    <s v="Pizza_Hut"/>
    <n v="5"/>
    <n v="57568.75"/>
  </r>
  <r>
    <x v="2"/>
    <n v="106749"/>
    <s v="McDonald's"/>
    <n v="147.5"/>
    <n v="469217.08333333337"/>
  </r>
  <r>
    <x v="5"/>
    <n v="1845"/>
    <s v="Noodle_Bar"/>
    <n v="7.5"/>
    <n v="31796.25"/>
  </r>
  <r>
    <x v="6"/>
    <n v="45360"/>
    <s v="The_French_Loaf"/>
    <n v="20"/>
    <n v="94753.333333333343"/>
  </r>
  <r>
    <x v="5"/>
    <n v="26703"/>
    <s v="Burger_King"/>
    <n v="270"/>
    <n v="848764.16666666674"/>
  </r>
  <r>
    <x v="0"/>
    <n v="90963"/>
    <s v="Chai_Point"/>
    <n v="172.5"/>
    <n v="327722.5"/>
  </r>
  <r>
    <x v="11"/>
    <n v="228546"/>
    <s v="Pizza_Hut"/>
    <n v="7.5"/>
    <n v="38480.833333333336"/>
  </r>
  <r>
    <x v="0"/>
    <n v="222808.5"/>
    <s v="KFC"/>
    <n v="25"/>
    <n v="118950"/>
  </r>
  <r>
    <x v="14"/>
    <n v="297220.5"/>
    <s v="Sri_Krishna_Sweets"/>
    <n v="12.5"/>
    <n v="34465"/>
  </r>
  <r>
    <x v="0"/>
    <n v="36670.5"/>
    <s v="Gelato_Italiano"/>
    <n v="20"/>
    <n v="60339.166666666672"/>
  </r>
  <r>
    <x v="5"/>
    <n v="31792.5"/>
    <s v="Cafe_Coffee_Day"/>
    <n v="22.5"/>
    <n v="91703.333333333343"/>
  </r>
  <r>
    <x v="2"/>
    <n v="109948.5"/>
    <s v="Dominos_Pizza"/>
    <n v="72.5"/>
    <n v="367804.58333333337"/>
  </r>
  <r>
    <x v="13"/>
    <n v="293980.5"/>
    <s v="Dominos_Pizza"/>
    <n v="35"/>
    <n v="150415.83333333334"/>
  </r>
  <r>
    <x v="2"/>
    <n v="109980"/>
    <s v="Dominos_Pizza"/>
    <n v="20"/>
    <n v="147035.41666666669"/>
  </r>
  <r>
    <x v="7"/>
    <n v="61308"/>
    <s v="Speedy_Chow"/>
    <n v="70"/>
    <n v="305660.83333333337"/>
  </r>
  <r>
    <x v="5"/>
    <n v="78556.5"/>
    <s v="KFC"/>
    <n v="22.5"/>
    <n v="94016.25"/>
  </r>
  <r>
    <x v="5"/>
    <n v="237667.5"/>
    <s v="Innate"/>
    <n v="2.5"/>
    <n v="4092.0833333333335"/>
  </r>
  <r>
    <x v="4"/>
    <n v="175216.5"/>
    <s v="Dominos_Pizza"/>
    <n v="37.5"/>
    <n v="153033.75"/>
  </r>
  <r>
    <x v="5"/>
    <n v="31716"/>
    <s v="Cafe_Coffee_Day"/>
    <n v="17.5"/>
    <n v="74826.666666666672"/>
  </r>
  <r>
    <x v="1"/>
    <n v="263758.5"/>
    <s v="Kwality_Walls"/>
    <n v="85"/>
    <n v="175756.25"/>
  </r>
  <r>
    <x v="2"/>
    <n v="214051.5"/>
    <s v="Mad_Over_Donuts"/>
    <n v="7.5"/>
    <n v="24044.166666666668"/>
  </r>
  <r>
    <x v="2"/>
    <n v="66505.5"/>
    <s v="Pizza_Hut"/>
    <n v="40"/>
    <n v="153516.66666666669"/>
  </r>
  <r>
    <x v="2"/>
    <n v="210375"/>
    <s v="Onesta"/>
    <n v="42.5"/>
    <n v="149729.58333333334"/>
  </r>
  <r>
    <x v="7"/>
    <n v="87349.5"/>
    <s v="Pizza_Hut"/>
    <n v="67.5"/>
    <n v="329374.58333333337"/>
  </r>
  <r>
    <x v="0"/>
    <n v="228001.5"/>
    <s v="Pizza_Hut"/>
    <n v="57.5"/>
    <n v="225623.75"/>
  </r>
  <r>
    <x v="0"/>
    <n v="82350"/>
    <s v="Ovenstory_Pizza"/>
    <n v="7.5"/>
    <n v="32152.083333333336"/>
  </r>
  <r>
    <x v="6"/>
    <n v="27945"/>
    <s v="Wangs_Kitchen"/>
    <n v="50"/>
    <n v="222217.91666666669"/>
  </r>
  <r>
    <x v="5"/>
    <n v="275013"/>
    <s v="Pizza_Hut"/>
    <n v="5"/>
    <n v="13064.166666666668"/>
  </r>
  <r>
    <x v="5"/>
    <n v="171256.5"/>
    <s v="Firangi_Bake"/>
    <n v="2.5"/>
    <n v="17664.583333333336"/>
  </r>
  <r>
    <x v="4"/>
    <n v="80379"/>
    <s v="Cafe_Coffee_Day"/>
    <n v="25"/>
    <n v="94753.333333333343"/>
  </r>
  <r>
    <x v="5"/>
    <n v="150637.5"/>
    <s v="Dominos_Pizza"/>
    <n v="152.5"/>
    <n v="794423.33333333337"/>
  </r>
  <r>
    <x v="3"/>
    <n v="84523.5"/>
    <s v="Cafe_Coffee_Day"/>
    <n v="37.5"/>
    <n v="182822.08333333334"/>
  </r>
  <r>
    <x v="11"/>
    <n v="223632"/>
    <s v="Dominos_Pizza"/>
    <n v="30"/>
    <n v="173240"/>
  </r>
  <r>
    <x v="5"/>
    <n v="31833"/>
    <s v="Cafe_Coffee_Day"/>
    <n v="17.5"/>
    <n v="89975"/>
  </r>
  <r>
    <x v="5"/>
    <n v="31752"/>
    <s v="Cafe_Coffee_Day"/>
    <n v="12.5"/>
    <n v="37947.083333333336"/>
  </r>
  <r>
    <x v="0"/>
    <n v="35469"/>
    <s v="Freshmenu"/>
    <n v="362.5"/>
    <n v="956708.75"/>
  </r>
  <r>
    <x v="5"/>
    <n v="154651.5"/>
    <s v="Firangi_Bake"/>
    <n v="15"/>
    <n v="53857.916666666672"/>
  </r>
  <r>
    <x v="4"/>
    <n v="108715.5"/>
    <s v="Dominos_Pizza"/>
    <n v="67.5"/>
    <n v="438310.41666666669"/>
  </r>
  <r>
    <x v="2"/>
    <n v="258241.5"/>
    <s v="Keventers"/>
    <n v="37.5"/>
    <n v="106953.33333333334"/>
  </r>
  <r>
    <x v="0"/>
    <n v="35203.5"/>
    <s v="Chaayos"/>
    <n v="27.5"/>
    <n v="96202.083333333343"/>
  </r>
  <r>
    <x v="5"/>
    <n v="33034.5"/>
    <s v="Shiro"/>
    <n v="10"/>
    <n v="87611.25"/>
  </r>
  <r>
    <x v="5"/>
    <n v="273514.5"/>
    <s v="Bombay_Sandwich_Company"/>
    <n v="15"/>
    <n v="39116.25"/>
  </r>
  <r>
    <x v="4"/>
    <n v="135432"/>
    <s v="Keventers"/>
    <n v="15"/>
    <n v="50096.25"/>
  </r>
  <r>
    <x v="1"/>
    <n v="123345"/>
    <s v="Pizza_Hut"/>
    <n v="22.5"/>
    <n v="125431.25"/>
  </r>
  <r>
    <x v="14"/>
    <n v="229306.5"/>
    <s v="Dominos_Pizza"/>
    <n v="70"/>
    <n v="336237.08333333337"/>
  </r>
  <r>
    <x v="0"/>
    <n v="136071"/>
    <s v="McDonald's"/>
    <n v="125"/>
    <n v="425525.83333333337"/>
  </r>
  <r>
    <x v="9"/>
    <n v="245713.5"/>
    <s v="Dominos_Pizza"/>
    <n v="47.5"/>
    <n v="196750.41666666669"/>
  </r>
  <r>
    <x v="5"/>
    <n v="107140.5"/>
    <s v="Dominos_Pizza"/>
    <n v="165"/>
    <n v="835420.41666666674"/>
  </r>
  <r>
    <x v="4"/>
    <n v="103950"/>
    <s v="Ovenstory_Pizza"/>
    <n v="10"/>
    <n v="40514.166666666672"/>
  </r>
  <r>
    <x v="5"/>
    <n v="150642"/>
    <s v="Dominos_Pizza"/>
    <n v="80"/>
    <n v="386435"/>
  </r>
  <r>
    <x v="1"/>
    <n v="263754"/>
    <s v="Kwality_Walls"/>
    <n v="22.5"/>
    <n v="38760.416666666672"/>
  </r>
  <r>
    <x v="0"/>
    <n v="64350"/>
    <s v="Cafe_Coffee_Day"/>
    <n v="25"/>
    <n v="95312.5"/>
  </r>
  <r>
    <x v="0"/>
    <n v="62185.5"/>
    <s v="Charcoal_Eats"/>
    <n v="35"/>
    <n v="136767.08333333334"/>
  </r>
  <r>
    <x v="1"/>
    <n v="246708"/>
    <s v="The_French_Loaf"/>
    <n v="27.5"/>
    <n v="37718.333333333336"/>
  </r>
  <r>
    <x v="5"/>
    <n v="223506"/>
    <s v="Dominos_Pizza"/>
    <n v="110"/>
    <n v="600951.66666666674"/>
  </r>
  <r>
    <x v="6"/>
    <n v="234711"/>
    <s v="Sweet_Truth"/>
    <n v="2.5"/>
    <n v="17054.583333333336"/>
  </r>
  <r>
    <x v="5"/>
    <n v="67423.5"/>
    <s v="Behrouz_Biryani"/>
    <n v="87.5"/>
    <n v="452086.25"/>
  </r>
  <r>
    <x v="4"/>
    <n v="108846"/>
    <s v="Dominos_Pizza"/>
    <n v="57.5"/>
    <n v="258385.83333333334"/>
  </r>
  <r>
    <x v="5"/>
    <n v="163579.5"/>
    <s v="Healthie"/>
    <n v="135"/>
    <n v="410530"/>
  </r>
  <r>
    <x v="5"/>
    <n v="36751.5"/>
    <s v="Chai_Point"/>
    <n v="147.5"/>
    <n v="309320.83333333337"/>
  </r>
  <r>
    <x v="6"/>
    <n v="184662"/>
    <s v="Wangs_Kitchen"/>
    <n v="37.5"/>
    <n v="116128.75"/>
  </r>
  <r>
    <x v="4"/>
    <n v="47146.5"/>
    <s v="Chaayos"/>
    <n v="80"/>
    <n v="349707.91666666669"/>
  </r>
  <r>
    <x v="9"/>
    <n v="243238.5"/>
    <s v="Pizza_Hut"/>
    <n v="2.5"/>
    <n v="20028.333333333336"/>
  </r>
  <r>
    <x v="5"/>
    <n v="210928.5"/>
    <s v="Wow_Momo"/>
    <n v="32.5"/>
    <n v="106800.83333333334"/>
  </r>
  <r>
    <x v="2"/>
    <n v="64251"/>
    <s v="Cafe_Coffee_Day"/>
    <n v="2.5"/>
    <n v="12606.666666666668"/>
  </r>
  <r>
    <x v="5"/>
    <n v="283054.5"/>
    <s v="LunchBox"/>
    <n v="70"/>
    <n v="125685.41666666667"/>
  </r>
  <r>
    <x v="0"/>
    <n v="141651"/>
    <s v="Behrouz_Biryani"/>
    <n v="72.5"/>
    <n v="473792.08333333337"/>
  </r>
  <r>
    <x v="2"/>
    <n v="238243.5"/>
    <s v="Faasos"/>
    <n v="57.5"/>
    <n v="158981.25"/>
  </r>
  <r>
    <x v="2"/>
    <n v="84613.5"/>
    <s v="Faasos"/>
    <n v="87.5"/>
    <n v="220108.33333333334"/>
  </r>
  <r>
    <x v="4"/>
    <n v="193252.5"/>
    <s v="Ovenstory_Pizza"/>
    <n v="10"/>
    <n v="48622.083333333336"/>
  </r>
  <r>
    <x v="4"/>
    <n v="80325"/>
    <s v="Cafe_Coffee_Day"/>
    <n v="2.5"/>
    <n v="11818.75"/>
  </r>
  <r>
    <x v="5"/>
    <n v="284895"/>
    <s v="Global_Spice_Kitchen"/>
    <n v="5"/>
    <n v="14538.333333333334"/>
  </r>
  <r>
    <x v="5"/>
    <n v="79821"/>
    <s v="Faasos"/>
    <n v="152.5"/>
    <n v="379115"/>
  </r>
  <r>
    <x v="6"/>
    <n v="109548"/>
    <s v="Dominos_Pizza"/>
    <n v="140"/>
    <n v="790687.08333333337"/>
  </r>
  <r>
    <x v="5"/>
    <n v="263389.5"/>
    <s v="Cookie Man"/>
    <n v="12.5"/>
    <n v="81409.583333333343"/>
  </r>
  <r>
    <x v="8"/>
    <n v="166365"/>
    <s v="Dominos_Pizza"/>
    <n v="5"/>
    <n v="32304.583333333336"/>
  </r>
  <r>
    <x v="0"/>
    <n v="120609"/>
    <s v="Cafe_Coffee_Day"/>
    <n v="17.5"/>
    <n v="71573.333333333343"/>
  </r>
  <r>
    <x v="0"/>
    <n v="283032"/>
    <s v="LunchBox"/>
    <n v="22.5"/>
    <n v="46766.666666666672"/>
  </r>
  <r>
    <x v="5"/>
    <n v="137907"/>
    <s v="KFC"/>
    <n v="15"/>
    <n v="53730.833333333336"/>
  </r>
  <r>
    <x v="0"/>
    <n v="44406"/>
    <s v="Pizza_Hut"/>
    <n v="75"/>
    <n v="334585"/>
  </r>
  <r>
    <x v="4"/>
    <n v="43695"/>
    <s v="Chaayos"/>
    <n v="55"/>
    <n v="222192.5"/>
  </r>
  <r>
    <x v="5"/>
    <n v="48991.5"/>
    <s v="Pizza_Hut"/>
    <n v="35"/>
    <n v="244559.16666666669"/>
  </r>
  <r>
    <x v="6"/>
    <n v="123408"/>
    <s v="Ovenstory_Pizza"/>
    <n v="20"/>
    <n v="86442.083333333343"/>
  </r>
  <r>
    <x v="2"/>
    <n v="163615.5"/>
    <s v="Sweet_Truth"/>
    <n v="5"/>
    <n v="20002.916666666668"/>
  </r>
  <r>
    <x v="6"/>
    <n v="109543.5"/>
    <s v="Dominos_Pizza"/>
    <n v="55"/>
    <n v="260927.5"/>
  </r>
  <r>
    <x v="5"/>
    <n v="296896.5"/>
    <s v="Thalis_Of_India"/>
    <n v="12.5"/>
    <n v="26026.666666666668"/>
  </r>
  <r>
    <x v="8"/>
    <n v="166351.5"/>
    <s v="Dominos_Pizza"/>
    <n v="5"/>
    <n v="43538.75"/>
  </r>
  <r>
    <x v="14"/>
    <n v="228568.5"/>
    <s v="KFC"/>
    <n v="25"/>
    <n v="90890"/>
  </r>
  <r>
    <x v="0"/>
    <n v="78727.5"/>
    <s v="Faasos"/>
    <n v="72.5"/>
    <n v="192607.5"/>
  </r>
  <r>
    <x v="3"/>
    <n v="282915"/>
    <s v="LunchBox"/>
    <n v="50"/>
    <n v="95312.5"/>
  </r>
  <r>
    <x v="5"/>
    <n v="56133"/>
    <s v="Freshmenu"/>
    <n v="255"/>
    <n v="612567.08333333337"/>
  </r>
  <r>
    <x v="4"/>
    <n v="293715"/>
    <s v="Burger_King"/>
    <n v="37.5"/>
    <n v="80901.25"/>
  </r>
  <r>
    <x v="4"/>
    <n v="161244"/>
    <s v="Sweet_Truth"/>
    <n v="7.5"/>
    <n v="41225.833333333336"/>
  </r>
  <r>
    <x v="0"/>
    <n v="114358.5"/>
    <s v="Ovenstory_Pizza"/>
    <n v="15"/>
    <n v="105555.41666666667"/>
  </r>
  <r>
    <x v="0"/>
    <n v="254128.5"/>
    <s v="Gastronomia"/>
    <n v="2.5"/>
    <n v="10776.666666666668"/>
  </r>
  <r>
    <x v="8"/>
    <n v="169425"/>
    <s v="Pizza_Hut"/>
    <n v="50"/>
    <n v="211492.08333333334"/>
  </r>
  <r>
    <x v="5"/>
    <n v="47605.5"/>
    <s v="Pizza_Hut"/>
    <n v="35"/>
    <n v="198377.08333333334"/>
  </r>
  <r>
    <x v="3"/>
    <n v="154566"/>
    <s v="Firangi_Bake"/>
    <n v="5"/>
    <n v="16622.5"/>
  </r>
  <r>
    <x v="4"/>
    <n v="108841.5"/>
    <s v="Dominos_Pizza"/>
    <n v="52.5"/>
    <n v="315751.25"/>
  </r>
  <r>
    <x v="5"/>
    <n v="297045"/>
    <s v="Behrouz_Biryani"/>
    <n v="10"/>
    <n v="78740.833333333343"/>
  </r>
  <r>
    <x v="4"/>
    <n v="275476.5"/>
    <s v="Wow_Momo"/>
    <n v="7.5"/>
    <n v="34312.5"/>
  </r>
  <r>
    <x v="6"/>
    <n v="41044.5"/>
    <s v="Mamagoto"/>
    <n v="40"/>
    <n v="622555.83333333337"/>
  </r>
  <r>
    <x v="5"/>
    <n v="77971.5"/>
    <s v="The_Fatty_Bao"/>
    <n v="70"/>
    <n v="599528.33333333337"/>
  </r>
  <r>
    <x v="0"/>
    <n v="61357.5"/>
    <s v="Taco_Bell"/>
    <n v="50"/>
    <n v="204960"/>
  </r>
  <r>
    <x v="0"/>
    <n v="237582"/>
    <s v="Yum Yum Dilli"/>
    <n v="25"/>
    <n v="73810"/>
  </r>
  <r>
    <x v="7"/>
    <n v="85941"/>
    <s v="Faasos"/>
    <n v="75"/>
    <n v="171816.66666666669"/>
  </r>
  <r>
    <x v="5"/>
    <n v="106591.5"/>
    <s v="McDonald's"/>
    <n v="362.5"/>
    <n v="1301231.6666666667"/>
  </r>
  <r>
    <x v="5"/>
    <n v="254106"/>
    <s v="Gastronomia"/>
    <n v="2.5"/>
    <n v="7472.5"/>
  </r>
  <r>
    <x v="0"/>
    <n v="106731"/>
    <s v="McDonald's"/>
    <n v="97.5"/>
    <n v="405980.41666666669"/>
  </r>
  <r>
    <x v="7"/>
    <n v="103770"/>
    <s v="Keventers"/>
    <n v="32.5"/>
    <n v="83976.666666666672"/>
  </r>
  <r>
    <x v="4"/>
    <n v="242023.5"/>
    <s v="Pizza_Hut"/>
    <n v="7.5"/>
    <n v="27678.75"/>
  </r>
  <r>
    <x v="0"/>
    <n v="73930.5"/>
    <s v="Behrouz_Biryani"/>
    <n v="57.5"/>
    <n v="416426.66666666669"/>
  </r>
  <r>
    <x v="4"/>
    <n v="80424"/>
    <s v="Cafe_Coffee_Day"/>
    <n v="12.5"/>
    <n v="25391.25"/>
  </r>
  <r>
    <x v="9"/>
    <n v="240385.5"/>
    <s v="Behrouz_Biryani"/>
    <n v="67.5"/>
    <n v="357180.41666666669"/>
  </r>
  <r>
    <x v="4"/>
    <n v="70492.5"/>
    <s v="Behrouz_Biryani"/>
    <n v="132.5"/>
    <n v="732559.16666666674"/>
  </r>
  <r>
    <x v="0"/>
    <n v="44397"/>
    <s v="Pizza_Hut"/>
    <n v="52.5"/>
    <n v="318445.41666666669"/>
  </r>
  <r>
    <x v="6"/>
    <n v="206532"/>
    <s v="Faasos"/>
    <n v="37.5"/>
    <n v="94931.25"/>
  </r>
  <r>
    <x v="0"/>
    <n v="264298.5"/>
    <s v="Behrouz_Biryani"/>
    <n v="32.5"/>
    <n v="198732.91666666669"/>
  </r>
  <r>
    <x v="0"/>
    <n v="283261.5"/>
    <s v="LunchBox"/>
    <n v="40"/>
    <n v="68116.666666666672"/>
  </r>
  <r>
    <x v="6"/>
    <n v="73071"/>
    <s v="Behrouz_Biryani"/>
    <n v="92.5"/>
    <n v="567325.41666666674"/>
  </r>
  <r>
    <x v="0"/>
    <n v="134887.5"/>
    <s v="Dominos_Pizza"/>
    <n v="55"/>
    <n v="243364.58333333334"/>
  </r>
  <r>
    <x v="5"/>
    <n v="161329.5"/>
    <s v="Sweet_Truth"/>
    <n v="7.5"/>
    <n v="37438.75"/>
  </r>
  <r>
    <x v="2"/>
    <n v="146011.5"/>
    <s v="Natural_Ice_Cream"/>
    <n v="15"/>
    <n v="30118.75"/>
  </r>
  <r>
    <x v="0"/>
    <n v="129249"/>
    <s v="Ovenstory_Pizza"/>
    <n v="5"/>
    <n v="26128.333333333336"/>
  </r>
  <r>
    <x v="6"/>
    <n v="86175"/>
    <s v="Cafe_Coffee_Day"/>
    <n v="15"/>
    <n v="73606.666666666672"/>
  </r>
  <r>
    <x v="11"/>
    <n v="264505.5"/>
    <s v="Keventers"/>
    <n v="15"/>
    <n v="35761.25"/>
  </r>
  <r>
    <x v="5"/>
    <n v="15606"/>
    <s v="Onesta"/>
    <n v="107.5"/>
    <n v="425144.58333333337"/>
  </r>
  <r>
    <x v="2"/>
    <n v="221616"/>
    <s v="Faasos"/>
    <n v="87.5"/>
    <n v="219472.91666666669"/>
  </r>
  <r>
    <x v="8"/>
    <n v="205204.5"/>
    <s v="Dominos_Pizza"/>
    <n v="32.5"/>
    <n v="205061.66666666669"/>
  </r>
  <r>
    <x v="0"/>
    <n v="110340"/>
    <s v="Dominos_Pizza"/>
    <n v="102.5"/>
    <n v="516288.75"/>
  </r>
  <r>
    <x v="0"/>
    <n v="242473.5"/>
    <s v="Mandarin_Oak"/>
    <n v="42.5"/>
    <n v="151559.58333333334"/>
  </r>
  <r>
    <x v="4"/>
    <n v="73858.5"/>
    <s v="Keventers"/>
    <n v="25"/>
    <n v="73962.5"/>
  </r>
  <r>
    <x v="4"/>
    <n v="242050.5"/>
    <s v="Pizza_Hut"/>
    <n v="2.5"/>
    <n v="5210.416666666667"/>
  </r>
  <r>
    <x v="10"/>
    <n v="271080"/>
    <s v="Pizza_Hut"/>
    <n v="27.5"/>
    <n v="126320.83333333334"/>
  </r>
  <r>
    <x v="0"/>
    <n v="222898.5"/>
    <s v="Foreign Cafe"/>
    <n v="7.5"/>
    <n v="22265"/>
  </r>
  <r>
    <x v="5"/>
    <n v="89856"/>
    <s v="Behrouz_Biryani"/>
    <n v="77.5"/>
    <n v="665332.08333333337"/>
  </r>
  <r>
    <x v="6"/>
    <n v="80968.5"/>
    <s v="Faasos"/>
    <n v="35"/>
    <n v="74725"/>
  </r>
  <r>
    <x v="7"/>
    <n v="244651.5"/>
    <s v="Paradise"/>
    <n v="245"/>
    <n v="1000705"/>
  </r>
  <r>
    <x v="2"/>
    <n v="171198"/>
    <s v="Firangi_Bake"/>
    <n v="2.5"/>
    <n v="9327.9166666666679"/>
  </r>
  <r>
    <x v="6"/>
    <n v="223492.5"/>
    <s v="Dominos_Pizza"/>
    <n v="50"/>
    <n v="224251.25"/>
  </r>
  <r>
    <x v="4"/>
    <n v="175135.5"/>
    <s v="Dominos_Pizza"/>
    <n v="12.5"/>
    <n v="64863.333333333336"/>
  </r>
  <r>
    <x v="5"/>
    <n v="128596.5"/>
    <s v="InnerChef"/>
    <n v="52.5"/>
    <n v="193446.25"/>
  </r>
  <r>
    <x v="5"/>
    <n v="107298"/>
    <s v="Dominos_Pizza"/>
    <n v="20"/>
    <n v="87611.25"/>
  </r>
  <r>
    <x v="6"/>
    <n v="39240"/>
    <s v="Cream_Stone"/>
    <n v="95"/>
    <n v="303475"/>
  </r>
  <r>
    <x v="5"/>
    <n v="107059.5"/>
    <s v="Dominos_Pizza"/>
    <n v="95"/>
    <n v="540104.16666666674"/>
  </r>
  <r>
    <x v="2"/>
    <n v="84609"/>
    <s v="Faasos"/>
    <n v="112.5"/>
    <n v="305762.5"/>
  </r>
  <r>
    <x v="7"/>
    <n v="214699.5"/>
    <s v="Healthie"/>
    <n v="77.5"/>
    <n v="212457.91666666669"/>
  </r>
  <r>
    <x v="5"/>
    <n v="161352"/>
    <s v="Sweet_Truth"/>
    <n v="5"/>
    <n v="20638.333333333336"/>
  </r>
  <r>
    <x v="6"/>
    <n v="106758"/>
    <s v="McDonald's"/>
    <n v="285"/>
    <n v="1085647.5"/>
  </r>
  <r>
    <x v="2"/>
    <n v="46332"/>
    <s v="Pizza_Hut"/>
    <n v="37.5"/>
    <n v="194895"/>
  </r>
  <r>
    <x v="3"/>
    <n v="227956.5"/>
    <s v="Keventers"/>
    <n v="7.5"/>
    <n v="15860"/>
  </r>
  <r>
    <x v="1"/>
    <n v="115303.5"/>
    <s v="Barista"/>
    <n v="7.5"/>
    <n v="13572.5"/>
  </r>
  <r>
    <x v="7"/>
    <n v="108967.5"/>
    <s v="Dominos_Pizza"/>
    <n v="87.5"/>
    <n v="491177.08333333337"/>
  </r>
  <r>
    <x v="6"/>
    <n v="154602"/>
    <s v="Firangi_Bake"/>
    <n v="12.5"/>
    <n v="44174.166666666672"/>
  </r>
  <r>
    <x v="15"/>
    <n v="240309"/>
    <s v="Dominos_Pizza"/>
    <n v="15"/>
    <n v="112316.25"/>
  </r>
  <r>
    <x v="2"/>
    <n v="76000.5"/>
    <s v="Mad_Over_Donuts"/>
    <n v="35"/>
    <n v="115976.25"/>
  </r>
  <r>
    <x v="7"/>
    <n v="109017"/>
    <s v="Dominos_Pizza"/>
    <n v="50"/>
    <n v="303729.16666666669"/>
  </r>
  <r>
    <x v="5"/>
    <n v="96318"/>
    <s v="Dhaba_By_Claridges"/>
    <n v="47.5"/>
    <n v="437217.5"/>
  </r>
  <r>
    <x v="3"/>
    <n v="74929.5"/>
    <s v="Behrouz_Biryani"/>
    <n v="100"/>
    <n v="493362.91666666669"/>
  </r>
  <r>
    <x v="5"/>
    <n v="65484"/>
    <s v="Pizza_Hut"/>
    <n v="50"/>
    <n v="217897.08333333334"/>
  </r>
  <r>
    <x v="6"/>
    <n v="109561.5"/>
    <s v="Dominos_Pizza"/>
    <n v="92.5"/>
    <n v="469344.16666666669"/>
  </r>
  <r>
    <x v="5"/>
    <n v="106560"/>
    <s v="McDonald's"/>
    <n v="287.5"/>
    <n v="957267.91666666674"/>
  </r>
  <r>
    <x v="0"/>
    <n v="114268.5"/>
    <s v="Ovenstory_Pizza"/>
    <n v="5"/>
    <n v="18528.75"/>
  </r>
  <r>
    <x v="0"/>
    <n v="110335.5"/>
    <s v="Dominos_Pizza"/>
    <n v="132.5"/>
    <n v="712937.5"/>
  </r>
  <r>
    <x v="3"/>
    <n v="68211"/>
    <s v="Faasos"/>
    <n v="162.5"/>
    <n v="298264.58333333337"/>
  </r>
  <r>
    <x v="4"/>
    <n v="119592"/>
    <s v="Burger_King"/>
    <n v="185"/>
    <n v="513442.08333333337"/>
  </r>
  <r>
    <x v="5"/>
    <n v="176044.5"/>
    <s v="Ovenstory_Pizza"/>
    <n v="22.5"/>
    <n v="124007.91666666667"/>
  </r>
  <r>
    <x v="4"/>
    <n v="254074.5"/>
    <s v="Gastronomia"/>
    <n v="2.5"/>
    <n v="2770.416666666667"/>
  </r>
  <r>
    <x v="4"/>
    <n v="114547.5"/>
    <s v="Dominos_Pizza"/>
    <n v="45"/>
    <n v="274576.25"/>
  </r>
  <r>
    <x v="4"/>
    <n v="72306"/>
    <s v="Cinnabon_&amp;_Auntie_Anne's"/>
    <n v="10"/>
    <n v="30474.583333333336"/>
  </r>
  <r>
    <x v="7"/>
    <n v="85954.5"/>
    <s v="Faasos"/>
    <n v="32.5"/>
    <n v="75868.75"/>
  </r>
  <r>
    <x v="3"/>
    <n v="110871"/>
    <s v="Dominos_Pizza"/>
    <n v="77.5"/>
    <n v="395152.91666666669"/>
  </r>
  <r>
    <x v="6"/>
    <n v="169429.5"/>
    <s v="Pizza_Hut"/>
    <n v="32.5"/>
    <n v="167775.41666666669"/>
  </r>
  <r>
    <x v="5"/>
    <n v="144256.5"/>
    <s v="Cafe_Coffee_Day"/>
    <n v="15"/>
    <n v="52078.75"/>
  </r>
  <r>
    <x v="1"/>
    <n v="107667"/>
    <s v="Dominos_Pizza"/>
    <n v="52.5"/>
    <n v="200664.58333333334"/>
  </r>
  <r>
    <x v="0"/>
    <n v="73944"/>
    <s v="Behrouz_Biryani"/>
    <n v="52.5"/>
    <n v="362797.5"/>
  </r>
  <r>
    <x v="5"/>
    <n v="106650"/>
    <s v="McDonald's"/>
    <n v="370"/>
    <n v="1267198.75"/>
  </r>
  <r>
    <x v="0"/>
    <n v="106902"/>
    <s v="McDonald's"/>
    <n v="497.5"/>
    <n v="1713286.6666666667"/>
  </r>
  <r>
    <x v="6"/>
    <n v="80190"/>
    <s v="KFC"/>
    <n v="60"/>
    <n v="313794.16666666669"/>
  </r>
  <r>
    <x v="0"/>
    <n v="71262"/>
    <s v="PizzaExpress"/>
    <n v="42.5"/>
    <n v="418002.5"/>
  </r>
  <r>
    <x v="0"/>
    <n v="61285.5"/>
    <s v="Falafel's"/>
    <n v="22.5"/>
    <n v="91474.583333333343"/>
  </r>
  <r>
    <x v="2"/>
    <n v="114601.5"/>
    <s v="Dominos_Pizza"/>
    <n v="70"/>
    <n v="429922.91666666669"/>
  </r>
  <r>
    <x v="0"/>
    <n v="145300.5"/>
    <s v="Cafe_Coffee_Day"/>
    <n v="10"/>
    <n v="35202.083333333336"/>
  </r>
  <r>
    <x v="0"/>
    <n v="110281.5"/>
    <s v="Dominos_Pizza"/>
    <n v="17.5"/>
    <n v="64660"/>
  </r>
  <r>
    <x v="3"/>
    <n v="76968"/>
    <s v="KFC"/>
    <n v="127.5"/>
    <n v="551948.33333333337"/>
  </r>
  <r>
    <x v="8"/>
    <n v="283392"/>
    <s v="LunchBox"/>
    <n v="35"/>
    <n v="82858.333333333343"/>
  </r>
  <r>
    <x v="5"/>
    <n v="82345.5"/>
    <s v="Ovenstory_Pizza"/>
    <n v="40"/>
    <n v="229588.75"/>
  </r>
  <r>
    <x v="5"/>
    <n v="284863.5"/>
    <s v="Galito"/>
    <n v="15"/>
    <n v="74115"/>
  </r>
  <r>
    <x v="2"/>
    <n v="283576.5"/>
    <s v="LunchBox"/>
    <n v="42.5"/>
    <n v="60237.5"/>
  </r>
  <r>
    <x v="4"/>
    <n v="249633"/>
    <s v="Pizza_Hut"/>
    <n v="5"/>
    <n v="28263.333333333336"/>
  </r>
  <r>
    <x v="0"/>
    <n v="59215.5"/>
    <s v="Glocal_Junction"/>
    <n v="15"/>
    <n v="62652.083333333336"/>
  </r>
  <r>
    <x v="6"/>
    <n v="115893"/>
    <s v="Dominos_Pizza"/>
    <n v="85"/>
    <n v="401075"/>
  </r>
  <r>
    <x v="0"/>
    <n v="159876"/>
    <s v="Sweet_Truth"/>
    <n v="2.5"/>
    <n v="9429.5833333333339"/>
  </r>
  <r>
    <x v="6"/>
    <n v="112032"/>
    <s v="Cafe_Coffee_Day"/>
    <n v="5"/>
    <n v="22265"/>
  </r>
  <r>
    <x v="2"/>
    <n v="41017.5"/>
    <s v="Cream_Stone"/>
    <n v="10"/>
    <n v="36295"/>
  </r>
  <r>
    <x v="5"/>
    <n v="237604.5"/>
    <s v="Yum Yum Dilli"/>
    <n v="22.5"/>
    <n v="52688.75"/>
  </r>
  <r>
    <x v="11"/>
    <n v="226021.5"/>
    <s v="Coffe_Beans_&amp;_Tea_Leaves"/>
    <n v="12.5"/>
    <n v="34032.916666666672"/>
  </r>
  <r>
    <x v="6"/>
    <n v="206550"/>
    <s v="Sweet_Truth"/>
    <n v="2.5"/>
    <n v="10573.333333333334"/>
  </r>
  <r>
    <x v="6"/>
    <n v="263398.5"/>
    <s v="Cookie Man"/>
    <n v="2.5"/>
    <n v="10141.25"/>
  </r>
  <r>
    <x v="0"/>
    <n v="148180.5"/>
    <s v="KFC"/>
    <n v="15"/>
    <n v="70302.5"/>
  </r>
  <r>
    <x v="5"/>
    <n v="77890.5"/>
    <s v="KFC"/>
    <n v="30"/>
    <n v="156998.75"/>
  </r>
  <r>
    <x v="12"/>
    <n v="273127.5"/>
    <s v="Cafe_Coffee_Day"/>
    <n v="2.5"/>
    <n v="10395.416666666668"/>
  </r>
  <r>
    <x v="6"/>
    <n v="109516.5"/>
    <s v="Dominos_Pizza"/>
    <n v="150"/>
    <n v="820322.91666666674"/>
  </r>
  <r>
    <x v="3"/>
    <n v="254115"/>
    <s v="Gastronomia"/>
    <n v="2.5"/>
    <n v="5972.916666666667"/>
  </r>
  <r>
    <x v="6"/>
    <n v="193270.5"/>
    <s v="Behrouz_Biryani"/>
    <n v="60"/>
    <n v="394517.5"/>
  </r>
  <r>
    <x v="4"/>
    <n v="136759.5"/>
    <s v="Barbeque_Nation"/>
    <n v="15"/>
    <n v="68218.333333333343"/>
  </r>
  <r>
    <x v="2"/>
    <n v="283522.5"/>
    <s v="LunchBox"/>
    <n v="2.5"/>
    <n v="5591.666666666667"/>
  </r>
  <r>
    <x v="0"/>
    <n v="136534.5"/>
    <s v="Ovenstory_Pizza"/>
    <n v="17.5"/>
    <n v="136919.58333333334"/>
  </r>
  <r>
    <x v="0"/>
    <n v="43816.5"/>
    <s v="Tea_Trails"/>
    <n v="7.5"/>
    <n v="28009.166666666668"/>
  </r>
  <r>
    <x v="0"/>
    <n v="202468.5"/>
    <s v="Mandarin_Oak"/>
    <n v="25"/>
    <n v="138165"/>
  </r>
  <r>
    <x v="3"/>
    <n v="76932"/>
    <s v="KFC"/>
    <n v="67.5"/>
    <n v="285683.33333333337"/>
  </r>
  <r>
    <x v="8"/>
    <n v="174492"/>
    <s v="Cafe_Coffee_Day"/>
    <n v="2.5"/>
    <n v="3710.8333333333335"/>
  </r>
  <r>
    <x v="5"/>
    <n v="31824"/>
    <s v="Cafe_Coffee_Day"/>
    <n v="25"/>
    <n v="85933.75"/>
  </r>
  <r>
    <x v="6"/>
    <n v="266800.5"/>
    <s v="Pizza_Hut"/>
    <n v="37.5"/>
    <n v="126524.16666666667"/>
  </r>
  <r>
    <x v="3"/>
    <n v="5076"/>
    <s v="Paradise"/>
    <n v="982.5"/>
    <n v="3982613.75"/>
  </r>
  <r>
    <x v="4"/>
    <n v="91071"/>
    <s v="Burger_King"/>
    <n v="375"/>
    <n v="1114571.6666666667"/>
  </r>
  <r>
    <x v="2"/>
    <n v="85905"/>
    <s v="Copper_Chimney"/>
    <n v="5"/>
    <n v="26941.666666666668"/>
  </r>
  <r>
    <x v="8"/>
    <n v="169578"/>
    <s v="Behrouz_Biryani"/>
    <n v="55"/>
    <n v="293562.5"/>
  </r>
  <r>
    <x v="2"/>
    <n v="64287"/>
    <s v="Cafe_Coffee_Day"/>
    <n v="2.5"/>
    <n v="11183.333333333334"/>
  </r>
  <r>
    <x v="5"/>
    <n v="207810"/>
    <s v="The_French_Loaf"/>
    <n v="30"/>
    <n v="81002.916666666672"/>
  </r>
  <r>
    <x v="2"/>
    <n v="152725.5"/>
    <s v="Firangi_Bake"/>
    <n v="5"/>
    <n v="16622.5"/>
  </r>
  <r>
    <x v="8"/>
    <n v="166387.5"/>
    <s v="Dominos_Pizza"/>
    <n v="22.5"/>
    <n v="104386.25"/>
  </r>
  <r>
    <x v="0"/>
    <n v="238284"/>
    <s v="Sweet_Truth"/>
    <n v="2.5"/>
    <n v="9048.3333333333339"/>
  </r>
  <r>
    <x v="14"/>
    <n v="227052"/>
    <s v="Burger_King"/>
    <n v="112.5"/>
    <n v="372328.75"/>
  </r>
  <r>
    <x v="2"/>
    <n v="238383"/>
    <s v="Firangi_Bake"/>
    <n v="2.5"/>
    <n v="7726.666666666667"/>
  </r>
  <r>
    <x v="0"/>
    <n v="221080.5"/>
    <s v="Keventers"/>
    <n v="7.5"/>
    <n v="12682.916666666668"/>
  </r>
  <r>
    <x v="0"/>
    <n v="153792"/>
    <s v="Cafe_Coffee_Day"/>
    <n v="12.5"/>
    <n v="72691.666666666672"/>
  </r>
  <r>
    <x v="4"/>
    <n v="221607"/>
    <s v="Sweet_Truth"/>
    <n v="5"/>
    <n v="15783.75"/>
  </r>
  <r>
    <x v="9"/>
    <n v="240381"/>
    <s v="Faasos"/>
    <n v="25"/>
    <n v="58026.25"/>
  </r>
  <r>
    <x v="6"/>
    <n v="115411.5"/>
    <s v="Barista"/>
    <n v="5"/>
    <n v="14817.916666666668"/>
  </r>
  <r>
    <x v="4"/>
    <n v="108621"/>
    <s v="Dominos_Pizza"/>
    <n v="77.5"/>
    <n v="445198.33333333337"/>
  </r>
  <r>
    <x v="0"/>
    <n v="110128.5"/>
    <s v="Dominos_Pizza"/>
    <n v="52.5"/>
    <n v="225293.33333333334"/>
  </r>
  <r>
    <x v="7"/>
    <n v="273447"/>
    <s v="Bombay_Sandwich_Company"/>
    <n v="5"/>
    <n v="8362.0833333333339"/>
  </r>
  <r>
    <x v="5"/>
    <n v="65403"/>
    <s v="Pizza_Hut"/>
    <n v="2.5"/>
    <n v="2643.3333333333335"/>
  </r>
  <r>
    <x v="0"/>
    <n v="144598.5"/>
    <s v="Pizza_Hut"/>
    <n v="35"/>
    <n v="182364.58333333334"/>
  </r>
  <r>
    <x v="7"/>
    <n v="79996.5"/>
    <s v="Keventers"/>
    <n v="2.5"/>
    <n v="4244.5833333333339"/>
  </r>
  <r>
    <x v="0"/>
    <n v="34047"/>
    <s v="Shiro"/>
    <n v="7.5"/>
    <n v="76656.666666666672"/>
  </r>
  <r>
    <x v="7"/>
    <n v="72940.5"/>
    <s v="Burger_King"/>
    <n v="222.5"/>
    <n v="641287.91666666674"/>
  </r>
  <r>
    <x v="4"/>
    <n v="242028"/>
    <s v="Pizza_Hut"/>
    <n v="17.5"/>
    <n v="104792.91666666667"/>
  </r>
  <r>
    <x v="1"/>
    <n v="202954.5"/>
    <s v="KFC"/>
    <n v="27.5"/>
    <n v="99989.166666666672"/>
  </r>
  <r>
    <x v="4"/>
    <n v="97474.5"/>
    <s v="Chaayos"/>
    <n v="62.5"/>
    <n v="212712.08333333334"/>
  </r>
  <r>
    <x v="6"/>
    <n v="39712.5"/>
    <s v="Wangs_Kitchen"/>
    <n v="17.5"/>
    <n v="73733.75"/>
  </r>
  <r>
    <x v="2"/>
    <n v="109917"/>
    <s v="Dominos_Pizza"/>
    <n v="95"/>
    <n v="450357.91666666669"/>
  </r>
  <r>
    <x v="0"/>
    <n v="258210"/>
    <s v="Keventers"/>
    <n v="120"/>
    <n v="337355.41666666669"/>
  </r>
  <r>
    <x v="6"/>
    <n v="234697.5"/>
    <s v="Behrouz_Biryani"/>
    <n v="60"/>
    <n v="319284.16666666669"/>
  </r>
  <r>
    <x v="5"/>
    <n v="283108.5"/>
    <s v="LunchBox"/>
    <n v="85"/>
    <n v="168512.5"/>
  </r>
  <r>
    <x v="4"/>
    <n v="206379"/>
    <s v="Burger_King"/>
    <n v="70"/>
    <n v="196852.08333333334"/>
  </r>
  <r>
    <x v="0"/>
    <n v="214042.5"/>
    <s v="Copper_Chimney"/>
    <n v="12.5"/>
    <n v="248549.58333333334"/>
  </r>
  <r>
    <x v="4"/>
    <n v="102321"/>
    <s v="Pizza_Hut"/>
    <n v="10"/>
    <n v="55738.75"/>
  </r>
  <r>
    <x v="5"/>
    <n v="136359"/>
    <s v="Keventers"/>
    <n v="22.5"/>
    <n v="65473.333333333336"/>
  </r>
  <r>
    <x v="3"/>
    <n v="81054"/>
    <s v="Cafe_Coffee_Day"/>
    <n v="10"/>
    <n v="27322.916666666668"/>
  </r>
  <r>
    <x v="3"/>
    <n v="129483"/>
    <s v="Dominos_Pizza"/>
    <n v="57.5"/>
    <n v="259936.25"/>
  </r>
  <r>
    <x v="0"/>
    <n v="272808"/>
    <s v="World_In_A_Bowl"/>
    <n v="5"/>
    <n v="12276.25"/>
  </r>
  <r>
    <x v="1"/>
    <n v="114556.5"/>
    <s v="Dominos_Pizza"/>
    <n v="112.5"/>
    <n v="559980"/>
  </r>
  <r>
    <x v="5"/>
    <n v="188077.5"/>
    <s v="Behrouz_Biryani"/>
    <n v="22.5"/>
    <n v="153770.83333333334"/>
  </r>
  <r>
    <x v="11"/>
    <n v="266391"/>
    <s v="Cafe_Coffee_Day"/>
    <n v="15"/>
    <n v="39904.166666666672"/>
  </r>
  <r>
    <x v="5"/>
    <n v="31918.5"/>
    <s v="Cafe_Coffee_Day"/>
    <n v="2.5"/>
    <n v="3965"/>
  </r>
  <r>
    <x v="14"/>
    <n v="229311"/>
    <s v="Dominos_Pizza"/>
    <n v="87.5"/>
    <n v="422653.75"/>
  </r>
  <r>
    <x v="8"/>
    <n v="169623"/>
    <s v="McDonald's"/>
    <n v="172.5"/>
    <n v="524930.41666666674"/>
  </r>
  <r>
    <x v="0"/>
    <n v="64539"/>
    <s v="Cafe_Coffee_Day"/>
    <n v="2.5"/>
    <n v="10776.666666666668"/>
  </r>
  <r>
    <x v="6"/>
    <n v="175036.5"/>
    <s v="Dominos_Pizza"/>
    <n v="7.5"/>
    <n v="32736.666666666668"/>
  </r>
  <r>
    <x v="4"/>
    <n v="60390"/>
    <s v="Burger_King"/>
    <n v="132.5"/>
    <n v="413503.75"/>
  </r>
  <r>
    <x v="4"/>
    <n v="143302.5"/>
    <s v="Vaango"/>
    <n v="2.5"/>
    <n v="7879.166666666667"/>
  </r>
  <r>
    <x v="2"/>
    <n v="163633.5"/>
    <s v="Sweet_Truth"/>
    <n v="5"/>
    <n v="20002.916666666668"/>
  </r>
  <r>
    <x v="5"/>
    <n v="3010.5"/>
    <s v="Chai_Point"/>
    <n v="220"/>
    <n v="438666.25"/>
  </r>
  <r>
    <x v="3"/>
    <n v="21663"/>
    <s v="Mainland_China"/>
    <n v="35"/>
    <n v="371972.91666666669"/>
  </r>
  <r>
    <x v="0"/>
    <n v="281970"/>
    <s v="Kettle_&amp;_Kegs"/>
    <n v="2.5"/>
    <n v="3177.0833333333335"/>
  </r>
  <r>
    <x v="0"/>
    <n v="143932.5"/>
    <s v="Natural_Ice_Cream"/>
    <n v="17.5"/>
    <n v="70658.333333333343"/>
  </r>
  <r>
    <x v="0"/>
    <n v="257166"/>
    <s v="Firangi_Bake"/>
    <n v="2.5"/>
    <n v="8692.5"/>
  </r>
  <r>
    <x v="5"/>
    <n v="154678.5"/>
    <s v="Firangi_Bake"/>
    <n v="7.5"/>
    <n v="28644.583333333336"/>
  </r>
  <r>
    <x v="0"/>
    <n v="134203.5"/>
    <s v="Mad_Over_Donuts"/>
    <n v="77.5"/>
    <n v="348284.58333333337"/>
  </r>
  <r>
    <x v="4"/>
    <n v="254083.5"/>
    <s v="Gastronomia"/>
    <n v="2.5"/>
    <n v="5439.166666666667"/>
  </r>
  <r>
    <x v="6"/>
    <n v="109570.5"/>
    <s v="Dominos_Pizza"/>
    <n v="90"/>
    <n v="446799.58333333337"/>
  </r>
  <r>
    <x v="5"/>
    <n v="141399"/>
    <s v="SodaBottleOpenerWala"/>
    <n v="25"/>
    <n v="156820.83333333334"/>
  </r>
  <r>
    <x v="1"/>
    <n v="83371.5"/>
    <s v="Haka"/>
    <n v="20"/>
    <n v="96151.25"/>
  </r>
  <r>
    <x v="3"/>
    <n v="47214"/>
    <s v="Pizza_Hut"/>
    <n v="85"/>
    <n v="466827.91666666669"/>
  </r>
  <r>
    <x v="5"/>
    <n v="281911.5"/>
    <s v="Pizza_Hut"/>
    <n v="5"/>
    <n v="11818.75"/>
  </r>
  <r>
    <x v="6"/>
    <n v="147253.5"/>
    <s v="McDonald's"/>
    <n v="75"/>
    <n v="279176.66666666669"/>
  </r>
  <r>
    <x v="12"/>
    <n v="214191"/>
    <s v="Pizza_Hut"/>
    <n v="22.5"/>
    <n v="141621.66666666669"/>
  </r>
  <r>
    <x v="4"/>
    <n v="95701.5"/>
    <s v="Barista"/>
    <n v="7.5"/>
    <n v="19697.916666666668"/>
  </r>
  <r>
    <x v="6"/>
    <n v="109557"/>
    <s v="Dominos_Pizza"/>
    <n v="50"/>
    <n v="256606.66666666669"/>
  </r>
  <r>
    <x v="4"/>
    <n v="241992"/>
    <s v="Pizza_Hut"/>
    <n v="15"/>
    <n v="35939.166666666672"/>
  </r>
  <r>
    <x v="3"/>
    <n v="153855"/>
    <s v="Indian_Tadka"/>
    <n v="5"/>
    <n v="11869.583333333334"/>
  </r>
  <r>
    <x v="4"/>
    <n v="206518.5"/>
    <s v="Firangi_Bake"/>
    <n v="5"/>
    <n v="29381.666666666668"/>
  </r>
  <r>
    <x v="6"/>
    <n v="68314.5"/>
    <s v="Behrouz_Biryani"/>
    <n v="57.5"/>
    <n v="350038.33333333337"/>
  </r>
  <r>
    <x v="0"/>
    <n v="139176"/>
    <s v="Natural_Ice_Cream"/>
    <n v="85"/>
    <n v="219472.91666666669"/>
  </r>
  <r>
    <x v="4"/>
    <n v="237577.5"/>
    <s v="Yum Yum Dilli"/>
    <n v="17.5"/>
    <n v="72717.083333333343"/>
  </r>
  <r>
    <x v="5"/>
    <n v="154665"/>
    <s v="Firangi_Bake"/>
    <n v="5"/>
    <n v="25543.75"/>
  </r>
  <r>
    <x v="0"/>
    <n v="270868.5"/>
    <s v="Starbucks_Coffee"/>
    <n v="40"/>
    <n v="282125"/>
  </r>
  <r>
    <x v="2"/>
    <n v="103977"/>
    <s v="Faasos"/>
    <n v="137.5"/>
    <n v="338931.25"/>
  </r>
  <r>
    <x v="5"/>
    <n v="133443"/>
    <s v="Cafe_Coffee_Day"/>
    <n v="25"/>
    <n v="107385.41666666667"/>
  </r>
  <r>
    <x v="3"/>
    <n v="215932.5"/>
    <s v="Paradise"/>
    <n v="640"/>
    <n v="2830933.75"/>
  </r>
  <r>
    <x v="4"/>
    <n v="108810"/>
    <s v="Dominos_Pizza"/>
    <n v="115"/>
    <n v="590073.33333333337"/>
  </r>
  <r>
    <x v="5"/>
    <n v="107208"/>
    <s v="Dominos_Pizza"/>
    <n v="10"/>
    <n v="35507.083333333336"/>
  </r>
  <r>
    <x v="2"/>
    <n v="217494"/>
    <s v="Royce Chocolate"/>
    <n v="2.5"/>
    <n v="36218.75"/>
  </r>
  <r>
    <x v="6"/>
    <n v="97852.5"/>
    <s v="Cafe_Coffee_Day"/>
    <n v="40"/>
    <n v="150593.75"/>
  </r>
  <r>
    <x v="6"/>
    <n v="252886.5"/>
    <s v="KFC"/>
    <n v="45"/>
    <n v="187041.25"/>
  </r>
  <r>
    <x v="0"/>
    <n v="144292.5"/>
    <s v="Chilis"/>
    <n v="5"/>
    <n v="19215"/>
  </r>
  <r>
    <x v="4"/>
    <n v="212242.5"/>
    <s v="InnerChef"/>
    <n v="12.5"/>
    <n v="51011.25"/>
  </r>
  <r>
    <x v="7"/>
    <n v="108963"/>
    <s v="Dominos_Pizza"/>
    <n v="2.5"/>
    <n v="15453.333333333334"/>
  </r>
  <r>
    <x v="4"/>
    <n v="71320.5"/>
    <s v="Faasos"/>
    <n v="202.5"/>
    <n v="489347.08333333337"/>
  </r>
  <r>
    <x v="0"/>
    <n v="82044"/>
    <s v="Charcoal_Eats"/>
    <n v="45"/>
    <n v="203765.41666666669"/>
  </r>
  <r>
    <x v="2"/>
    <n v="251181"/>
    <s v="Charcoal_Eats"/>
    <n v="25"/>
    <n v="95439.583333333343"/>
  </r>
  <r>
    <x v="0"/>
    <n v="35028"/>
    <s v="Mainland_China"/>
    <n v="7.5"/>
    <n v="49816.666666666672"/>
  </r>
  <r>
    <x v="5"/>
    <n v="188091"/>
    <s v="Sweet_Truth"/>
    <n v="2.5"/>
    <n v="10065"/>
  </r>
  <r>
    <x v="1"/>
    <n v="107694"/>
    <s v="Dominos_Pizza"/>
    <n v="110"/>
    <n v="541552.91666666674"/>
  </r>
  <r>
    <x v="2"/>
    <n v="66496.5"/>
    <s v="Pizza_Hut"/>
    <n v="22.5"/>
    <n v="119585.41666666667"/>
  </r>
  <r>
    <x v="8"/>
    <n v="174474"/>
    <s v="Cafe_Coffee_Day"/>
    <n v="5"/>
    <n v="17817.083333333336"/>
  </r>
  <r>
    <x v="5"/>
    <n v="83344.5"/>
    <s v="Chai_Point"/>
    <n v="160"/>
    <n v="334890"/>
  </r>
  <r>
    <x v="3"/>
    <n v="184635"/>
    <s v="Cafe_Coffee_Day"/>
    <n v="12.5"/>
    <n v="55865.833333333336"/>
  </r>
  <r>
    <x v="5"/>
    <n v="188086.5"/>
    <s v="Firangi_Bake"/>
    <n v="7.5"/>
    <n v="38430"/>
  </r>
  <r>
    <x v="3"/>
    <n v="106695"/>
    <s v="McDonald's"/>
    <n v="297.5"/>
    <n v="1013362.5"/>
  </r>
  <r>
    <x v="12"/>
    <n v="273132"/>
    <s v="Cafe_Coffee_Day"/>
    <n v="10"/>
    <n v="29712.083333333336"/>
  </r>
  <r>
    <x v="4"/>
    <n v="215068.5"/>
    <s v="Social"/>
    <n v="20"/>
    <n v="130412.91666666667"/>
  </r>
  <r>
    <x v="1"/>
    <n v="46660.5"/>
    <s v="Pizza_Hut"/>
    <n v="42.5"/>
    <n v="212915.41666666669"/>
  </r>
  <r>
    <x v="7"/>
    <n v="80460"/>
    <s v="Cafe_Coffee_Day"/>
    <n v="15"/>
    <n v="72234.166666666672"/>
  </r>
  <r>
    <x v="1"/>
    <n v="107658"/>
    <s v="Dominos_Pizza"/>
    <n v="72.5"/>
    <n v="345488.75"/>
  </r>
  <r>
    <x v="0"/>
    <n v="72985.5"/>
    <s v="Harry's_Bar_+_Cafe"/>
    <n v="10"/>
    <n v="60949.166666666672"/>
  </r>
  <r>
    <x v="0"/>
    <n v="71271"/>
    <s v="PizzaExpress"/>
    <n v="25"/>
    <n v="206205.41666666669"/>
  </r>
  <r>
    <x v="5"/>
    <n v="161307"/>
    <s v="Sweet_Truth"/>
    <n v="2.5"/>
    <n v="18325.416666666668"/>
  </r>
  <r>
    <x v="4"/>
    <n v="80266.5"/>
    <s v="Cafe_Coffee_Day"/>
    <n v="7.5"/>
    <n v="20663.75"/>
  </r>
  <r>
    <x v="0"/>
    <n v="263578.5"/>
    <s v="Wow_Momo"/>
    <n v="2.5"/>
    <n v="5032.5"/>
  </r>
  <r>
    <x v="4"/>
    <n v="163566"/>
    <s v="Healthie"/>
    <n v="32.5"/>
    <n v="130082.5"/>
  </r>
  <r>
    <x v="4"/>
    <n v="71293.5"/>
    <s v="Faasos"/>
    <n v="107.5"/>
    <n v="283522.91666666669"/>
  </r>
  <r>
    <x v="0"/>
    <n v="272803.5"/>
    <s v="World_In_A_Bowl"/>
    <n v="2.5"/>
    <n v="6532.0833333333339"/>
  </r>
  <r>
    <x v="0"/>
    <n v="136530"/>
    <s v="Faasos"/>
    <n v="65"/>
    <n v="150212.5"/>
  </r>
  <r>
    <x v="0"/>
    <n v="106816.5"/>
    <s v="McDonald's"/>
    <n v="172.5"/>
    <n v="595817.5"/>
  </r>
  <r>
    <x v="5"/>
    <n v="223393.5"/>
    <s v="Dominos_Pizza"/>
    <n v="82.5"/>
    <n v="392153.75"/>
  </r>
  <r>
    <x v="0"/>
    <n v="238342.5"/>
    <s v="Faasos"/>
    <n v="5"/>
    <n v="5845.8333333333339"/>
  </r>
  <r>
    <x v="3"/>
    <n v="84559.5"/>
    <s v="Cafe_Coffee_Day"/>
    <n v="7.5"/>
    <n v="32863.75"/>
  </r>
  <r>
    <x v="4"/>
    <n v="103945.5"/>
    <s v="Ovenstory_Pizza"/>
    <n v="20"/>
    <n v="130387.5"/>
  </r>
  <r>
    <x v="3"/>
    <n v="206559"/>
    <s v="Behrouz_Biryani"/>
    <n v="27.5"/>
    <n v="124516.25"/>
  </r>
  <r>
    <x v="6"/>
    <n v="228654"/>
    <s v="Wangs_Kitchen"/>
    <n v="10"/>
    <n v="55382.916666666672"/>
  </r>
  <r>
    <x v="5"/>
    <n v="42907.5"/>
    <s v="Onesta"/>
    <n v="82.5"/>
    <n v="307846.66666666669"/>
  </r>
  <r>
    <x v="6"/>
    <n v="80964"/>
    <s v="Faasos"/>
    <n v="75"/>
    <n v="204527.91666666669"/>
  </r>
  <r>
    <x v="4"/>
    <n v="296838"/>
    <s v="Thalis_Of_India"/>
    <n v="7.5"/>
    <n v="25492.916666666668"/>
  </r>
  <r>
    <x v="1"/>
    <n v="86143.5"/>
    <s v="Cafe_Coffee_Day"/>
    <n v="20"/>
    <n v="102302.08333333334"/>
  </r>
  <r>
    <x v="5"/>
    <n v="217521"/>
    <s v="Royce Chocolate"/>
    <n v="2.5"/>
    <n v="16012.5"/>
  </r>
  <r>
    <x v="0"/>
    <n v="257152.5"/>
    <s v="Ovenstory_Pizza"/>
    <n v="15"/>
    <n v="88119.583333333343"/>
  </r>
  <r>
    <x v="2"/>
    <n v="109872"/>
    <s v="Dominos_Pizza"/>
    <n v="37.5"/>
    <n v="145688.33333333334"/>
  </r>
  <r>
    <x v="0"/>
    <n v="139018.5"/>
    <s v="Natural_Ice_Cream"/>
    <n v="17.5"/>
    <n v="51595.833333333336"/>
  </r>
  <r>
    <x v="3"/>
    <n v="81040.5"/>
    <s v="Cafe_Coffee_Day"/>
    <n v="5"/>
    <n v="17817.083333333336"/>
  </r>
  <r>
    <x v="5"/>
    <n v="47628"/>
    <s v="Pizza_Hut"/>
    <n v="37.5"/>
    <n v="156160"/>
  </r>
  <r>
    <x v="5"/>
    <n v="130410"/>
    <s v="Onesta"/>
    <n v="75"/>
    <n v="283853.33333333337"/>
  </r>
  <r>
    <x v="0"/>
    <n v="208849.5"/>
    <s v="Kettle_&amp;_Kegs"/>
    <n v="2.5"/>
    <n v="4575"/>
  </r>
  <r>
    <x v="14"/>
    <n v="229329"/>
    <s v="Dominos_Pizza"/>
    <n v="22.5"/>
    <n v="80189.583333333343"/>
  </r>
  <r>
    <x v="5"/>
    <n v="31734"/>
    <s v="Cafe_Coffee_Day"/>
    <n v="12.5"/>
    <n v="78410.416666666672"/>
  </r>
  <r>
    <x v="4"/>
    <n v="120600"/>
    <s v="Cafe_Coffee_Day"/>
    <n v="20"/>
    <n v="88195.833333333343"/>
  </r>
  <r>
    <x v="2"/>
    <n v="238414.5"/>
    <s v="Sweet_Truth"/>
    <n v="2.5"/>
    <n v="9429.5833333333339"/>
  </r>
  <r>
    <x v="6"/>
    <n v="154588.5"/>
    <s v="Firangi_Bake"/>
    <n v="5"/>
    <n v="10166.666666666668"/>
  </r>
  <r>
    <x v="0"/>
    <n v="157995"/>
    <s v="Falafel's"/>
    <n v="5"/>
    <n v="15122.916666666668"/>
  </r>
  <r>
    <x v="6"/>
    <n v="175104"/>
    <s v="Dominos_Pizza"/>
    <n v="55"/>
    <n v="257420"/>
  </r>
  <r>
    <x v="1"/>
    <n v="107743.5"/>
    <s v="Dominos_Pizza"/>
    <n v="120"/>
    <n v="599604.58333333337"/>
  </r>
  <r>
    <x v="2"/>
    <n v="221157"/>
    <s v="Keventers"/>
    <n v="30"/>
    <n v="85882.916666666672"/>
  </r>
  <r>
    <x v="0"/>
    <n v="73917"/>
    <s v="Behrouz_Biryani"/>
    <n v="72.5"/>
    <n v="437497.08333333337"/>
  </r>
  <r>
    <x v="0"/>
    <n v="154228.5"/>
    <s v="McDonald's"/>
    <n v="25"/>
    <n v="79147.5"/>
  </r>
  <r>
    <x v="7"/>
    <n v="225873"/>
    <s v="Speedy_Chow"/>
    <n v="22.5"/>
    <n v="82426.25"/>
  </r>
  <r>
    <x v="6"/>
    <n v="115812"/>
    <s v="Paradise"/>
    <n v="232.5"/>
    <n v="1005940.8333333334"/>
  </r>
  <r>
    <x v="5"/>
    <n v="79906.5"/>
    <s v="Faasos"/>
    <n v="52.5"/>
    <n v="156414.16666666669"/>
  </r>
  <r>
    <x v="5"/>
    <n v="148729.5"/>
    <s v="Street_Food_By_Punjab_Grill"/>
    <n v="17.5"/>
    <n v="90229.166666666672"/>
  </r>
  <r>
    <x v="4"/>
    <n v="175149"/>
    <s v="Dominos_Pizza"/>
    <n v="27.5"/>
    <n v="236247.91666666669"/>
  </r>
  <r>
    <x v="4"/>
    <n v="154521"/>
    <s v="Faasos"/>
    <n v="40"/>
    <n v="85908.333333333343"/>
  </r>
  <r>
    <x v="5"/>
    <n v="254097"/>
    <s v="Gastronomia"/>
    <n v="7.5"/>
    <n v="23154.583333333336"/>
  </r>
  <r>
    <x v="0"/>
    <n v="242464.5"/>
    <s v="Mandarin_Oak"/>
    <n v="15"/>
    <n v="71039.583333333343"/>
  </r>
  <r>
    <x v="7"/>
    <n v="87610.5"/>
    <s v="Dunkin_Donuts"/>
    <n v="62.5"/>
    <n v="266239.58333333337"/>
  </r>
  <r>
    <x v="6"/>
    <n v="109588.5"/>
    <s v="Dominos_Pizza"/>
    <n v="60"/>
    <n v="294706.25"/>
  </r>
  <r>
    <x v="6"/>
    <n v="241042.5"/>
    <s v="The_French_Loaf"/>
    <n v="7.5"/>
    <n v="20079.166666666668"/>
  </r>
  <r>
    <x v="2"/>
    <n v="283306.5"/>
    <s v="LunchBox"/>
    <n v="30"/>
    <n v="48800"/>
  </r>
  <r>
    <x v="2"/>
    <n v="15727.5"/>
    <s v="Chai_Point"/>
    <n v="40"/>
    <n v="81917.916666666672"/>
  </r>
  <r>
    <x v="11"/>
    <n v="186984"/>
    <s v="Chilis"/>
    <n v="2.5"/>
    <n v="12327.083333333334"/>
  </r>
  <r>
    <x v="4"/>
    <n v="282946.5"/>
    <s v="LunchBox"/>
    <n v="17.5"/>
    <n v="35964.583333333336"/>
  </r>
  <r>
    <x v="7"/>
    <n v="21262.5"/>
    <s v="Oh!_Calcutta"/>
    <n v="2.5"/>
    <n v="3609.166666666667"/>
  </r>
  <r>
    <x v="0"/>
    <n v="138973.5"/>
    <s v="Natural_Ice_Cream"/>
    <n v="17.5"/>
    <n v="57695.833333333336"/>
  </r>
  <r>
    <x v="0"/>
    <n v="283356"/>
    <s v="LunchBox"/>
    <n v="32.5"/>
    <n v="64939.583333333336"/>
  </r>
  <r>
    <x v="3"/>
    <n v="110830.5"/>
    <s v="Dominos_Pizza"/>
    <n v="77.5"/>
    <n v="358781.66666666669"/>
  </r>
  <r>
    <x v="2"/>
    <n v="106699.5"/>
    <s v="McDonald's"/>
    <n v="272.5"/>
    <n v="898580.83333333337"/>
  </r>
  <r>
    <x v="0"/>
    <n v="64534.5"/>
    <s v="Cafe_Coffee_Day"/>
    <n v="10"/>
    <n v="37794.583333333336"/>
  </r>
  <r>
    <x v="5"/>
    <n v="206370"/>
    <s v="Freshmenu"/>
    <n v="90"/>
    <n v="228190.83333333334"/>
  </r>
  <r>
    <x v="0"/>
    <n v="55561.5"/>
    <s v="China_Bistro"/>
    <n v="17.5"/>
    <n v="105148.75"/>
  </r>
  <r>
    <x v="0"/>
    <n v="55557"/>
    <s v="Charcoal_Eats"/>
    <n v="147.5"/>
    <n v="550906.25"/>
  </r>
  <r>
    <x v="3"/>
    <n v="159925.5"/>
    <s v="Sweet_Truth"/>
    <n v="2.5"/>
    <n v="10065"/>
  </r>
  <r>
    <x v="1"/>
    <n v="86008.5"/>
    <s v="Cafe_Coffee_Day"/>
    <n v="7.5"/>
    <n v="39827.916666666672"/>
  </r>
  <r>
    <x v="7"/>
    <n v="94356"/>
    <s v="Ovenstory_Pizza"/>
    <n v="2.5"/>
    <n v="18249.166666666668"/>
  </r>
  <r>
    <x v="4"/>
    <n v="108769.5"/>
    <s v="Dominos_Pizza"/>
    <n v="67.5"/>
    <n v="326782.08333333337"/>
  </r>
  <r>
    <x v="3"/>
    <n v="154561.5"/>
    <s v="Firangi_Bake"/>
    <n v="5"/>
    <n v="23281.666666666668"/>
  </r>
  <r>
    <x v="0"/>
    <n v="258219"/>
    <s v="Keventers"/>
    <n v="35"/>
    <n v="104462.5"/>
  </r>
  <r>
    <x v="5"/>
    <n v="173830.5"/>
    <s v="Onesta"/>
    <n v="32.5"/>
    <n v="113561.66666666667"/>
  </r>
  <r>
    <x v="6"/>
    <n v="109552.5"/>
    <s v="Dominos_Pizza"/>
    <n v="57.5"/>
    <n v="335144.16666666669"/>
  </r>
  <r>
    <x v="3"/>
    <n v="110817"/>
    <s v="Dominos_Pizza"/>
    <n v="172.5"/>
    <n v="877052.91666666674"/>
  </r>
  <r>
    <x v="4"/>
    <n v="84429"/>
    <s v="Burger_King"/>
    <n v="220"/>
    <n v="628020.41666666674"/>
  </r>
  <r>
    <x v="3"/>
    <n v="236839.5"/>
    <s v="McDonald's"/>
    <n v="212.5"/>
    <n v="818086.25"/>
  </r>
  <r>
    <x v="3"/>
    <n v="110767.5"/>
    <s v="Dominos_Pizza"/>
    <n v="227.5"/>
    <n v="1297800.4166666667"/>
  </r>
  <r>
    <x v="5"/>
    <n v="145354.5"/>
    <s v="KFC"/>
    <n v="17.5"/>
    <n v="76326.25"/>
  </r>
  <r>
    <x v="1"/>
    <n v="89842.5"/>
    <s v="Cafe_Mezzuna"/>
    <n v="7.5"/>
    <n v="75131.666666666672"/>
  </r>
  <r>
    <x v="4"/>
    <n v="206505"/>
    <s v="Faasos"/>
    <n v="40"/>
    <n v="77266.666666666672"/>
  </r>
  <r>
    <x v="7"/>
    <n v="176778"/>
    <s v="KFC"/>
    <n v="77.5"/>
    <n v="271755"/>
  </r>
  <r>
    <x v="5"/>
    <n v="107280"/>
    <s v="Dominos_Pizza"/>
    <n v="152.5"/>
    <n v="819077.5"/>
  </r>
  <r>
    <x v="8"/>
    <n v="166369.5"/>
    <s v="Dominos_Pizza"/>
    <n v="7.5"/>
    <n v="40692.083333333336"/>
  </r>
  <r>
    <x v="5"/>
    <n v="36144"/>
    <s v="Burger_King"/>
    <n v="235"/>
    <n v="695323.75"/>
  </r>
  <r>
    <x v="5"/>
    <n v="150619.5"/>
    <s v="Taco_Bell"/>
    <n v="25"/>
    <n v="96659.583333333343"/>
  </r>
  <r>
    <x v="0"/>
    <n v="208800"/>
    <s v="Kettle_&amp;_Kegs"/>
    <n v="5"/>
    <n v="13343.75"/>
  </r>
  <r>
    <x v="0"/>
    <n v="139023"/>
    <s v="Natural_Ice_Cream"/>
    <n v="50"/>
    <n v="122889.58333333334"/>
  </r>
  <r>
    <x v="3"/>
    <n v="257467.5"/>
    <s v="Sweet_Truth"/>
    <n v="2.5"/>
    <n v="17054.583333333336"/>
  </r>
  <r>
    <x v="7"/>
    <n v="109026"/>
    <s v="Dominos_Pizza"/>
    <n v="57.5"/>
    <n v="282709.58333333337"/>
  </r>
  <r>
    <x v="1"/>
    <n v="175252.5"/>
    <s v="Dominos_Pizza"/>
    <n v="67.5"/>
    <n v="304847.5"/>
  </r>
  <r>
    <x v="0"/>
    <n v="78723"/>
    <s v="Faasos"/>
    <n v="85"/>
    <n v="278312.5"/>
  </r>
  <r>
    <x v="5"/>
    <n v="163606.5"/>
    <s v="Pizza_Hut"/>
    <n v="45"/>
    <n v="165132.08333333334"/>
  </r>
  <r>
    <x v="6"/>
    <n v="160753.5"/>
    <s v="Sweet_Truth"/>
    <n v="5"/>
    <n v="18859.166666666668"/>
  </r>
  <r>
    <x v="7"/>
    <n v="246654"/>
    <s v="Chaayos"/>
    <n v="25"/>
    <n v="146552.5"/>
  </r>
  <r>
    <x v="3"/>
    <n v="154557"/>
    <s v="Firangi_Bake"/>
    <n v="12.5"/>
    <n v="53781.666666666672"/>
  </r>
  <r>
    <x v="3"/>
    <n v="153832.5"/>
    <s v="Faasos"/>
    <n v="90"/>
    <n v="188083.33333333334"/>
  </r>
  <r>
    <x v="1"/>
    <n v="62640"/>
    <s v="Wow_Momo"/>
    <n v="52.5"/>
    <n v="162666.66666666669"/>
  </r>
  <r>
    <x v="6"/>
    <n v="123430.5"/>
    <s v="Ovenstory_Pizza"/>
    <n v="17.5"/>
    <n v="67303.333333333343"/>
  </r>
  <r>
    <x v="7"/>
    <n v="96093"/>
    <s v="Barista"/>
    <n v="2.5"/>
    <n v="4320.8333333333339"/>
  </r>
  <r>
    <x v="5"/>
    <n v="263367"/>
    <s v="Cookie Man"/>
    <n v="7.5"/>
    <n v="26433.333333333336"/>
  </r>
  <r>
    <x v="2"/>
    <n v="131760"/>
    <s v="Cafe_Coffee_Day"/>
    <n v="10"/>
    <n v="42471.25"/>
  </r>
  <r>
    <x v="0"/>
    <n v="106497"/>
    <s v="McDonald's"/>
    <n v="377.5"/>
    <n v="1316354.5833333335"/>
  </r>
  <r>
    <x v="2"/>
    <n v="23206.5"/>
    <s v="Mainland_China"/>
    <n v="5"/>
    <n v="24095"/>
  </r>
  <r>
    <x v="0"/>
    <n v="232258.5"/>
    <s v="Zoodles"/>
    <n v="12.5"/>
    <n v="45851.666666666672"/>
  </r>
  <r>
    <x v="5"/>
    <n v="296865"/>
    <s v="Thalis_Of_India"/>
    <n v="10"/>
    <n v="17613.75"/>
  </r>
  <r>
    <x v="5"/>
    <n v="163575"/>
    <s v="Healthie"/>
    <n v="52.5"/>
    <n v="161090.83333333334"/>
  </r>
  <r>
    <x v="4"/>
    <n v="241987.5"/>
    <s v="Pizza_Hut"/>
    <n v="5"/>
    <n v="21604.166666666668"/>
  </r>
  <r>
    <x v="5"/>
    <n v="67401"/>
    <s v="Behrouz_Biryani"/>
    <n v="35"/>
    <n v="225928.75"/>
  </r>
  <r>
    <x v="7"/>
    <n v="70470"/>
    <s v="Behrouz_Biryani"/>
    <n v="85"/>
    <n v="465226.66666666669"/>
  </r>
  <r>
    <x v="3"/>
    <n v="296892"/>
    <s v="Thalis_Of_India"/>
    <n v="12.5"/>
    <n v="23129.166666666668"/>
  </r>
  <r>
    <x v="4"/>
    <n v="70560"/>
    <s v="Wow_Momo"/>
    <n v="40"/>
    <n v="126473.33333333334"/>
  </r>
  <r>
    <x v="6"/>
    <n v="68319"/>
    <s v="Behrouz_Biryani"/>
    <n v="60"/>
    <n v="343125"/>
  </r>
  <r>
    <x v="0"/>
    <n v="110115"/>
    <s v="Dominos_Pizza"/>
    <n v="50"/>
    <n v="254878.33333333334"/>
  </r>
  <r>
    <x v="3"/>
    <n v="144580.5"/>
    <s v="Burger_King"/>
    <n v="232.5"/>
    <n v="708515"/>
  </r>
  <r>
    <x v="0"/>
    <n v="283360.5"/>
    <s v="LunchBox"/>
    <n v="15"/>
    <n v="30754.166666666668"/>
  </r>
  <r>
    <x v="5"/>
    <n v="133456.5"/>
    <s v="Cafe_Coffee_Day"/>
    <n v="12.5"/>
    <n v="47808.75"/>
  </r>
  <r>
    <x v="4"/>
    <n v="193302"/>
    <s v="Faasos"/>
    <n v="112.5"/>
    <n v="291402.08333333337"/>
  </r>
  <r>
    <x v="0"/>
    <n v="223411.5"/>
    <s v="Dominos_Pizza"/>
    <n v="2.5"/>
    <n v="8362.0833333333339"/>
  </r>
  <r>
    <x v="7"/>
    <n v="87358.5"/>
    <s v="Pizza_Hut"/>
    <n v="70"/>
    <n v="274195"/>
  </r>
  <r>
    <x v="4"/>
    <n v="243990"/>
    <s v="Indulge_by_Innerchef"/>
    <n v="7.5"/>
    <n v="17283.333333333336"/>
  </r>
  <r>
    <x v="2"/>
    <n v="84631.5"/>
    <s v="Faasos"/>
    <n v="70"/>
    <n v="162310.83333333334"/>
  </r>
  <r>
    <x v="0"/>
    <n v="134010"/>
    <s v="Olive_Trails"/>
    <n v="5"/>
    <n v="25925"/>
  </r>
  <r>
    <x v="8"/>
    <n v="174483"/>
    <s v="Cafe_Coffee_Day"/>
    <n v="12.5"/>
    <n v="42496.666666666672"/>
  </r>
  <r>
    <x v="4"/>
    <n v="80410.5"/>
    <s v="Cafe_Coffee_Day"/>
    <n v="5"/>
    <n v="15326.25"/>
  </r>
  <r>
    <x v="4"/>
    <n v="129631.5"/>
    <s v="Dominos_Pizza"/>
    <n v="52.5"/>
    <n v="285683.33333333337"/>
  </r>
  <r>
    <x v="4"/>
    <n v="89968.5"/>
    <s v="Dunkin_Donuts"/>
    <n v="170"/>
    <n v="590734.16666666674"/>
  </r>
  <r>
    <x v="4"/>
    <n v="175144.5"/>
    <s v="Dominos_Pizza"/>
    <n v="75"/>
    <n v="467310.83333333337"/>
  </r>
  <r>
    <x v="6"/>
    <n v="232789.5"/>
    <s v="The_French_Loaf"/>
    <n v="5"/>
    <n v="3532.916666666667"/>
  </r>
  <r>
    <x v="4"/>
    <n v="94432.5"/>
    <s v="Kettle_&amp;_Kegs"/>
    <n v="2.5"/>
    <n v="4575"/>
  </r>
  <r>
    <x v="5"/>
    <n v="207792"/>
    <s v="The_French_Loaf"/>
    <n v="15"/>
    <n v="34693.75"/>
  </r>
  <r>
    <x v="4"/>
    <n v="21856.5"/>
    <s v="Mad_Over_Donuts"/>
    <n v="27.5"/>
    <n v="94397.5"/>
  </r>
  <r>
    <x v="0"/>
    <n v="110344.5"/>
    <s v="Dominos_Pizza"/>
    <n v="15"/>
    <n v="60593.333333333336"/>
  </r>
  <r>
    <x v="3"/>
    <n v="21654"/>
    <s v="Sigree_Global_Grill"/>
    <n v="17.5"/>
    <n v="135445.41666666669"/>
  </r>
  <r>
    <x v="6"/>
    <n v="202014"/>
    <s v="Dominos_Pizza"/>
    <n v="67.5"/>
    <n v="331890.83333333337"/>
  </r>
  <r>
    <x v="0"/>
    <n v="251374.5"/>
    <s v="InnerChef"/>
    <n v="7.5"/>
    <n v="22036.25"/>
  </r>
  <r>
    <x v="7"/>
    <n v="52510.5"/>
    <s v="Pizza_Hut"/>
    <n v="35"/>
    <n v="136817.91666666669"/>
  </r>
  <r>
    <x v="3"/>
    <n v="76950"/>
    <s v="KFC"/>
    <n v="135"/>
    <n v="512705"/>
  </r>
  <r>
    <x v="7"/>
    <n v="109008"/>
    <s v="Dominos_Pizza"/>
    <n v="55"/>
    <n v="270179.16666666669"/>
  </r>
  <r>
    <x v="4"/>
    <n v="75888"/>
    <s v="Pizza_Hut"/>
    <n v="22.5"/>
    <n v="72793.333333333343"/>
  </r>
  <r>
    <x v="5"/>
    <n v="179928"/>
    <s v="Ovenstory_Pizza"/>
    <n v="12.5"/>
    <n v="66642.5"/>
  </r>
  <r>
    <x v="7"/>
    <n v="85950"/>
    <s v="Faasos"/>
    <n v="137.5"/>
    <n v="333720.83333333337"/>
  </r>
  <r>
    <x v="1"/>
    <n v="176562"/>
    <s v="KFC"/>
    <n v="60"/>
    <n v="216931.25"/>
  </r>
  <r>
    <x v="1"/>
    <n v="107707.5"/>
    <s v="Dominos_Pizza"/>
    <n v="75"/>
    <n v="333847.91666666669"/>
  </r>
  <r>
    <x v="5"/>
    <n v="31689"/>
    <s v="Cafe_Coffee_Day"/>
    <n v="15"/>
    <n v="52917.5"/>
  </r>
  <r>
    <x v="0"/>
    <n v="131458.5"/>
    <s v="Dominos_Pizza"/>
    <n v="32.5"/>
    <n v="166758.75"/>
  </r>
  <r>
    <x v="4"/>
    <n v="161262"/>
    <s v="Sweet_Truth"/>
    <n v="5"/>
    <n v="25594.583333333336"/>
  </r>
  <r>
    <x v="0"/>
    <n v="159898.5"/>
    <s v="Sweet_Truth"/>
    <n v="2.5"/>
    <n v="9048.3333333333339"/>
  </r>
  <r>
    <x v="4"/>
    <n v="108877.5"/>
    <s v="Dominos_Pizza"/>
    <n v="145"/>
    <n v="841367.91666666674"/>
  </r>
  <r>
    <x v="5"/>
    <n v="210937.5"/>
    <s v="Wow_Momo"/>
    <n v="37.5"/>
    <n v="138851.25"/>
  </r>
  <r>
    <x v="5"/>
    <n v="31932"/>
    <s v="Cafe_Coffee_Day"/>
    <n v="12.5"/>
    <n v="60771.25"/>
  </r>
  <r>
    <x v="5"/>
    <n v="77913"/>
    <s v="KFC"/>
    <n v="50"/>
    <n v="218913.75"/>
  </r>
  <r>
    <x v="3"/>
    <n v="84487.5"/>
    <s v="Cafe_Coffee_Day"/>
    <n v="37.5"/>
    <n v="151356.25"/>
  </r>
  <r>
    <x v="0"/>
    <n v="78745.5"/>
    <s v="Faasos"/>
    <n v="162.5"/>
    <n v="396500"/>
  </r>
  <r>
    <x v="4"/>
    <n v="157855.5"/>
    <s v="#Party_by_The_Beer_Cafe"/>
    <n v="10"/>
    <n v="55713.333333333336"/>
  </r>
  <r>
    <x v="4"/>
    <n v="108666"/>
    <s v="Dominos_Pizza"/>
    <n v="87.5"/>
    <n v="428525"/>
  </r>
  <r>
    <x v="0"/>
    <n v="125118"/>
    <s v="Natural_Ice_Cream"/>
    <n v="45"/>
    <n v="103318.75"/>
  </r>
  <r>
    <x v="5"/>
    <n v="3073.5"/>
    <s v="Cream_Stone"/>
    <n v="147.5"/>
    <n v="355020"/>
  </r>
  <r>
    <x v="2"/>
    <n v="277636.5"/>
    <s v="Barista"/>
    <n v="2.5"/>
    <n v="10420.833333333334"/>
  </r>
  <r>
    <x v="3"/>
    <n v="68206.5"/>
    <s v="Faasos"/>
    <n v="167.5"/>
    <n v="426872.91666666669"/>
  </r>
  <r>
    <x v="2"/>
    <n v="109809"/>
    <s v="Dominos_Pizza"/>
    <n v="97.5"/>
    <n v="469496.66666666669"/>
  </r>
  <r>
    <x v="3"/>
    <n v="105061.5"/>
    <s v="Cafe_Coffee_Day"/>
    <n v="27.5"/>
    <n v="97218.75"/>
  </r>
  <r>
    <x v="2"/>
    <n v="225868.5"/>
    <s v="Rollmaal"/>
    <n v="22.5"/>
    <n v="75589.166666666672"/>
  </r>
  <r>
    <x v="4"/>
    <n v="72549"/>
    <s v="Keventers"/>
    <n v="25"/>
    <n v="61203.333333333336"/>
  </r>
  <r>
    <x v="7"/>
    <n v="109030.5"/>
    <s v="Dominos_Pizza"/>
    <n v="110"/>
    <n v="560183.33333333337"/>
  </r>
  <r>
    <x v="4"/>
    <n v="283387.5"/>
    <s v="LunchBox"/>
    <n v="25"/>
    <n v="52231.25"/>
  </r>
  <r>
    <x v="6"/>
    <n v="39235.5"/>
    <s v="Cream_Stone"/>
    <n v="205"/>
    <n v="639813.75"/>
  </r>
  <r>
    <x v="5"/>
    <n v="79803"/>
    <s v="Faasos"/>
    <n v="145"/>
    <n v="274576.25"/>
  </r>
  <r>
    <x v="0"/>
    <n v="258223.5"/>
    <s v="Keventers"/>
    <n v="20"/>
    <n v="47681.666666666672"/>
  </r>
  <r>
    <x v="0"/>
    <n v="85896"/>
    <s v="Behrouz_Biryani"/>
    <n v="102.5"/>
    <n v="760441.25"/>
  </r>
  <r>
    <x v="0"/>
    <n v="175315.5"/>
    <s v="Dominos_Pizza"/>
    <n v="100"/>
    <n v="435031.66666666669"/>
  </r>
  <r>
    <x v="0"/>
    <n v="275017.5"/>
    <s v="Copper_Chimney"/>
    <n v="2.5"/>
    <n v="10547.916666666668"/>
  </r>
  <r>
    <x v="5"/>
    <n v="128614.5"/>
    <s v="Keventers"/>
    <n v="10"/>
    <n v="24908.333333333336"/>
  </r>
  <r>
    <x v="6"/>
    <n v="153787.5"/>
    <s v="Cafe_Coffee_Day"/>
    <n v="55"/>
    <n v="220133.75"/>
  </r>
  <r>
    <x v="7"/>
    <n v="241996.5"/>
    <s v="Pizza_Hut"/>
    <n v="32.5"/>
    <n v="114120.83333333334"/>
  </r>
  <r>
    <x v="0"/>
    <n v="110110.5"/>
    <s v="Dominos_Pizza"/>
    <n v="42.5"/>
    <n v="205341.25"/>
  </r>
  <r>
    <x v="5"/>
    <n v="267525"/>
    <s v="Kettle_&amp;_Kegs"/>
    <n v="2.5"/>
    <n v="10471.666666666668"/>
  </r>
  <r>
    <x v="6"/>
    <n v="160722"/>
    <s v="Sweet_Truth"/>
    <n v="2.5"/>
    <n v="9429.5833333333339"/>
  </r>
  <r>
    <x v="14"/>
    <n v="229585.5"/>
    <s v="Pizza_Hut"/>
    <n v="10"/>
    <n v="46817.5"/>
  </r>
  <r>
    <x v="5"/>
    <n v="123381"/>
    <s v="Barista"/>
    <n v="20"/>
    <n v="78766.25"/>
  </r>
  <r>
    <x v="4"/>
    <n v="249646.5"/>
    <s v="Potluckk"/>
    <n v="5"/>
    <n v="12200"/>
  </r>
  <r>
    <x v="6"/>
    <n v="193266"/>
    <s v="Behrouz_Biryani"/>
    <n v="25"/>
    <n v="116408.33333333334"/>
  </r>
  <r>
    <x v="7"/>
    <n v="69750"/>
    <s v="Wow_Momo"/>
    <n v="30"/>
    <n v="113485.41666666667"/>
  </r>
  <r>
    <x v="6"/>
    <n v="51655.5"/>
    <s v="Burger_King"/>
    <n v="190"/>
    <n v="532225"/>
  </r>
  <r>
    <x v="0"/>
    <n v="302103"/>
    <s v="NIC_Natural_Ice_Creams"/>
    <n v="10"/>
    <n v="35583.333333333336"/>
  </r>
  <r>
    <x v="4"/>
    <n v="254119.5"/>
    <s v="Gastronomia"/>
    <n v="7.5"/>
    <n v="26357.083333333336"/>
  </r>
  <r>
    <x v="2"/>
    <n v="114579"/>
    <s v="Dominos_Pizza"/>
    <n v="120"/>
    <n v="722417.91666666674"/>
  </r>
  <r>
    <x v="18"/>
    <n v="281128.5"/>
    <s v="Dominos_Pizza"/>
    <n v="47.5"/>
    <n v="262274.58333333337"/>
  </r>
  <r>
    <x v="4"/>
    <n v="35946"/>
    <s v="Burger_King"/>
    <n v="320"/>
    <n v="925776.66666666674"/>
  </r>
  <r>
    <x v="2"/>
    <n v="146016"/>
    <s v="Natural_Ice_Cream"/>
    <n v="27.5"/>
    <n v="71802.083333333343"/>
  </r>
  <r>
    <x v="7"/>
    <n v="136768.5"/>
    <s v="Barbeque_Nation"/>
    <n v="7.5"/>
    <n v="23739.166666666668"/>
  </r>
  <r>
    <x v="5"/>
    <n v="25051.5"/>
    <s v="Mainland_China"/>
    <n v="15"/>
    <n v="191489.16666666669"/>
  </r>
  <r>
    <x v="4"/>
    <n v="80302.5"/>
    <s v="Cafe_Coffee_Day"/>
    <n v="5"/>
    <n v="24730.416666666668"/>
  </r>
  <r>
    <x v="8"/>
    <n v="174564"/>
    <s v="Cafe_Coffee_Day"/>
    <n v="2.5"/>
    <n v="8463.75"/>
  </r>
  <r>
    <x v="3"/>
    <n v="74925"/>
    <s v="Behrouz_Biryani"/>
    <n v="17.5"/>
    <n v="107360"/>
  </r>
  <r>
    <x v="3"/>
    <n v="106681.5"/>
    <s v="McDonald's"/>
    <n v="472.5"/>
    <n v="1659581.25"/>
  </r>
  <r>
    <x v="5"/>
    <n v="188082"/>
    <s v="Ovenstory_Pizza"/>
    <n v="7.5"/>
    <n v="44377.5"/>
  </r>
  <r>
    <x v="5"/>
    <n v="36108"/>
    <s v="Chilis"/>
    <n v="7.5"/>
    <n v="38582.5"/>
  </r>
  <r>
    <x v="5"/>
    <n v="31702.5"/>
    <s v="Cafe_Coffee_Day"/>
    <n v="5"/>
    <n v="24069.583333333336"/>
  </r>
  <r>
    <x v="4"/>
    <n v="103941"/>
    <s v="Ovenstory_Pizza"/>
    <n v="15"/>
    <n v="108275"/>
  </r>
  <r>
    <x v="1"/>
    <n v="79173"/>
    <s v="Keventers"/>
    <n v="37.5"/>
    <n v="99328.333333333343"/>
  </r>
  <r>
    <x v="0"/>
    <n v="64579.5"/>
    <s v="Cafe_Coffee_Day"/>
    <n v="12.5"/>
    <n v="69031.666666666672"/>
  </r>
  <r>
    <x v="5"/>
    <n v="133479"/>
    <s v="Cafe_Coffee_Day"/>
    <n v="2.5"/>
    <n v="3812.5"/>
  </r>
  <r>
    <x v="6"/>
    <n v="222786"/>
    <s v="Cold Stone Creamery"/>
    <n v="15"/>
    <n v="77470"/>
  </r>
  <r>
    <x v="5"/>
    <n v="77827.5"/>
    <s v="Pizza_Hut"/>
    <n v="25"/>
    <n v="69184.166666666672"/>
  </r>
  <r>
    <x v="7"/>
    <n v="128416.5"/>
    <s v="Firangi_Bake"/>
    <n v="7.5"/>
    <n v="23891.666666666668"/>
  </r>
  <r>
    <x v="6"/>
    <n v="217102.5"/>
    <s v="Faasos"/>
    <n v="77.5"/>
    <n v="140681.25"/>
  </r>
  <r>
    <x v="5"/>
    <n v="90994.5"/>
    <s v="Ovenstory_Pizza"/>
    <n v="7.5"/>
    <n v="95770"/>
  </r>
  <r>
    <x v="2"/>
    <n v="94504.5"/>
    <s v="Pizza_Hut"/>
    <n v="47.5"/>
    <n v="233985.83333333334"/>
  </r>
  <r>
    <x v="0"/>
    <n v="243243"/>
    <s v="Coffe_Beans_&amp;_Tea_Leaves"/>
    <n v="15"/>
    <n v="60085"/>
  </r>
  <r>
    <x v="2"/>
    <n v="221085"/>
    <s v="Keventers"/>
    <n v="25"/>
    <n v="47630.833333333336"/>
  </r>
  <r>
    <x v="3"/>
    <n v="212296.5"/>
    <s v="Yum Yum South"/>
    <n v="2.5"/>
    <n v="7040.416666666667"/>
  </r>
  <r>
    <x v="5"/>
    <n v="133474.5"/>
    <s v="Cafe_Coffee_Day"/>
    <n v="2.5"/>
    <n v="12530.416666666668"/>
  </r>
  <r>
    <x v="4"/>
    <n v="64116"/>
    <s v="Burger_King"/>
    <n v="362.5"/>
    <n v="972517.91666666674"/>
  </r>
  <r>
    <x v="4"/>
    <n v="56610"/>
    <s v="Punjabi_By_Nature"/>
    <n v="7.5"/>
    <n v="79427.083333333343"/>
  </r>
  <r>
    <x v="0"/>
    <n v="188136"/>
    <s v="Behrouz_Biryani"/>
    <n v="87.5"/>
    <n v="538502.91666666674"/>
  </r>
  <r>
    <x v="14"/>
    <n v="229554"/>
    <s v="KFC"/>
    <n v="2.5"/>
    <n v="10141.25"/>
  </r>
  <r>
    <x v="4"/>
    <n v="217498.5"/>
    <s v="Royce Chocolate"/>
    <n v="2.5"/>
    <n v="66718.75"/>
  </r>
  <r>
    <x v="5"/>
    <n v="139297.5"/>
    <s v="KFC"/>
    <n v="50"/>
    <n v="250430.41666666669"/>
  </r>
  <r>
    <x v="5"/>
    <n v="133537.5"/>
    <s v="Natural_Ice_Cream"/>
    <n v="55"/>
    <n v="196979.16666666669"/>
  </r>
  <r>
    <x v="0"/>
    <n v="218934"/>
    <s v="Wow_Momo"/>
    <n v="35"/>
    <n v="96939.166666666672"/>
  </r>
  <r>
    <x v="4"/>
    <n v="80473.5"/>
    <s v="Cafe_Coffee_Day"/>
    <n v="5"/>
    <n v="7472.5"/>
  </r>
  <r>
    <x v="4"/>
    <n v="116122.5"/>
    <s v="Faasos"/>
    <n v="37.5"/>
    <n v="98997.916666666672"/>
  </r>
  <r>
    <x v="6"/>
    <n v="27927"/>
    <s v="The_French_Loaf"/>
    <n v="32.5"/>
    <n v="112011.25"/>
  </r>
  <r>
    <x v="1"/>
    <n v="246721.5"/>
    <s v="The_French_Loaf"/>
    <n v="40"/>
    <n v="84967.916666666672"/>
  </r>
  <r>
    <x v="5"/>
    <n v="85914"/>
    <s v="Glocal_Junction"/>
    <n v="2.5"/>
    <n v="15224.583333333334"/>
  </r>
  <r>
    <x v="4"/>
    <n v="249628.5"/>
    <s v="Pizza_Hut"/>
    <n v="7.5"/>
    <n v="26077.5"/>
  </r>
  <r>
    <x v="6"/>
    <n v="73057.5"/>
    <s v="Pizza_Hut"/>
    <n v="62.5"/>
    <n v="388747.91666666669"/>
  </r>
  <r>
    <x v="8"/>
    <n v="166405.5"/>
    <s v="Dominos_Pizza"/>
    <n v="5"/>
    <n v="22214.166666666668"/>
  </r>
  <r>
    <x v="5"/>
    <n v="179932.5"/>
    <s v="Faasos"/>
    <n v="32.5"/>
    <n v="82400.833333333343"/>
  </r>
  <r>
    <x v="0"/>
    <n v="106825.5"/>
    <s v="McDonald's"/>
    <n v="290"/>
    <n v="1078302.0833333335"/>
  </r>
  <r>
    <x v="4"/>
    <n v="108648"/>
    <s v="Dominos_Pizza"/>
    <n v="20"/>
    <n v="185872.08333333334"/>
  </r>
  <r>
    <x v="0"/>
    <n v="110083.5"/>
    <s v="Dominos_Pizza"/>
    <n v="102.5"/>
    <n v="476994.58333333337"/>
  </r>
  <r>
    <x v="11"/>
    <n v="228555"/>
    <s v="Pizza_Hut"/>
    <n v="7.5"/>
    <n v="60161.25"/>
  </r>
  <r>
    <x v="5"/>
    <n v="107064"/>
    <s v="Dominos_Pizza"/>
    <n v="147.5"/>
    <n v="753655"/>
  </r>
  <r>
    <x v="4"/>
    <n v="71289"/>
    <s v="Faasos"/>
    <n v="65"/>
    <n v="156058.33333333334"/>
  </r>
  <r>
    <x v="5"/>
    <n v="139293"/>
    <s v="KFC"/>
    <n v="112.5"/>
    <n v="440470.83333333337"/>
  </r>
  <r>
    <x v="2"/>
    <n v="84591"/>
    <s v="KFC"/>
    <n v="37.5"/>
    <n v="148865.41666666669"/>
  </r>
  <r>
    <x v="1"/>
    <n v="199435.5"/>
    <s v="KFC"/>
    <n v="80"/>
    <n v="331128.33333333337"/>
  </r>
  <r>
    <x v="4"/>
    <n v="176823"/>
    <s v="KFC"/>
    <n v="45"/>
    <n v="148407.91666666669"/>
  </r>
  <r>
    <x v="1"/>
    <n v="46638"/>
    <s v="Pizza_Hut"/>
    <n v="15"/>
    <n v="104615"/>
  </r>
  <r>
    <x v="0"/>
    <n v="107757"/>
    <s v="Pizza_Hut"/>
    <n v="12.5"/>
    <n v="73937.083333333343"/>
  </r>
  <r>
    <x v="0"/>
    <n v="159813"/>
    <s v="Sweet_Truth"/>
    <n v="2.5"/>
    <n v="9429.5833333333339"/>
  </r>
  <r>
    <x v="6"/>
    <n v="80212.5"/>
    <s v="KFC"/>
    <n v="25"/>
    <n v="162031.25"/>
  </r>
  <r>
    <x v="0"/>
    <n v="89874"/>
    <s v="Burger_King"/>
    <n v="77.5"/>
    <n v="271221.25"/>
  </r>
  <r>
    <x v="5"/>
    <n v="107289"/>
    <s v="Dominos_Pizza"/>
    <n v="55"/>
    <n v="322918.75"/>
  </r>
  <r>
    <x v="4"/>
    <n v="128466"/>
    <s v="Firangi_Bake"/>
    <n v="7.5"/>
    <n v="26763.75"/>
  </r>
  <r>
    <x v="5"/>
    <n v="77904"/>
    <s v="KFC"/>
    <n v="150"/>
    <n v="630816.25"/>
  </r>
  <r>
    <x v="4"/>
    <n v="80347.5"/>
    <s v="Cafe_Coffee_Day"/>
    <n v="2.5"/>
    <n v="11107.083333333334"/>
  </r>
  <r>
    <x v="4"/>
    <n v="242001"/>
    <s v="Pizza_Hut"/>
    <n v="40"/>
    <n v="137987.08333333334"/>
  </r>
  <r>
    <x v="5"/>
    <n v="47592"/>
    <s v="Pizza_Hut"/>
    <n v="80"/>
    <n v="348843.75"/>
  </r>
  <r>
    <x v="4"/>
    <n v="93523.5"/>
    <s v="Chaayos"/>
    <n v="12.5"/>
    <n v="50350.416666666672"/>
  </r>
  <r>
    <x v="12"/>
    <n v="214186.5"/>
    <s v="Pizza_Hut"/>
    <n v="80"/>
    <n v="403260.83333333337"/>
  </r>
  <r>
    <x v="5"/>
    <n v="141831"/>
    <s v="KFC"/>
    <n v="60"/>
    <n v="293206.66666666669"/>
  </r>
  <r>
    <x v="14"/>
    <n v="222867"/>
    <s v="KFC"/>
    <n v="35"/>
    <n v="128328.75"/>
  </r>
  <r>
    <x v="5"/>
    <n v="67396.5"/>
    <s v="Behrouz_Biryani"/>
    <n v="85"/>
    <n v="486424.16666666669"/>
  </r>
  <r>
    <x v="11"/>
    <n v="228537"/>
    <s v="Pizza_Hut"/>
    <n v="7.5"/>
    <n v="24044.166666666668"/>
  </r>
  <r>
    <x v="1"/>
    <n v="246712.5"/>
    <s v="The_French_Loaf"/>
    <n v="22.5"/>
    <n v="49867.5"/>
  </r>
  <r>
    <x v="6"/>
    <n v="206541"/>
    <s v="Ovenstory_Pizza"/>
    <n v="7.5"/>
    <n v="40997.083333333336"/>
  </r>
  <r>
    <x v="4"/>
    <n v="148162.5"/>
    <s v="Burger_King"/>
    <n v="85"/>
    <n v="270280.83333333337"/>
  </r>
  <r>
    <x v="6"/>
    <n v="96430.5"/>
    <s v="Behrouz_Biryani"/>
    <n v="32.5"/>
    <n v="180356.66666666669"/>
  </r>
  <r>
    <x v="5"/>
    <n v="191605.5"/>
    <s v="Burger_King"/>
    <n v="160"/>
    <n v="426644.16666666669"/>
  </r>
  <r>
    <x v="5"/>
    <n v="283104"/>
    <s v="LunchBox"/>
    <n v="47.5"/>
    <n v="83366.666666666672"/>
  </r>
  <r>
    <x v="7"/>
    <n v="296901"/>
    <s v="Thalis_Of_India"/>
    <n v="15"/>
    <n v="42649.166666666672"/>
  </r>
  <r>
    <x v="5"/>
    <n v="99171"/>
    <s v="Wow_Momo"/>
    <n v="27.5"/>
    <n v="84434.166666666672"/>
  </r>
  <r>
    <x v="0"/>
    <n v="221116.5"/>
    <s v="Keventers"/>
    <n v="40"/>
    <n v="101717.5"/>
  </r>
  <r>
    <x v="6"/>
    <n v="114318"/>
    <s v="Ovenstory_Pizza"/>
    <n v="12.5"/>
    <n v="42293.333333333336"/>
  </r>
  <r>
    <x v="4"/>
    <n v="104004"/>
    <s v="Chaayos"/>
    <n v="35"/>
    <n v="134352.5"/>
  </r>
  <r>
    <x v="0"/>
    <n v="78705"/>
    <s v="Faasos"/>
    <n v="102.5"/>
    <n v="284920.83333333337"/>
  </r>
  <r>
    <x v="5"/>
    <n v="31765.5"/>
    <s v="Cafe_Coffee_Day"/>
    <n v="17.5"/>
    <n v="61050.833333333336"/>
  </r>
  <r>
    <x v="7"/>
    <n v="100723.5"/>
    <s v="Vaango"/>
    <n v="12.5"/>
    <n v="38684.166666666672"/>
  </r>
  <r>
    <x v="0"/>
    <n v="55566"/>
    <s v="China_Bistro"/>
    <n v="12.5"/>
    <n v="56272.5"/>
  </r>
  <r>
    <x v="0"/>
    <n v="283041"/>
    <s v="LunchBox"/>
    <n v="72.5"/>
    <n v="127134.16666666667"/>
  </r>
  <r>
    <x v="0"/>
    <n v="120618"/>
    <s v="Cafe_Coffee_Day"/>
    <n v="5"/>
    <n v="16952.916666666668"/>
  </r>
  <r>
    <x v="5"/>
    <n v="294777"/>
    <s v="Hello_Cravings_By_Cafe_Coffee_Day"/>
    <n v="5"/>
    <n v="12886.25"/>
  </r>
  <r>
    <x v="6"/>
    <n v="106834.5"/>
    <s v="McDonald's"/>
    <n v="290"/>
    <n v="1165405"/>
  </r>
  <r>
    <x v="0"/>
    <n v="64399.5"/>
    <s v="Cafe_Coffee_Day"/>
    <n v="20"/>
    <n v="82172.083333333343"/>
  </r>
  <r>
    <x v="2"/>
    <n v="161419.5"/>
    <s v="Sweet_Truth"/>
    <n v="2.5"/>
    <n v="17054.583333333336"/>
  </r>
  <r>
    <x v="2"/>
    <n v="285858"/>
    <s v="Rolls_Mania"/>
    <n v="12.5"/>
    <n v="20689.166666666668"/>
  </r>
  <r>
    <x v="12"/>
    <n v="214182"/>
    <s v="Pizza_Hut"/>
    <n v="30"/>
    <n v="100014.58333333334"/>
  </r>
  <r>
    <x v="5"/>
    <n v="226012.5"/>
    <s v="Coffe_Beans_&amp;_Tea_Leaves"/>
    <n v="5"/>
    <n v="8285.8333333333339"/>
  </r>
  <r>
    <x v="4"/>
    <n v="75681"/>
    <s v="Keventers"/>
    <n v="25"/>
    <n v="102835.83333333334"/>
  </r>
  <r>
    <x v="5"/>
    <n v="283050"/>
    <s v="LunchBox"/>
    <n v="60"/>
    <n v="85654.166666666672"/>
  </r>
  <r>
    <x v="6"/>
    <n v="226003.5"/>
    <s v="Coffe_Beans_&amp;_Tea_Leaves"/>
    <n v="2.5"/>
    <n v="9353.3333333333339"/>
  </r>
  <r>
    <x v="14"/>
    <n v="297207"/>
    <s v="Sri_Krishna_Sweets"/>
    <n v="5"/>
    <n v="6405"/>
  </r>
  <r>
    <x v="2"/>
    <n v="188104.5"/>
    <s v="Behrouz_Biryani"/>
    <n v="65"/>
    <n v="417443.33333333337"/>
  </r>
  <r>
    <x v="5"/>
    <n v="283045.5"/>
    <s v="LunchBox"/>
    <n v="65"/>
    <n v="113231.25"/>
  </r>
  <r>
    <x v="5"/>
    <n v="284926.5"/>
    <s v="McDonald's"/>
    <n v="227.5"/>
    <n v="856668.75"/>
  </r>
  <r>
    <x v="5"/>
    <n v="123439.5"/>
    <s v="Ovenstory_Pizza"/>
    <n v="7.5"/>
    <n v="49918.333333333336"/>
  </r>
  <r>
    <x v="4"/>
    <n v="26662.5"/>
    <s v="Burger_King"/>
    <n v="135"/>
    <n v="431117.5"/>
  </r>
  <r>
    <x v="0"/>
    <n v="188140.5"/>
    <s v="Ovenstory_Pizza"/>
    <n v="17.5"/>
    <n v="161014.58333333334"/>
  </r>
  <r>
    <x v="14"/>
    <n v="254272.5"/>
    <s v="McDonald's"/>
    <n v="70"/>
    <n v="277855"/>
  </r>
  <r>
    <x v="6"/>
    <n v="39726"/>
    <s v="Wangs_Kitchen"/>
    <n v="15"/>
    <n v="91423.75"/>
  </r>
  <r>
    <x v="0"/>
    <n v="238356"/>
    <s v="Firangi_Bake"/>
    <n v="2.5"/>
    <n v="44733.333333333336"/>
  </r>
  <r>
    <x v="6"/>
    <n v="65524.5"/>
    <s v="Paradise"/>
    <n v="240"/>
    <n v="1254287.0833333335"/>
  </r>
  <r>
    <x v="1"/>
    <n v="86013"/>
    <s v="Cafe_Coffee_Day"/>
    <n v="42.5"/>
    <n v="192251.66666666669"/>
  </r>
  <r>
    <x v="5"/>
    <n v="17784"/>
    <s v="Rajdhani"/>
    <n v="125"/>
    <n v="315293.75"/>
  </r>
  <r>
    <x v="10"/>
    <n v="271089"/>
    <s v="Pizza_Hut"/>
    <n v="45"/>
    <n v="240822.91666666669"/>
  </r>
  <r>
    <x v="4"/>
    <n v="161482.5"/>
    <s v="Sweet_Truth"/>
    <n v="2.5"/>
    <n v="17054.583333333336"/>
  </r>
  <r>
    <x v="3"/>
    <n v="282919.5"/>
    <s v="LunchBox"/>
    <n v="97.5"/>
    <n v="197995.83333333334"/>
  </r>
  <r>
    <x v="0"/>
    <n v="282996"/>
    <s v="LunchBox"/>
    <n v="50"/>
    <n v="177662.5"/>
  </r>
  <r>
    <x v="6"/>
    <n v="109611"/>
    <s v="Dominos_Pizza"/>
    <n v="190"/>
    <n v="996257.08333333337"/>
  </r>
  <r>
    <x v="0"/>
    <n v="288621"/>
    <s v="Pizza_Hut"/>
    <n v="27.5"/>
    <n v="144188.75"/>
  </r>
  <r>
    <x v="4"/>
    <n v="70515"/>
    <s v="Behrouz_Biryani"/>
    <n v="107.5"/>
    <n v="804971.25"/>
  </r>
  <r>
    <x v="5"/>
    <n v="197604"/>
    <s v="Burger_King"/>
    <n v="120"/>
    <n v="333746.25"/>
  </r>
  <r>
    <x v="5"/>
    <n v="107185.5"/>
    <s v="Dominos_Pizza"/>
    <n v="95"/>
    <n v="516568.33333333337"/>
  </r>
  <r>
    <x v="1"/>
    <n v="107689.5"/>
    <s v="Dominos_Pizza"/>
    <n v="97.5"/>
    <n v="527700.83333333337"/>
  </r>
  <r>
    <x v="1"/>
    <n v="210474"/>
    <s v="Monkey_Bar"/>
    <n v="5"/>
    <n v="35761.25"/>
  </r>
  <r>
    <x v="4"/>
    <n v="94414.5"/>
    <s v="Kettle_&amp;_Kegs"/>
    <n v="2.5"/>
    <n v="10471.666666666668"/>
  </r>
  <r>
    <x v="5"/>
    <n v="31770"/>
    <s v="Cafe_Coffee_Day"/>
    <n v="10"/>
    <n v="37159.166666666672"/>
  </r>
  <r>
    <x v="0"/>
    <n v="106501.5"/>
    <s v="McDonald's"/>
    <n v="95"/>
    <n v="328510.41666666669"/>
  </r>
  <r>
    <x v="0"/>
    <n v="64498.5"/>
    <s v="Cafe_Coffee_Day"/>
    <n v="10"/>
    <n v="45470.416666666672"/>
  </r>
  <r>
    <x v="5"/>
    <n v="222799.5"/>
    <s v="Keventers"/>
    <n v="5"/>
    <n v="7675.8333333333339"/>
  </r>
  <r>
    <x v="5"/>
    <n v="194841"/>
    <s v="Indulge_by_Innerchef"/>
    <n v="20"/>
    <n v="43233.75"/>
  </r>
  <r>
    <x v="0"/>
    <n v="35460"/>
    <s v="Freshmenu"/>
    <n v="115"/>
    <n v="251904.58333333334"/>
  </r>
  <r>
    <x v="0"/>
    <n v="281137.5"/>
    <s v="Dominos_Pizza"/>
    <n v="35"/>
    <n v="177510"/>
  </r>
  <r>
    <x v="7"/>
    <n v="36621"/>
    <s v="Chaayos"/>
    <n v="70"/>
    <n v="323706.66666666669"/>
  </r>
  <r>
    <x v="4"/>
    <n v="70479"/>
    <s v="Behrouz_Biryani"/>
    <n v="157.5"/>
    <n v="1016437.9166666667"/>
  </r>
  <r>
    <x v="0"/>
    <n v="139185"/>
    <s v="Natural_Ice_Cream"/>
    <n v="55"/>
    <n v="178425"/>
  </r>
  <r>
    <x v="4"/>
    <n v="108747"/>
    <s v="Dominos_Pizza"/>
    <n v="5"/>
    <n v="23485"/>
  </r>
  <r>
    <x v="5"/>
    <n v="123435"/>
    <s v="Ovenstory_Pizza"/>
    <n v="15"/>
    <n v="47376.666666666672"/>
  </r>
  <r>
    <x v="0"/>
    <n v="270819"/>
    <s v="Starbucks_Coffee"/>
    <n v="7.5"/>
    <n v="43767.5"/>
  </r>
  <r>
    <x v="4"/>
    <n v="230818.5"/>
    <s v="KFC"/>
    <n v="47.5"/>
    <n v="200257.91666666669"/>
  </r>
  <r>
    <x v="2"/>
    <n v="141178.5"/>
    <s v="Pizza_Hut"/>
    <n v="32.5"/>
    <n v="144875"/>
  </r>
  <r>
    <x v="4"/>
    <n v="283333.5"/>
    <s v="LunchBox"/>
    <n v="25"/>
    <n v="55789.583333333336"/>
  </r>
  <r>
    <x v="6"/>
    <n v="109566"/>
    <s v="Dominos_Pizza"/>
    <n v="137.5"/>
    <n v="739828.33333333337"/>
  </r>
  <r>
    <x v="4"/>
    <n v="61317"/>
    <s v="Speedy_Chow"/>
    <n v="27.5"/>
    <n v="214897.91666666669"/>
  </r>
  <r>
    <x v="5"/>
    <n v="2988"/>
    <s v="Chai_Point"/>
    <n v="210"/>
    <n v="459304.58333333337"/>
  </r>
  <r>
    <x v="0"/>
    <n v="8694"/>
    <s v="Zoodles"/>
    <n v="15"/>
    <n v="79884.583333333343"/>
  </r>
  <r>
    <x v="2"/>
    <n v="288297"/>
    <s v="NIC_Natural_Ice_Creams"/>
    <n v="17.5"/>
    <n v="34058.333333333336"/>
  </r>
  <r>
    <x v="5"/>
    <n v="31077"/>
    <s v="Freshmenu"/>
    <n v="390"/>
    <n v="822127.5"/>
  </r>
  <r>
    <x v="0"/>
    <n v="159894"/>
    <s v="Sweet_Truth"/>
    <n v="2.5"/>
    <n v="10446.25"/>
  </r>
  <r>
    <x v="0"/>
    <n v="150696"/>
    <s v="Dominos_Pizza"/>
    <n v="22.5"/>
    <n v="81511.25"/>
  </r>
  <r>
    <x v="1"/>
    <n v="107739"/>
    <s v="Dominos_Pizza"/>
    <n v="77.5"/>
    <n v="340888.33333333337"/>
  </r>
  <r>
    <x v="2"/>
    <n v="37102.5"/>
    <s v="Burger_King"/>
    <n v="125"/>
    <n v="435997.5"/>
  </r>
  <r>
    <x v="7"/>
    <n v="193311"/>
    <s v="Faasos"/>
    <n v="75"/>
    <n v="205722.5"/>
  </r>
  <r>
    <x v="15"/>
    <n v="240097.5"/>
    <s v="Burger_King"/>
    <n v="135"/>
    <n v="462507.08333333337"/>
  </r>
  <r>
    <x v="1"/>
    <n v="90949.5"/>
    <s v="Mamagoto"/>
    <n v="7.5"/>
    <n v="58483.75"/>
  </r>
  <r>
    <x v="5"/>
    <n v="31747.5"/>
    <s v="Cafe_Coffee_Day"/>
    <n v="45"/>
    <n v="175959.58333333334"/>
  </r>
  <r>
    <x v="0"/>
    <n v="194224.5"/>
    <s v="Sweet_Bengal"/>
    <n v="7.5"/>
    <n v="35405.416666666672"/>
  </r>
  <r>
    <x v="1"/>
    <n v="107662.5"/>
    <s v="Dominos_Pizza"/>
    <n v="110"/>
    <n v="525362.5"/>
  </r>
  <r>
    <x v="0"/>
    <n v="71266.5"/>
    <s v="PizzaExpress"/>
    <n v="25"/>
    <n v="364170"/>
  </r>
  <r>
    <x v="1"/>
    <n v="115200"/>
    <s v="The_French_Loaf"/>
    <n v="35"/>
    <n v="76555"/>
  </r>
  <r>
    <x v="5"/>
    <n v="106596"/>
    <s v="McDonald's"/>
    <n v="510"/>
    <n v="1873869.1666666667"/>
  </r>
  <r>
    <x v="0"/>
    <n v="284890.5"/>
    <s v="Global_Spice_Kitchen"/>
    <n v="2.5"/>
    <n v="29076.666666666668"/>
  </r>
  <r>
    <x v="0"/>
    <n v="238275"/>
    <s v="Ovenstory_Pizza"/>
    <n v="2.5"/>
    <n v="14207.916666666668"/>
  </r>
  <r>
    <x v="0"/>
    <n v="212310"/>
    <s v="Yum Yum South"/>
    <n v="5"/>
    <n v="16978.333333333336"/>
  </r>
  <r>
    <x v="6"/>
    <n v="46948.5"/>
    <s v="Wangs_Kitchen"/>
    <n v="30"/>
    <n v="108249.58333333334"/>
  </r>
  <r>
    <x v="0"/>
    <n v="43416"/>
    <s v="Burger_King"/>
    <n v="187.5"/>
    <n v="555862.5"/>
  </r>
  <r>
    <x v="4"/>
    <n v="227119.5"/>
    <s v="Burger_King"/>
    <n v="112.5"/>
    <n v="189557.5"/>
  </r>
  <r>
    <x v="3"/>
    <n v="110781"/>
    <s v="Dominos_Pizza"/>
    <n v="172.5"/>
    <n v="937468.33333333337"/>
  </r>
  <r>
    <x v="0"/>
    <n v="238270.5"/>
    <s v="Behrouz_Biryani"/>
    <n v="45"/>
    <n v="212788.33333333334"/>
  </r>
  <r>
    <x v="0"/>
    <n v="253278"/>
    <s v="Natural_Ice_Cream"/>
    <n v="47.5"/>
    <n v="134200"/>
  </r>
  <r>
    <x v="5"/>
    <n v="47659.5"/>
    <s v="Pizza_Hut"/>
    <n v="20"/>
    <n v="85730.416666666672"/>
  </r>
  <r>
    <x v="7"/>
    <n v="94360.5"/>
    <s v="Ovenstory_Pizza"/>
    <n v="5"/>
    <n v="15453.333333333334"/>
  </r>
  <r>
    <x v="0"/>
    <n v="194818.5"/>
    <s v="Indulge_by_Innerchef"/>
    <n v="2.5"/>
    <n v="2770.416666666667"/>
  </r>
  <r>
    <x v="6"/>
    <n v="283275"/>
    <s v="LunchBox"/>
    <n v="32.5"/>
    <n v="67735.416666666672"/>
  </r>
  <r>
    <x v="11"/>
    <n v="241933.5"/>
    <s v="Pizza_Hut"/>
    <n v="10"/>
    <n v="39090.833333333336"/>
  </r>
  <r>
    <x v="10"/>
    <n v="266791.5"/>
    <s v="Dominos_Pizza"/>
    <n v="37.5"/>
    <n v="145917.08333333334"/>
  </r>
  <r>
    <x v="2"/>
    <n v="109876.5"/>
    <s v="Dominos_Pizza"/>
    <n v="80"/>
    <n v="475291.66666666669"/>
  </r>
  <r>
    <x v="6"/>
    <n v="138213"/>
    <s v="Onesta"/>
    <n v="42.5"/>
    <n v="181907.08333333334"/>
  </r>
  <r>
    <x v="4"/>
    <n v="95854.5"/>
    <s v="Barista"/>
    <n v="5"/>
    <n v="13038.75"/>
  </r>
  <r>
    <x v="2"/>
    <n v="123399"/>
    <s v="Ovenstory_Pizza"/>
    <n v="10"/>
    <n v="55332.083333333336"/>
  </r>
  <r>
    <x v="5"/>
    <n v="208971"/>
    <s v="Behrouz_Biryani"/>
    <n v="20"/>
    <n v="124465.41666666667"/>
  </r>
  <r>
    <x v="0"/>
    <n v="281893.5"/>
    <s v="Sweet_Bengal"/>
    <n v="25"/>
    <n v="81104.583333333343"/>
  </r>
  <r>
    <x v="4"/>
    <n v="213565.5"/>
    <s v="Keventers"/>
    <n v="12.5"/>
    <n v="31008.333333333336"/>
  </r>
  <r>
    <x v="6"/>
    <n v="257157"/>
    <s v="Keventers"/>
    <n v="15"/>
    <n v="59551.25"/>
  </r>
  <r>
    <x v="5"/>
    <n v="154714.5"/>
    <s v="Firangi_Bake"/>
    <n v="10"/>
    <n v="63414.583333333336"/>
  </r>
  <r>
    <x v="18"/>
    <n v="278608.5"/>
    <s v="Pizza_Hut"/>
    <n v="47.5"/>
    <n v="194945.83333333334"/>
  </r>
  <r>
    <x v="4"/>
    <n v="297126"/>
    <s v="Burger_King"/>
    <n v="97.5"/>
    <n v="321673.33333333337"/>
  </r>
  <r>
    <x v="6"/>
    <n v="141871.5"/>
    <s v="Wangs_Kitchen"/>
    <n v="12.5"/>
    <n v="44835"/>
  </r>
  <r>
    <x v="5"/>
    <n v="67414.5"/>
    <s v="Behrouz_Biryani"/>
    <n v="87.5"/>
    <n v="500555.83333333337"/>
  </r>
  <r>
    <x v="3"/>
    <n v="23476.5"/>
    <s v="Paradise"/>
    <n v="670"/>
    <n v="2701512.0833333335"/>
  </r>
  <r>
    <x v="5"/>
    <n v="222916.5"/>
    <s v="Foreign Cafe"/>
    <n v="2.5"/>
    <n v="6328.75"/>
  </r>
  <r>
    <x v="4"/>
    <n v="282964.5"/>
    <s v="LunchBox"/>
    <n v="55"/>
    <n v="94550"/>
  </r>
  <r>
    <x v="0"/>
    <n v="35658"/>
    <s v="Chilis"/>
    <n v="32.5"/>
    <n v="224073.33333333334"/>
  </r>
  <r>
    <x v="5"/>
    <n v="79888.5"/>
    <s v="Faasos"/>
    <n v="87.5"/>
    <n v="177027.08333333334"/>
  </r>
  <r>
    <x v="6"/>
    <n v="123403.5"/>
    <s v="Ovenstory_Pizza"/>
    <n v="15"/>
    <n v="118746.66666666667"/>
  </r>
  <r>
    <x v="0"/>
    <n v="47479.5"/>
    <s v="Sweet_Bengal"/>
    <n v="67.5"/>
    <n v="150009.16666666669"/>
  </r>
  <r>
    <x v="0"/>
    <n v="110844"/>
    <s v="Burger_King"/>
    <n v="70"/>
    <n v="177764.16666666669"/>
  </r>
  <r>
    <x v="2"/>
    <n v="124947"/>
    <s v="Gong_Modern_Asian"/>
    <n v="7.5"/>
    <n v="90890"/>
  </r>
  <r>
    <x v="5"/>
    <n v="87538.5"/>
    <s v="Ovenstory_Pizza"/>
    <n v="5"/>
    <n v="28797.083333333336"/>
  </r>
  <r>
    <x v="5"/>
    <n v="150646.5"/>
    <s v="Dominos_Pizza"/>
    <n v="75"/>
    <n v="388214.16666666669"/>
  </r>
  <r>
    <x v="2"/>
    <n v="262584"/>
    <s v="Faasos"/>
    <n v="147.5"/>
    <n v="305991.25"/>
  </r>
  <r>
    <x v="5"/>
    <n v="107118"/>
    <s v="Dominos_Pizza"/>
    <n v="82.5"/>
    <n v="370092.08333333337"/>
  </r>
  <r>
    <x v="5"/>
    <n v="107226"/>
    <s v="Dominos_Pizza"/>
    <n v="152.5"/>
    <n v="806953.75"/>
  </r>
  <r>
    <x v="5"/>
    <n v="125334"/>
    <s v="Natural_Ice_Cream"/>
    <n v="37.5"/>
    <n v="95439.583333333343"/>
  </r>
  <r>
    <x v="5"/>
    <n v="79920"/>
    <s v="Faasos"/>
    <n v="192.5"/>
    <n v="423238.33333333337"/>
  </r>
  <r>
    <x v="5"/>
    <n v="25060.5"/>
    <s v="Mainland_China"/>
    <n v="12.5"/>
    <n v="148890.83333333334"/>
  </r>
  <r>
    <x v="6"/>
    <n v="232771.5"/>
    <s v="The_French_Loaf"/>
    <n v="5"/>
    <n v="20663.75"/>
  </r>
  <r>
    <x v="8"/>
    <n v="176742"/>
    <s v="Firangi_Bake"/>
    <n v="10"/>
    <n v="58585.416666666672"/>
  </r>
  <r>
    <x v="4"/>
    <n v="197563.5"/>
    <s v="Behrouz_Biryani"/>
    <n v="102.5"/>
    <n v="712124.16666666674"/>
  </r>
  <r>
    <x v="5"/>
    <n v="144589.5"/>
    <s v="Behrouz_Biryani"/>
    <n v="40"/>
    <n v="242576.66666666669"/>
  </r>
  <r>
    <x v="7"/>
    <n v="108981"/>
    <s v="Dominos_Pizza"/>
    <n v="47.5"/>
    <n v="260470"/>
  </r>
  <r>
    <x v="2"/>
    <n v="75789"/>
    <s v="Behrouz_Biryani"/>
    <n v="27.5"/>
    <n v="147950.41666666669"/>
  </r>
  <r>
    <x v="5"/>
    <n v="227988"/>
    <s v="Keventers"/>
    <n v="22.5"/>
    <n v="74572.5"/>
  </r>
  <r>
    <x v="1"/>
    <n v="86112"/>
    <s v="Cafe_Coffee_Day"/>
    <n v="30"/>
    <n v="140249.16666666669"/>
  </r>
  <r>
    <x v="6"/>
    <n v="241051.5"/>
    <s v="The_French_Loaf"/>
    <n v="15"/>
    <n v="51392.5"/>
  </r>
  <r>
    <x v="0"/>
    <n v="237451.5"/>
    <s v="KFC"/>
    <n v="60"/>
    <n v="297629.16666666669"/>
  </r>
  <r>
    <x v="6"/>
    <n v="50922"/>
    <s v="Mainland_China"/>
    <n v="22.5"/>
    <n v="187473.33333333334"/>
  </r>
  <r>
    <x v="2"/>
    <n v="91008"/>
    <s v="Ovenstory_Pizza"/>
    <n v="12.5"/>
    <n v="86950.416666666672"/>
  </r>
  <r>
    <x v="5"/>
    <n v="107122.5"/>
    <s v="Dominos_Pizza"/>
    <n v="140"/>
    <n v="682386.66666666674"/>
  </r>
  <r>
    <x v="2"/>
    <n v="24723"/>
    <s v="Cream_Stone"/>
    <n v="22.5"/>
    <n v="67760.833333333343"/>
  </r>
  <r>
    <x v="7"/>
    <n v="109039.5"/>
    <s v="Dominos_Pizza"/>
    <n v="225"/>
    <n v="1203377.5"/>
  </r>
  <r>
    <x v="5"/>
    <n v="206374.5"/>
    <s v="Freshmenu"/>
    <n v="225"/>
    <n v="611652.08333333337"/>
  </r>
  <r>
    <x v="3"/>
    <n v="253269"/>
    <s v="Keventers"/>
    <n v="10"/>
    <n v="36854.166666666672"/>
  </r>
  <r>
    <x v="8"/>
    <n v="174568.5"/>
    <s v="Cafe_Coffee_Day"/>
    <n v="2.5"/>
    <n v="10090.416666666668"/>
  </r>
  <r>
    <x v="2"/>
    <n v="106668"/>
    <s v="McDonald's"/>
    <n v="285"/>
    <n v="937697.08333333337"/>
  </r>
  <r>
    <x v="4"/>
    <n v="72423"/>
    <s v="Keventers"/>
    <n v="27.5"/>
    <n v="113053.33333333334"/>
  </r>
  <r>
    <x v="7"/>
    <n v="214704"/>
    <s v="Yum Yum South"/>
    <n v="20"/>
    <n v="73327.083333333343"/>
  </r>
  <r>
    <x v="4"/>
    <n v="129645"/>
    <s v="Dominos_Pizza"/>
    <n v="22.5"/>
    <n v="123906.25"/>
  </r>
  <r>
    <x v="3"/>
    <n v="237627"/>
    <s v="Yum Yum Dilli"/>
    <n v="7.5"/>
    <n v="24628.75"/>
  </r>
  <r>
    <x v="2"/>
    <n v="146034"/>
    <s v="Natural_Ice_Cream"/>
    <n v="10"/>
    <n v="30881.25"/>
  </r>
  <r>
    <x v="8"/>
    <n v="236835"/>
    <s v="McDonald's"/>
    <n v="70"/>
    <n v="196902.91666666669"/>
  </r>
  <r>
    <x v="5"/>
    <n v="206212.5"/>
    <s v="Keventers"/>
    <n v="17.5"/>
    <n v="48215.416666666672"/>
  </r>
  <r>
    <x v="0"/>
    <n v="74875.5"/>
    <s v="Behrouz_Biryani"/>
    <n v="95"/>
    <n v="747199.16666666674"/>
  </r>
  <r>
    <x v="7"/>
    <n v="87615"/>
    <s v="Dunkin_Donuts"/>
    <n v="130"/>
    <n v="434675.83333333337"/>
  </r>
  <r>
    <x v="1"/>
    <n v="83317.5"/>
    <s v="Mainland_China"/>
    <n v="35"/>
    <n v="277677.08333333337"/>
  </r>
  <r>
    <x v="6"/>
    <n v="26365.5"/>
    <s v="Mainland_China"/>
    <n v="5"/>
    <n v="55611.666666666672"/>
  </r>
  <r>
    <x v="0"/>
    <n v="25240.5"/>
    <s v="Smoke_House_Deli"/>
    <n v="50"/>
    <n v="368541.66666666669"/>
  </r>
  <r>
    <x v="2"/>
    <n v="109890"/>
    <s v="Dominos_Pizza"/>
    <n v="105"/>
    <n v="517762.91666666669"/>
  </r>
  <r>
    <x v="8"/>
    <n v="260091"/>
    <s v="Firangi_Bake"/>
    <n v="5"/>
    <n v="12708.333333333334"/>
  </r>
  <r>
    <x v="2"/>
    <n v="241893"/>
    <s v="Pizza_Hut"/>
    <n v="25"/>
    <n v="126600.41666666667"/>
  </r>
  <r>
    <x v="5"/>
    <n v="144594"/>
    <s v="Kettle_&amp;_Kegs"/>
    <n v="2.5"/>
    <n v="4575"/>
  </r>
  <r>
    <x v="2"/>
    <n v="289111.5"/>
    <s v="Harry's_Bar_+_Cafe"/>
    <n v="2.5"/>
    <n v="29356.25"/>
  </r>
  <r>
    <x v="5"/>
    <n v="99175.5"/>
    <s v="Wow_Momo"/>
    <n v="25"/>
    <n v="74292.916666666672"/>
  </r>
  <r>
    <x v="8"/>
    <n v="176728.5"/>
    <s v="Ovenstory_Pizza"/>
    <n v="5"/>
    <n v="23637.5"/>
  </r>
  <r>
    <x v="6"/>
    <n v="164083.5"/>
    <s v="Paradise"/>
    <n v="47.5"/>
    <n v="209916.25"/>
  </r>
  <r>
    <x v="11"/>
    <n v="228532.5"/>
    <s v="Pizza_Hut"/>
    <n v="42.5"/>
    <n v="141647.08333333334"/>
  </r>
  <r>
    <x v="5"/>
    <n v="77854.5"/>
    <s v="KFC"/>
    <n v="40"/>
    <n v="157024.16666666669"/>
  </r>
  <r>
    <x v="2"/>
    <n v="64224"/>
    <s v="Cafe_Coffee_Day"/>
    <n v="2.5"/>
    <n v="12276.25"/>
  </r>
  <r>
    <x v="5"/>
    <n v="106888.5"/>
    <s v="McDonald's"/>
    <n v="262.5"/>
    <n v="962529.16666666674"/>
  </r>
  <r>
    <x v="3"/>
    <n v="129447"/>
    <s v="Dominos_Pizza"/>
    <n v="87.5"/>
    <n v="366432.08333333337"/>
  </r>
  <r>
    <x v="0"/>
    <n v="74898"/>
    <s v="Behrouz_Biryani"/>
    <n v="62.5"/>
    <n v="450637.5"/>
  </r>
  <r>
    <x v="4"/>
    <n v="49954.5"/>
    <s v="Pizza_Hut"/>
    <n v="42.5"/>
    <n v="227097.91666666669"/>
  </r>
  <r>
    <x v="6"/>
    <n v="175090.5"/>
    <s v="Dominos_Pizza"/>
    <n v="52.5"/>
    <n v="199012.5"/>
  </r>
  <r>
    <x v="5"/>
    <n v="188073"/>
    <s v="Faasos"/>
    <n v="65"/>
    <n v="186482.08333333334"/>
  </r>
  <r>
    <x v="2"/>
    <n v="38362.5"/>
    <s v="Mad_Over_Donuts"/>
    <n v="17.5"/>
    <n v="95973.333333333343"/>
  </r>
  <r>
    <x v="3"/>
    <n v="102352.5"/>
    <s v="Dunkin_Donuts"/>
    <n v="60"/>
    <n v="247100.83333333334"/>
  </r>
  <r>
    <x v="3"/>
    <n v="144558"/>
    <s v="Natural_Ice_Cream"/>
    <n v="187.5"/>
    <n v="535147.91666666674"/>
  </r>
  <r>
    <x v="7"/>
    <n v="283248"/>
    <s v="LunchBox"/>
    <n v="30"/>
    <n v="69514.583333333343"/>
  </r>
  <r>
    <x v="6"/>
    <n v="80959.5"/>
    <s v="Faasos"/>
    <n v="82.5"/>
    <n v="187447.91666666669"/>
  </r>
  <r>
    <x v="13"/>
    <n v="293701.5"/>
    <s v="McDonald's"/>
    <n v="192.5"/>
    <n v="515094.16666666669"/>
  </r>
  <r>
    <x v="2"/>
    <n v="106546.5"/>
    <s v="McDonald's"/>
    <n v="290"/>
    <n v="994935.41666666674"/>
  </r>
  <r>
    <x v="5"/>
    <n v="79798.5"/>
    <s v="Faasos"/>
    <n v="72.5"/>
    <n v="193624.16666666669"/>
  </r>
  <r>
    <x v="7"/>
    <n v="87336"/>
    <s v="Pizza_Hut"/>
    <n v="55"/>
    <n v="250023.75"/>
  </r>
  <r>
    <x v="14"/>
    <n v="229320"/>
    <s v="Dominos_Pizza"/>
    <n v="75"/>
    <n v="332500.83333333337"/>
  </r>
  <r>
    <x v="5"/>
    <n v="31648.5"/>
    <s v="Cafe_Coffee_Day"/>
    <n v="17.5"/>
    <n v="84256.25"/>
  </r>
  <r>
    <x v="2"/>
    <n v="283207.5"/>
    <s v="LunchBox"/>
    <n v="32.5"/>
    <n v="58331.25"/>
  </r>
  <r>
    <x v="3"/>
    <n v="33340.5"/>
    <s v="Paradise"/>
    <n v="700"/>
    <n v="3018890"/>
  </r>
  <r>
    <x v="0"/>
    <n v="281952"/>
    <s v="Behrouz_Biryani"/>
    <n v="12.5"/>
    <n v="71395.416666666672"/>
  </r>
  <r>
    <x v="2"/>
    <n v="145993.5"/>
    <s v="Natural_Ice_Cream"/>
    <n v="25"/>
    <n v="67989.583333333343"/>
  </r>
  <r>
    <x v="4"/>
    <n v="238315.5"/>
    <s v="Firangi_Bake"/>
    <n v="7.5"/>
    <n v="45622.916666666672"/>
  </r>
  <r>
    <x v="5"/>
    <n v="107077.5"/>
    <s v="Dominos_Pizza"/>
    <n v="32.5"/>
    <n v="148382.5"/>
  </r>
  <r>
    <x v="4"/>
    <n v="154534.5"/>
    <s v="Behrouz_Biryani"/>
    <n v="135"/>
    <n v="866606.66666666674"/>
  </r>
  <r>
    <x v="0"/>
    <n v="85972.5"/>
    <s v="Faasos"/>
    <n v="225"/>
    <n v="470208.33333333337"/>
  </r>
  <r>
    <x v="2"/>
    <n v="283549.5"/>
    <s v="LunchBox"/>
    <n v="12.5"/>
    <n v="17283.333333333336"/>
  </r>
  <r>
    <x v="0"/>
    <n v="136390.5"/>
    <s v="Faasos"/>
    <n v="52.5"/>
    <n v="112341.66666666667"/>
  </r>
  <r>
    <x v="6"/>
    <n v="50872.5"/>
    <s v="Mainland_China"/>
    <n v="32.5"/>
    <n v="538299.58333333337"/>
  </r>
  <r>
    <x v="4"/>
    <n v="197568"/>
    <s v="Ovenstory_Pizza"/>
    <n v="5"/>
    <n v="32609.583333333336"/>
  </r>
  <r>
    <x v="5"/>
    <n v="36760.5"/>
    <s v="Chai_Point"/>
    <n v="152.5"/>
    <n v="357460"/>
  </r>
  <r>
    <x v="4"/>
    <n v="120258"/>
    <s v="KFC"/>
    <n v="225"/>
    <n v="822864.58333333337"/>
  </r>
  <r>
    <x v="4"/>
    <n v="71253"/>
    <s v="Burger_King"/>
    <n v="290"/>
    <n v="816383.33333333337"/>
  </r>
  <r>
    <x v="0"/>
    <n v="41260.5"/>
    <s v="Sweet_Bengal"/>
    <n v="12.5"/>
    <n v="37260.833333333336"/>
  </r>
  <r>
    <x v="6"/>
    <n v="175099.5"/>
    <s v="Dominos_Pizza"/>
    <n v="60"/>
    <n v="271322.91666666669"/>
  </r>
  <r>
    <x v="7"/>
    <n v="52515"/>
    <s v="Pizza_Hut"/>
    <n v="62.5"/>
    <n v="390628.75"/>
  </r>
  <r>
    <x v="6"/>
    <n v="175050"/>
    <s v="Dominos_Pizza"/>
    <n v="75"/>
    <n v="365110.41666666669"/>
  </r>
  <r>
    <x v="2"/>
    <n v="66501"/>
    <s v="Pizza_Hut"/>
    <n v="37.5"/>
    <n v="160709.58333333334"/>
  </r>
  <r>
    <x v="7"/>
    <n v="24030"/>
    <s v="SodaBottleOpenerWala"/>
    <n v="10"/>
    <n v="79935.416666666672"/>
  </r>
  <r>
    <x v="5"/>
    <n v="47655"/>
    <s v="Pizza_Hut"/>
    <n v="42.5"/>
    <n v="253556.66666666669"/>
  </r>
  <r>
    <x v="5"/>
    <n v="161320.5"/>
    <s v="Sweet_Truth"/>
    <n v="2.5"/>
    <n v="9429.5833333333339"/>
  </r>
  <r>
    <x v="0"/>
    <n v="208822.5"/>
    <s v="Kettle_&amp;_Kegs"/>
    <n v="2.5"/>
    <n v="6608.3333333333339"/>
  </r>
  <r>
    <x v="2"/>
    <n v="157180.5"/>
    <s v="Dominos_Pizza"/>
    <n v="37.5"/>
    <n v="160506.25"/>
  </r>
  <r>
    <x v="3"/>
    <n v="69745.5"/>
    <s v="Burger_King"/>
    <n v="420"/>
    <n v="1268062.9166666667"/>
  </r>
  <r>
    <x v="0"/>
    <n v="115357.5"/>
    <s v="Barista"/>
    <n v="2.5"/>
    <n v="10039.583333333334"/>
  </r>
  <r>
    <x v="0"/>
    <n v="29439"/>
    <s v="Rajdhani"/>
    <n v="142.5"/>
    <n v="401329.16666666669"/>
  </r>
  <r>
    <x v="3"/>
    <n v="82314"/>
    <s v="Mamagoto"/>
    <n v="27.5"/>
    <n v="193954.58333333334"/>
  </r>
  <r>
    <x v="7"/>
    <n v="70533"/>
    <s v="PizzaExpress"/>
    <n v="2.5"/>
    <n v="20562.083333333336"/>
  </r>
  <r>
    <x v="4"/>
    <n v="108796.5"/>
    <s v="Dominos_Pizza"/>
    <n v="27.5"/>
    <n v="152652.5"/>
  </r>
  <r>
    <x v="6"/>
    <n v="141331.5"/>
    <s v="Wangs_Kitchen"/>
    <n v="17.5"/>
    <n v="53527.5"/>
  </r>
  <r>
    <x v="6"/>
    <n v="232807.5"/>
    <s v="The_French_Loaf"/>
    <n v="20"/>
    <n v="40158.333333333336"/>
  </r>
  <r>
    <x v="0"/>
    <n v="106533"/>
    <s v="McDonald's"/>
    <n v="157.5"/>
    <n v="558277.08333333337"/>
  </r>
  <r>
    <x v="7"/>
    <n v="96102"/>
    <s v="Barista"/>
    <n v="10"/>
    <n v="38735"/>
  </r>
  <r>
    <x v="5"/>
    <n v="206203.5"/>
    <s v="Keventers"/>
    <n v="17.5"/>
    <n v="68370.833333333343"/>
  </r>
  <r>
    <x v="4"/>
    <n v="277677"/>
    <s v="Barista"/>
    <n v="5"/>
    <n v="21705.833333333336"/>
  </r>
  <r>
    <x v="4"/>
    <n v="250879.5"/>
    <s v="Keventers"/>
    <n v="80"/>
    <n v="211187.08333333334"/>
  </r>
  <r>
    <x v="12"/>
    <n v="220009.5"/>
    <s v="Natural_Ice_Cream"/>
    <n v="80"/>
    <n v="251625"/>
  </r>
  <r>
    <x v="5"/>
    <n v="79929"/>
    <s v="Faasos"/>
    <n v="102.5"/>
    <n v="244152.5"/>
  </r>
  <r>
    <x v="5"/>
    <n v="76014"/>
    <s v="Cafe_Coffee_Day"/>
    <n v="27.5"/>
    <n v="141926.66666666669"/>
  </r>
  <r>
    <x v="0"/>
    <n v="186619.5"/>
    <s v="Wow_Momo"/>
    <n v="15"/>
    <n v="41454.583333333336"/>
  </r>
  <r>
    <x v="4"/>
    <n v="149917.5"/>
    <s v="Nandos"/>
    <n v="10"/>
    <n v="84383.333333333343"/>
  </r>
  <r>
    <x v="5"/>
    <n v="208309.5"/>
    <s v="InnerChef"/>
    <n v="35"/>
    <n v="100955"/>
  </r>
  <r>
    <x v="5"/>
    <n v="90981"/>
    <s v="Chai_Point"/>
    <n v="137.5"/>
    <n v="255412.08333333334"/>
  </r>
  <r>
    <x v="4"/>
    <n v="80442"/>
    <s v="Cafe_Coffee_Day"/>
    <n v="2.5"/>
    <n v="8743.3333333333339"/>
  </r>
  <r>
    <x v="7"/>
    <n v="94383"/>
    <s v="Kettle_&amp;_Kegs"/>
    <n v="2.5"/>
    <n v="4575"/>
  </r>
  <r>
    <x v="2"/>
    <n v="30145.5"/>
    <s v="TGI_Fridays"/>
    <n v="10"/>
    <n v="217490.41666666669"/>
  </r>
  <r>
    <x v="15"/>
    <n v="240304.5"/>
    <s v="Dominos_Pizza"/>
    <n v="5"/>
    <n v="30652.5"/>
  </r>
  <r>
    <x v="0"/>
    <n v="110263.5"/>
    <s v="Dominos_Pizza"/>
    <n v="25"/>
    <n v="136894.16666666669"/>
  </r>
  <r>
    <x v="7"/>
    <n v="180121.5"/>
    <s v="Charcoal_Eats"/>
    <n v="12.5"/>
    <n v="34693.75"/>
  </r>
  <r>
    <x v="5"/>
    <n v="91066.5"/>
    <s v="Faasos"/>
    <n v="12.5"/>
    <n v="28085.416666666668"/>
  </r>
  <r>
    <x v="0"/>
    <n v="215739"/>
    <s v="Charcoal_Eats"/>
    <n v="70"/>
    <n v="381072.08333333337"/>
  </r>
  <r>
    <x v="0"/>
    <n v="49900.5"/>
    <s v="Pizza_Hut"/>
    <n v="20"/>
    <n v="74191.25"/>
  </r>
  <r>
    <x v="1"/>
    <n v="107644.5"/>
    <s v="Dominos_Pizza"/>
    <n v="70"/>
    <n v="323833.75"/>
  </r>
  <r>
    <x v="0"/>
    <n v="125113.5"/>
    <s v="Natural_Ice_Cream"/>
    <n v="90"/>
    <n v="238535.41666666669"/>
  </r>
  <r>
    <x v="5"/>
    <n v="3019.5"/>
    <s v="Chai_Point"/>
    <n v="165"/>
    <n v="374540"/>
  </r>
  <r>
    <x v="4"/>
    <n v="197586"/>
    <s v="Burger_King"/>
    <n v="132.5"/>
    <n v="385291.25"/>
  </r>
  <r>
    <x v="0"/>
    <n v="44410.5"/>
    <s v="Pizza_Hut"/>
    <n v="40"/>
    <n v="220515"/>
  </r>
  <r>
    <x v="0"/>
    <n v="110259"/>
    <s v="Dominos_Pizza"/>
    <n v="65"/>
    <n v="295443.33333333337"/>
  </r>
  <r>
    <x v="4"/>
    <n v="102361.5"/>
    <s v="Wow_Momo"/>
    <n v="27.5"/>
    <n v="84688.333333333343"/>
  </r>
  <r>
    <x v="5"/>
    <n v="31788"/>
    <s v="Cafe_Coffee_Day"/>
    <n v="37.5"/>
    <n v="131505.83333333334"/>
  </r>
  <r>
    <x v="4"/>
    <n v="80271"/>
    <s v="Cafe_Coffee_Day"/>
    <n v="5"/>
    <n v="8870.4166666666679"/>
  </r>
  <r>
    <x v="0"/>
    <n v="175257"/>
    <s v="Dominos_Pizza"/>
    <n v="40"/>
    <n v="190599.58333333334"/>
  </r>
  <r>
    <x v="3"/>
    <n v="48348"/>
    <s v="Cream_Stone"/>
    <n v="112.5"/>
    <n v="376115.83333333337"/>
  </r>
  <r>
    <x v="4"/>
    <n v="93501"/>
    <s v="Chaayos"/>
    <n v="17.5"/>
    <n v="71268.333333333343"/>
  </r>
  <r>
    <x v="4"/>
    <n v="197572.5"/>
    <s v="Firangi_Bake"/>
    <n v="5"/>
    <n v="21477.083333333336"/>
  </r>
  <r>
    <x v="0"/>
    <n v="186601.5"/>
    <s v="Cafe_Coffee_Day"/>
    <n v="12.5"/>
    <n v="43665.833333333336"/>
  </r>
  <r>
    <x v="4"/>
    <n v="136755"/>
    <s v="Barbeque_Nation"/>
    <n v="12.5"/>
    <n v="40056.666666666672"/>
  </r>
  <r>
    <x v="0"/>
    <n v="93280.5"/>
    <s v="Mandarin_Oak"/>
    <n v="75"/>
    <n v="308532.91666666669"/>
  </r>
  <r>
    <x v="0"/>
    <n v="214047"/>
    <s v="PizzaExpress"/>
    <n v="32.5"/>
    <n v="253531.25"/>
  </r>
  <r>
    <x v="4"/>
    <n v="246658.5"/>
    <s v="Chaayos"/>
    <n v="7.5"/>
    <n v="17664.583333333336"/>
  </r>
  <r>
    <x v="5"/>
    <n v="237708"/>
    <s v="Innate"/>
    <n v="5"/>
    <n v="10141.25"/>
  </r>
  <r>
    <x v="6"/>
    <n v="175032"/>
    <s v="Dominos_Pizza"/>
    <n v="45"/>
    <n v="187397.08333333334"/>
  </r>
  <r>
    <x v="1"/>
    <n v="153810"/>
    <s v="Cafe_Coffee_Day"/>
    <n v="15"/>
    <n v="106775.41666666667"/>
  </r>
  <r>
    <x v="2"/>
    <n v="283324.5"/>
    <s v="LunchBox"/>
    <n v="22.5"/>
    <n v="40666.666666666672"/>
  </r>
  <r>
    <x v="7"/>
    <n v="203296.5"/>
    <s v="Burger_King"/>
    <n v="50"/>
    <n v="127185"/>
  </r>
  <r>
    <x v="5"/>
    <n v="107284.5"/>
    <s v="Dominos_Pizza"/>
    <n v="35"/>
    <n v="252133.33333333334"/>
  </r>
  <r>
    <x v="6"/>
    <n v="217107"/>
    <s v="Behrouz_Biryani"/>
    <n v="47.5"/>
    <n v="370066.66666666669"/>
  </r>
  <r>
    <x v="0"/>
    <n v="148738.5"/>
    <s v="KFC"/>
    <n v="52.5"/>
    <n v="244889.58333333334"/>
  </r>
  <r>
    <x v="4"/>
    <n v="69763.5"/>
    <s v="Wow_Momo"/>
    <n v="37.5"/>
    <n v="103140.83333333334"/>
  </r>
  <r>
    <x v="6"/>
    <n v="272128.5"/>
    <s v="Krispy_Kreme"/>
    <n v="32.5"/>
    <n v="88170.416666666672"/>
  </r>
  <r>
    <x v="8"/>
    <n v="170698.5"/>
    <s v="Faasos"/>
    <n v="70"/>
    <n v="162260"/>
  </r>
  <r>
    <x v="6"/>
    <n v="154597.5"/>
    <s v="Firangi_Bake"/>
    <n v="5"/>
    <n v="18020.416666666668"/>
  </r>
  <r>
    <x v="5"/>
    <n v="31738.5"/>
    <s v="Cafe_Coffee_Day"/>
    <n v="10"/>
    <n v="37489.583333333336"/>
  </r>
  <r>
    <x v="3"/>
    <n v="110808"/>
    <s v="Dominos_Pizza"/>
    <n v="67.5"/>
    <n v="350927.91666666669"/>
  </r>
  <r>
    <x v="4"/>
    <n v="97834.5"/>
    <s v="Wow_Momo"/>
    <n v="17.5"/>
    <n v="56170.833333333336"/>
  </r>
  <r>
    <x v="14"/>
    <n v="229104"/>
    <s v="The_French_Loaf"/>
    <n v="7.5"/>
    <n v="15809.166666666668"/>
  </r>
  <r>
    <x v="4"/>
    <n v="94410"/>
    <s v="Kettle_&amp;_Kegs"/>
    <n v="2.5"/>
    <n v="7879.166666666667"/>
  </r>
  <r>
    <x v="4"/>
    <n v="85959"/>
    <s v="Faasos"/>
    <n v="117.5"/>
    <n v="268527.08333333337"/>
  </r>
  <r>
    <x v="5"/>
    <n v="27787.5"/>
    <s v="Wangs_Kitchen"/>
    <n v="57.5"/>
    <n v="289775.41666666669"/>
  </r>
  <r>
    <x v="6"/>
    <n v="65214"/>
    <s v="Bombay_Brasserie"/>
    <n v="22.5"/>
    <n v="200385"/>
  </r>
  <r>
    <x v="4"/>
    <n v="85963.5"/>
    <s v="Ovenstory_Pizza"/>
    <n v="15"/>
    <n v="90762.916666666672"/>
  </r>
  <r>
    <x v="4"/>
    <n v="108936"/>
    <s v="Dominos_Pizza"/>
    <n v="52.5"/>
    <n v="240187.5"/>
  </r>
  <r>
    <x v="5"/>
    <n v="73530"/>
    <s v="Galito"/>
    <n v="55"/>
    <n v="294172.5"/>
  </r>
  <r>
    <x v="8"/>
    <n v="169420.5"/>
    <s v="Pizza_Hut"/>
    <n v="20"/>
    <n v="85349.166666666672"/>
  </r>
  <r>
    <x v="2"/>
    <n v="106735.5"/>
    <s v="McDonald's"/>
    <n v="255"/>
    <n v="796710.83333333337"/>
  </r>
  <r>
    <x v="4"/>
    <n v="134892"/>
    <s v="Dominos_Pizza"/>
    <n v="5"/>
    <n v="28492.083333333336"/>
  </r>
  <r>
    <x v="2"/>
    <n v="67459.5"/>
    <s v="Cafe_Coffee_Day"/>
    <n v="22.5"/>
    <n v="74572.5"/>
  </r>
  <r>
    <x v="0"/>
    <n v="84667.5"/>
    <s v="Mad_Over_Donuts"/>
    <n v="35"/>
    <n v="121898.33333333334"/>
  </r>
  <r>
    <x v="0"/>
    <n v="110196"/>
    <s v="Dominos_Pizza"/>
    <n v="165"/>
    <n v="886787.5"/>
  </r>
  <r>
    <x v="6"/>
    <n v="106866"/>
    <s v="McDonald's"/>
    <n v="367.5"/>
    <n v="1368331.6666666667"/>
  </r>
  <r>
    <x v="5"/>
    <n v="26716.5"/>
    <s v="Burger_King"/>
    <n v="240"/>
    <n v="737947.5"/>
  </r>
  <r>
    <x v="4"/>
    <n v="114264"/>
    <s v="Ovenstory_Pizza"/>
    <n v="17.5"/>
    <n v="97167.916666666672"/>
  </r>
  <r>
    <x v="7"/>
    <n v="237564"/>
    <s v="Yum Yum Dilli"/>
    <n v="35"/>
    <n v="82604.166666666672"/>
  </r>
  <r>
    <x v="5"/>
    <n v="230814"/>
    <s v="Cinnabon_&amp;_Auntie_Anne's"/>
    <n v="5"/>
    <n v="39904.166666666672"/>
  </r>
  <r>
    <x v="5"/>
    <n v="128619"/>
    <s v="Keventers"/>
    <n v="30"/>
    <n v="96456.25"/>
  </r>
  <r>
    <x v="2"/>
    <n v="232762.5"/>
    <s v="Charcoal_Eats"/>
    <n v="30"/>
    <n v="152144.16666666669"/>
  </r>
  <r>
    <x v="1"/>
    <n v="62658"/>
    <s v="Wow_Momo"/>
    <n v="40"/>
    <n v="130362.08333333334"/>
  </r>
  <r>
    <x v="2"/>
    <n v="106722"/>
    <s v="McDonald's"/>
    <n v="475"/>
    <n v="1527694.1666666667"/>
  </r>
  <r>
    <x v="4"/>
    <n v="21100.5"/>
    <s v="Mainland_China"/>
    <n v="2.5"/>
    <n v="66490"/>
  </r>
  <r>
    <x v="3"/>
    <n v="49927.5"/>
    <s v="Pizza_Hut"/>
    <n v="42.5"/>
    <n v="212788.33333333334"/>
  </r>
  <r>
    <x v="6"/>
    <n v="68301"/>
    <s v="Behrouz_Biryani"/>
    <n v="107.5"/>
    <n v="675371.66666666674"/>
  </r>
  <r>
    <x v="2"/>
    <n v="26676"/>
    <s v="Burger_King"/>
    <n v="180"/>
    <n v="526023.33333333337"/>
  </r>
  <r>
    <x v="9"/>
    <n v="283554"/>
    <s v="LunchBox"/>
    <n v="20"/>
    <n v="25925"/>
  </r>
  <r>
    <x v="7"/>
    <n v="96061.5"/>
    <s v="Barista"/>
    <n v="2.5"/>
    <n v="15631.25"/>
  </r>
  <r>
    <x v="3"/>
    <n v="281974.5"/>
    <s v="Faasos"/>
    <n v="87.5"/>
    <n v="274881.25"/>
  </r>
  <r>
    <x v="0"/>
    <n v="146614.5"/>
    <s v="Starbucks_Coffee"/>
    <n v="40"/>
    <n v="148712.91666666669"/>
  </r>
  <r>
    <x v="3"/>
    <n v="153841.5"/>
    <s v="Behrouz_Biryani"/>
    <n v="37.5"/>
    <n v="185719.58333333334"/>
  </r>
  <r>
    <x v="3"/>
    <n v="76963.5"/>
    <s v="KFC"/>
    <n v="27.5"/>
    <n v="104589.58333333334"/>
  </r>
  <r>
    <x v="6"/>
    <n v="70164"/>
    <s v="Wangs_Kitchen"/>
    <n v="27.5"/>
    <n v="171460.83333333334"/>
  </r>
  <r>
    <x v="0"/>
    <n v="73953"/>
    <s v="Cafe_Coffee_Day"/>
    <n v="5"/>
    <n v="24272.916666666668"/>
  </r>
  <r>
    <x v="4"/>
    <n v="108720"/>
    <s v="Dominos_Pizza"/>
    <n v="75"/>
    <n v="388747.91666666669"/>
  </r>
  <r>
    <x v="3"/>
    <n v="129487.5"/>
    <s v="Dominos_Pizza"/>
    <n v="95"/>
    <n v="530649.16666666674"/>
  </r>
  <r>
    <x v="4"/>
    <n v="108805.5"/>
    <s v="Dominos_Pizza"/>
    <n v="60"/>
    <n v="254090.41666666669"/>
  </r>
  <r>
    <x v="3"/>
    <n v="295956"/>
    <s v="Burger_King"/>
    <n v="15"/>
    <n v="55738.75"/>
  </r>
  <r>
    <x v="4"/>
    <n v="114543"/>
    <s v="Dominos_Pizza"/>
    <n v="115"/>
    <n v="617040.41666666674"/>
  </r>
  <r>
    <x v="2"/>
    <n v="152698.5"/>
    <s v="Firangi_Bake"/>
    <n v="7.5"/>
    <n v="32482.5"/>
  </r>
  <r>
    <x v="2"/>
    <n v="188113.5"/>
    <s v="Firangi_Bake"/>
    <n v="12.5"/>
    <n v="37997.916666666672"/>
  </r>
  <r>
    <x v="0"/>
    <n v="155772"/>
    <s v="Indian_Tadka"/>
    <n v="12.5"/>
    <n v="26179.166666666668"/>
  </r>
  <r>
    <x v="2"/>
    <n v="25587"/>
    <s v="Mainland_China"/>
    <n v="7.5"/>
    <n v="118289.16666666667"/>
  </r>
  <r>
    <x v="0"/>
    <n v="110218.5"/>
    <s v="Dominos_Pizza"/>
    <n v="82.5"/>
    <n v="361043.75"/>
  </r>
  <r>
    <x v="0"/>
    <n v="107802"/>
    <s v="Faasos"/>
    <n v="57.5"/>
    <n v="135725"/>
  </r>
  <r>
    <x v="4"/>
    <n v="136737"/>
    <s v="Barbeque_Nation"/>
    <n v="17.5"/>
    <n v="80087.916666666672"/>
  </r>
  <r>
    <x v="0"/>
    <n v="146610"/>
    <s v="Starbucks_Coffee"/>
    <n v="60"/>
    <n v="281565.83333333337"/>
  </r>
  <r>
    <x v="5"/>
    <n v="106582.5"/>
    <s v="McDonald's"/>
    <n v="297.5"/>
    <n v="1018547.5"/>
  </r>
  <r>
    <x v="3"/>
    <n v="80982"/>
    <s v="Cafe_Coffee_Day"/>
    <n v="17.5"/>
    <n v="56170.833333333336"/>
  </r>
  <r>
    <x v="1"/>
    <n v="86076"/>
    <s v="Cafe_Coffee_Day"/>
    <n v="27.5"/>
    <n v="116382.91666666667"/>
  </r>
  <r>
    <x v="8"/>
    <n v="170694"/>
    <s v="Faasos"/>
    <n v="40"/>
    <n v="105504.58333333334"/>
  </r>
  <r>
    <x v="0"/>
    <n v="48775.5"/>
    <s v="Pizza_Hut"/>
    <n v="35"/>
    <n v="297476.66666666669"/>
  </r>
  <r>
    <x v="7"/>
    <n v="102366"/>
    <s v="Cafe_Coffee_Day"/>
    <n v="17.5"/>
    <n v="66998.333333333343"/>
  </r>
  <r>
    <x v="4"/>
    <n v="282955.5"/>
    <s v="LunchBox"/>
    <n v="75"/>
    <n v="126702.08333333334"/>
  </r>
  <r>
    <x v="3"/>
    <n v="282892.5"/>
    <s v="LunchBox"/>
    <n v="77.5"/>
    <n v="131912.5"/>
  </r>
  <r>
    <x v="4"/>
    <n v="72427.5"/>
    <s v="Keventers"/>
    <n v="35"/>
    <n v="95210.833333333343"/>
  </r>
  <r>
    <x v="5"/>
    <n v="73521"/>
    <s v="Cold Stone Creamery"/>
    <n v="115"/>
    <n v="472089.16666666669"/>
  </r>
  <r>
    <x v="3"/>
    <n v="241897.5"/>
    <s v="Pizza_Hut"/>
    <n v="17.5"/>
    <n v="125431.25"/>
  </r>
  <r>
    <x v="5"/>
    <n v="26694"/>
    <s v="Burger_King"/>
    <n v="107.5"/>
    <n v="321165"/>
  </r>
  <r>
    <x v="4"/>
    <n v="282960"/>
    <s v="LunchBox"/>
    <n v="22.5"/>
    <n v="41556.25"/>
  </r>
  <r>
    <x v="5"/>
    <n v="284899.5"/>
    <s v="Global_Spice_Kitchen"/>
    <n v="2.5"/>
    <n v="10573.333333333334"/>
  </r>
  <r>
    <x v="4"/>
    <n v="87957"/>
    <s v="Krispy_Kreme"/>
    <n v="62.5"/>
    <n v="273635.83333333337"/>
  </r>
  <r>
    <x v="3"/>
    <n v="272812.5"/>
    <s v="World_In_A_Bowl"/>
    <n v="5"/>
    <n v="9607.5"/>
  </r>
  <r>
    <x v="3"/>
    <n v="52641"/>
    <s v="Burger_King"/>
    <n v="72.5"/>
    <n v="215177.5"/>
  </r>
  <r>
    <x v="0"/>
    <n v="283432.5"/>
    <s v="LunchBox"/>
    <n v="45"/>
    <n v="101209.16666666667"/>
  </r>
  <r>
    <x v="7"/>
    <n v="80455.5"/>
    <s v="Cafe_Coffee_Day"/>
    <n v="10"/>
    <n v="38607.916666666672"/>
  </r>
  <r>
    <x v="4"/>
    <n v="228006"/>
    <s v="KFC"/>
    <n v="25"/>
    <n v="100878.75"/>
  </r>
  <r>
    <x v="1"/>
    <n v="23607"/>
    <s v="Haka"/>
    <n v="15"/>
    <n v="150975"/>
  </r>
  <r>
    <x v="0"/>
    <n v="110367"/>
    <s v="Dominos_Pizza"/>
    <n v="47.5"/>
    <n v="376598.75"/>
  </r>
  <r>
    <x v="0"/>
    <n v="41305.5"/>
    <s v="Sweet_Bengal"/>
    <n v="77.5"/>
    <n v="266112.5"/>
  </r>
  <r>
    <x v="3"/>
    <n v="8343"/>
    <s v="Paradise"/>
    <n v="832.5"/>
    <n v="3503611.25"/>
  </r>
  <r>
    <x v="5"/>
    <n v="241924.5"/>
    <s v="Pizza_Hut"/>
    <n v="5"/>
    <n v="29407.083333333336"/>
  </r>
  <r>
    <x v="4"/>
    <n v="75942"/>
    <s v="Pizza_Hut"/>
    <n v="30"/>
    <n v="134962.5"/>
  </r>
  <r>
    <x v="5"/>
    <n v="133542"/>
    <s v="Natural_Ice_Cream"/>
    <n v="45"/>
    <n v="133437.5"/>
  </r>
  <r>
    <x v="1"/>
    <n v="90931.5"/>
    <s v="Wow_Momo"/>
    <n v="5"/>
    <n v="11767.916666666668"/>
  </r>
  <r>
    <x v="4"/>
    <n v="75978"/>
    <s v="Pizza_Hut"/>
    <n v="22.5"/>
    <n v="123855.41666666667"/>
  </r>
  <r>
    <x v="1"/>
    <n v="176602.5"/>
    <s v="KFC"/>
    <n v="20"/>
    <n v="117704.58333333334"/>
  </r>
  <r>
    <x v="3"/>
    <n v="8865"/>
    <s v="Cream_Stone"/>
    <n v="460"/>
    <n v="1693156.6666666667"/>
  </r>
  <r>
    <x v="0"/>
    <n v="170856"/>
    <s v="Burger_King"/>
    <n v="135"/>
    <n v="448146.66666666669"/>
  </r>
  <r>
    <x v="3"/>
    <n v="273537"/>
    <s v="Bombay_Sandwich_Company"/>
    <n v="5"/>
    <n v="14385.833333333334"/>
  </r>
  <r>
    <x v="6"/>
    <n v="260046"/>
    <s v="Dominos_Pizza"/>
    <n v="47.5"/>
    <n v="254115.83333333334"/>
  </r>
  <r>
    <x v="4"/>
    <n v="215077.5"/>
    <s v="KFC"/>
    <n v="25"/>
    <n v="107817.5"/>
  </r>
  <r>
    <x v="7"/>
    <n v="113665.5"/>
    <s v="Chai_Point"/>
    <n v="10"/>
    <n v="33702.5"/>
  </r>
  <r>
    <x v="5"/>
    <n v="272785.5"/>
    <s v="World_In_A_Bowl"/>
    <n v="2.5"/>
    <n v="8006.25"/>
  </r>
  <r>
    <x v="6"/>
    <n v="230904"/>
    <s v="Paradise"/>
    <n v="152.5"/>
    <n v="718224.16666666674"/>
  </r>
  <r>
    <x v="7"/>
    <n v="129582"/>
    <s v="Dominos_Pizza"/>
    <n v="35"/>
    <n v="174205.83333333334"/>
  </r>
  <r>
    <x v="0"/>
    <n v="103878"/>
    <s v="Hoppipola"/>
    <n v="5"/>
    <n v="32304.583333333336"/>
  </r>
  <r>
    <x v="11"/>
    <n v="297108"/>
    <s v="Burger_King"/>
    <n v="2.5"/>
    <n v="6100"/>
  </r>
  <r>
    <x v="7"/>
    <n v="85900.5"/>
    <s v="Burger_King"/>
    <n v="107.5"/>
    <n v="408140.83333333337"/>
  </r>
  <r>
    <x v="10"/>
    <n v="271912.5"/>
    <s v="KFC"/>
    <n v="2.5"/>
    <n v="12682.916666666668"/>
  </r>
  <r>
    <x v="4"/>
    <n v="104026.5"/>
    <s v="Pizza_Hut"/>
    <n v="15"/>
    <n v="40107.5"/>
  </r>
  <r>
    <x v="6"/>
    <n v="150660"/>
    <s v="Dominos_Pizza"/>
    <n v="60"/>
    <n v="242830.83333333334"/>
  </r>
  <r>
    <x v="5"/>
    <n v="77049"/>
    <s v="Chai_Point"/>
    <n v="75"/>
    <n v="154685.83333333334"/>
  </r>
  <r>
    <x v="3"/>
    <n v="147798"/>
    <s v="McDonald's"/>
    <n v="192.5"/>
    <n v="731745.83333333337"/>
  </r>
  <r>
    <x v="7"/>
    <n v="129609"/>
    <s v="Dominos_Pizza"/>
    <n v="32.5"/>
    <n v="142867.08333333334"/>
  </r>
  <r>
    <x v="0"/>
    <n v="41278.5"/>
    <s v="Sweet_Bengal"/>
    <n v="65"/>
    <n v="163556.25"/>
  </r>
  <r>
    <x v="5"/>
    <n v="207769.5"/>
    <s v="The_French_Loaf"/>
    <n v="17.5"/>
    <n v="63643.333333333336"/>
  </r>
  <r>
    <x v="2"/>
    <n v="84622.5"/>
    <s v="Faasos"/>
    <n v="52.5"/>
    <n v="119077.08333333334"/>
  </r>
  <r>
    <x v="5"/>
    <n v="237415.5"/>
    <s v="Keventers"/>
    <n v="52.5"/>
    <n v="143680.41666666669"/>
  </r>
  <r>
    <x v="8"/>
    <n v="166338"/>
    <s v="Dominos_Pizza"/>
    <n v="15"/>
    <n v="50731.666666666672"/>
  </r>
  <r>
    <x v="6"/>
    <n v="123417"/>
    <s v="Ovenstory_Pizza"/>
    <n v="5"/>
    <n v="19062.5"/>
  </r>
  <r>
    <x v="5"/>
    <n v="46071"/>
    <s v="Smoke_House_Deli"/>
    <n v="47.5"/>
    <n v="329222.08333333337"/>
  </r>
  <r>
    <x v="4"/>
    <n v="95940"/>
    <s v="Barista"/>
    <n v="10"/>
    <n v="34566.666666666672"/>
  </r>
  <r>
    <x v="4"/>
    <n v="63571.5"/>
    <s v="Keventers"/>
    <n v="7.5"/>
    <n v="23535.833333333336"/>
  </r>
  <r>
    <x v="5"/>
    <n v="203359.5"/>
    <s v="Onesta"/>
    <n v="67.5"/>
    <n v="215304.58333333334"/>
  </r>
  <r>
    <x v="1"/>
    <n v="223501.5"/>
    <s v="Dominos_Pizza"/>
    <n v="65"/>
    <n v="294960.41666666669"/>
  </r>
  <r>
    <x v="6"/>
    <n v="170874"/>
    <s v="McDonald's"/>
    <n v="205"/>
    <n v="712657.91666666674"/>
  </r>
  <r>
    <x v="2"/>
    <n v="206185.5"/>
    <s v="Mad_Over_Donuts"/>
    <n v="62.5"/>
    <n v="258868.75"/>
  </r>
  <r>
    <x v="0"/>
    <n v="110164.5"/>
    <s v="Dominos_Pizza"/>
    <n v="5"/>
    <n v="28009.166666666668"/>
  </r>
  <r>
    <x v="11"/>
    <n v="223609.5"/>
    <s v="Dominos_Pizza"/>
    <n v="57.5"/>
    <n v="244660.83333333334"/>
  </r>
  <r>
    <x v="0"/>
    <n v="193315.5"/>
    <s v="Faasos"/>
    <n v="40"/>
    <n v="82095.833333333343"/>
  </r>
  <r>
    <x v="2"/>
    <n v="106794"/>
    <s v="McDonald's"/>
    <n v="147.5"/>
    <n v="434650.41666666669"/>
  </r>
  <r>
    <x v="0"/>
    <n v="72220.5"/>
    <s v="KFC"/>
    <n v="37.5"/>
    <n v="167800.83333333334"/>
  </r>
  <r>
    <x v="0"/>
    <n v="150691.5"/>
    <s v="Dominos_Pizza"/>
    <n v="37.5"/>
    <n v="279100.41666666669"/>
  </r>
  <r>
    <x v="4"/>
    <n v="70506"/>
    <s v="Behrouz_Biryani"/>
    <n v="87.5"/>
    <n v="653157.5"/>
  </r>
  <r>
    <x v="0"/>
    <n v="78732"/>
    <s v="Faasos"/>
    <n v="50"/>
    <n v="128862.5"/>
  </r>
  <r>
    <x v="6"/>
    <n v="109597.5"/>
    <s v="Dominos_Pizza"/>
    <n v="32.5"/>
    <n v="114476.66666666667"/>
  </r>
  <r>
    <x v="1"/>
    <n v="107734.5"/>
    <s v="Dominos_Pizza"/>
    <n v="60"/>
    <n v="255767.91666666669"/>
  </r>
  <r>
    <x v="11"/>
    <n v="190093.5"/>
    <s v="Dominos_Pizza"/>
    <n v="72.5"/>
    <n v="314505.83333333337"/>
  </r>
  <r>
    <x v="5"/>
    <n v="76995"/>
    <s v="Chai_Point"/>
    <n v="182.5"/>
    <n v="331026.66666666669"/>
  </r>
  <r>
    <x v="3"/>
    <n v="73732.5"/>
    <s v="Barista"/>
    <n v="25"/>
    <n v="51926.25"/>
  </r>
  <r>
    <x v="0"/>
    <n v="43533"/>
    <s v="Copper_Chimney"/>
    <n v="20"/>
    <n v="260393.75"/>
  </r>
  <r>
    <x v="2"/>
    <n v="106677"/>
    <s v="McDonald's"/>
    <n v="280"/>
    <n v="1020377.5"/>
  </r>
  <r>
    <x v="5"/>
    <n v="99166.5"/>
    <s v="Wow_Momo"/>
    <n v="50"/>
    <n v="150873.33333333334"/>
  </r>
  <r>
    <x v="2"/>
    <n v="129510"/>
    <s v="Dominos_Pizza"/>
    <n v="77.5"/>
    <n v="330721.66666666669"/>
  </r>
  <r>
    <x v="6"/>
    <n v="80172"/>
    <s v="KFC"/>
    <n v="67.5"/>
    <n v="300196.25"/>
  </r>
  <r>
    <x v="4"/>
    <n v="108909"/>
    <s v="Dominos_Pizza"/>
    <n v="47.5"/>
    <n v="248600.41666666669"/>
  </r>
  <r>
    <x v="3"/>
    <n v="206572.5"/>
    <s v="Sweet_Truth"/>
    <n v="2.5"/>
    <n v="9429.5833333333339"/>
  </r>
  <r>
    <x v="3"/>
    <n v="129456"/>
    <s v="Dominos_Pizza"/>
    <n v="37.5"/>
    <n v="188667.91666666669"/>
  </r>
  <r>
    <x v="4"/>
    <n v="129240"/>
    <s v="Burger_King"/>
    <n v="192.5"/>
    <n v="652649.16666666674"/>
  </r>
  <r>
    <x v="1"/>
    <n v="86017.5"/>
    <s v="Cafe_Coffee_Day"/>
    <n v="20"/>
    <n v="84180"/>
  </r>
  <r>
    <x v="0"/>
    <n v="213300"/>
    <s v="Natural_Ice_Cream"/>
    <n v="155"/>
    <n v="465506.25"/>
  </r>
  <r>
    <x v="3"/>
    <n v="106632"/>
    <s v="McDonald's"/>
    <n v="560"/>
    <n v="1907622.5"/>
  </r>
  <r>
    <x v="4"/>
    <n v="70573.5"/>
    <s v="Behrouz_Biryani"/>
    <n v="117.5"/>
    <n v="572230.83333333337"/>
  </r>
  <r>
    <x v="2"/>
    <n v="109818"/>
    <s v="Dominos_Pizza"/>
    <n v="100"/>
    <n v="492168.33333333337"/>
  </r>
  <r>
    <x v="5"/>
    <n v="31086"/>
    <s v="Freshmenu"/>
    <n v="117.5"/>
    <n v="354155.83333333337"/>
  </r>
  <r>
    <x v="5"/>
    <n v="207778.5"/>
    <s v="The_French_Loaf"/>
    <n v="45"/>
    <n v="146120.41666666669"/>
  </r>
  <r>
    <x v="0"/>
    <n v="85927.5"/>
    <s v="Behrouz_Biryani"/>
    <n v="92.5"/>
    <n v="610660.83333333337"/>
  </r>
  <r>
    <x v="4"/>
    <n v="114286.5"/>
    <s v="Ovenstory_Pizza"/>
    <n v="2.5"/>
    <n v="10675"/>
  </r>
  <r>
    <x v="0"/>
    <n v="156996"/>
    <s v="Pizza_Hut"/>
    <n v="10"/>
    <n v="66515.416666666672"/>
  </r>
  <r>
    <x v="6"/>
    <n v="86206.5"/>
    <s v="Cafe_Coffee_Day"/>
    <n v="25"/>
    <n v="110155.83333333334"/>
  </r>
  <r>
    <x v="5"/>
    <n v="89806.5"/>
    <s v="Burger_King"/>
    <n v="192.5"/>
    <n v="655038.33333333337"/>
  </r>
  <r>
    <x v="4"/>
    <n v="283446"/>
    <s v="LunchBox"/>
    <n v="22.5"/>
    <n v="37616.666666666672"/>
  </r>
  <r>
    <x v="7"/>
    <n v="96057"/>
    <s v="Barista"/>
    <n v="2.5"/>
    <n v="6100"/>
  </r>
  <r>
    <x v="5"/>
    <n v="237672"/>
    <s v="Innate"/>
    <n v="2.5"/>
    <n v="4371.666666666667"/>
  </r>
  <r>
    <x v="0"/>
    <n v="64422"/>
    <s v="Cafe_Coffee_Day"/>
    <n v="2.5"/>
    <n v="12428.75"/>
  </r>
  <r>
    <x v="4"/>
    <n v="68238"/>
    <s v="Harry's_Bar_+_Cafe"/>
    <n v="2.5"/>
    <n v="14563.75"/>
  </r>
  <r>
    <x v="5"/>
    <n v="199030.5"/>
    <s v="Firangi_Bake"/>
    <n v="7.5"/>
    <n v="56170.833333333336"/>
  </r>
  <r>
    <x v="6"/>
    <n v="113814"/>
    <s v="Wangs_Kitchen"/>
    <n v="22.5"/>
    <n v="87255.416666666672"/>
  </r>
  <r>
    <x v="5"/>
    <n v="77881.5"/>
    <s v="KFC"/>
    <n v="67.5"/>
    <n v="297171.66666666669"/>
  </r>
  <r>
    <x v="0"/>
    <n v="148176"/>
    <s v="Chaayos"/>
    <n v="20"/>
    <n v="59271.666666666672"/>
  </r>
  <r>
    <x v="5"/>
    <n v="62856"/>
    <s v="Punjabi_By_Nature"/>
    <n v="10"/>
    <n v="90457.916666666672"/>
  </r>
  <r>
    <x v="5"/>
    <n v="106569"/>
    <s v="McDonald's"/>
    <n v="505"/>
    <n v="1811242.5"/>
  </r>
  <r>
    <x v="3"/>
    <n v="206554.5"/>
    <s v="Faasos"/>
    <n v="192.5"/>
    <n v="431829.16666666669"/>
  </r>
  <r>
    <x v="2"/>
    <n v="77472"/>
    <s v="Cream_Stone"/>
    <n v="35"/>
    <n v="105860.41666666667"/>
  </r>
  <r>
    <x v="0"/>
    <n v="85977"/>
    <s v="Faasos"/>
    <n v="117.5"/>
    <n v="250481.25"/>
  </r>
  <r>
    <x v="4"/>
    <n v="176868"/>
    <s v="KFC"/>
    <n v="10"/>
    <n v="39243.333333333336"/>
  </r>
  <r>
    <x v="3"/>
    <n v="286524"/>
    <s v="Cream_Stone"/>
    <n v="107.5"/>
    <n v="476003.33333333337"/>
  </r>
  <r>
    <x v="1"/>
    <n v="85995"/>
    <s v="Cafe_Coffee_Day"/>
    <n v="32.5"/>
    <n v="152677.91666666669"/>
  </r>
  <r>
    <x v="5"/>
    <n v="107244"/>
    <s v="Dominos_Pizza"/>
    <n v="82.5"/>
    <n v="406260"/>
  </r>
  <r>
    <x v="0"/>
    <n v="110241"/>
    <s v="Dominos_Pizza"/>
    <n v="132.5"/>
    <n v="761178.33333333337"/>
  </r>
  <r>
    <x v="0"/>
    <n v="273492"/>
    <s v="Bombay_Sandwich_Company"/>
    <n v="10"/>
    <n v="34770"/>
  </r>
  <r>
    <x v="0"/>
    <n v="83907"/>
    <s v="Tea_Trails"/>
    <n v="7.5"/>
    <n v="24628.75"/>
  </r>
  <r>
    <x v="2"/>
    <n v="283216.5"/>
    <s v="LunchBox"/>
    <n v="47.5"/>
    <n v="78537.5"/>
  </r>
  <r>
    <x v="5"/>
    <n v="283081.5"/>
    <s v="LunchBox"/>
    <n v="77.5"/>
    <n v="143858.33333333334"/>
  </r>
  <r>
    <x v="8"/>
    <n v="283464"/>
    <s v="LunchBox"/>
    <n v="32.5"/>
    <n v="65829.166666666672"/>
  </r>
  <r>
    <x v="0"/>
    <n v="191610"/>
    <s v="Burger_King"/>
    <n v="110"/>
    <n v="374540"/>
  </r>
  <r>
    <x v="2"/>
    <n v="151749"/>
    <s v="KFC"/>
    <n v="27.5"/>
    <n v="111604.58333333334"/>
  </r>
  <r>
    <x v="3"/>
    <n v="102343.5"/>
    <s v="Dunkin_Donuts"/>
    <n v="122.5"/>
    <n v="505308.75"/>
  </r>
  <r>
    <x v="7"/>
    <n v="108976.5"/>
    <s v="Dominos_Pizza"/>
    <n v="97.5"/>
    <n v="413580"/>
  </r>
  <r>
    <x v="6"/>
    <n v="45639"/>
    <s v="Wangs_Kitchen"/>
    <n v="2.5"/>
    <n v="31491.25"/>
  </r>
  <r>
    <x v="0"/>
    <n v="198724.5"/>
    <s v="Charcoal_Eats"/>
    <n v="45"/>
    <n v="194590"/>
  </r>
  <r>
    <x v="5"/>
    <n v="241906.5"/>
    <s v="Pizza_Hut"/>
    <n v="2.5"/>
    <n v="11945.833333333334"/>
  </r>
  <r>
    <x v="4"/>
    <n v="282951"/>
    <s v="LunchBox"/>
    <n v="7.5"/>
    <n v="14487.5"/>
  </r>
  <r>
    <x v="5"/>
    <n v="154710"/>
    <s v="Firangi_Bake"/>
    <n v="5"/>
    <n v="14106.25"/>
  </r>
  <r>
    <x v="3"/>
    <n v="225468"/>
    <s v="Pizza_Hut"/>
    <n v="10"/>
    <n v="146501.66666666669"/>
  </r>
  <r>
    <x v="0"/>
    <n v="117004.5"/>
    <s v="Chaayos"/>
    <n v="12.5"/>
    <n v="35303.75"/>
  </r>
  <r>
    <x v="5"/>
    <n v="79524"/>
    <s v="Onesta"/>
    <n v="75"/>
    <n v="233909.58333333334"/>
  </r>
  <r>
    <x v="4"/>
    <n v="175189.5"/>
    <s v="Dominos_Pizza"/>
    <n v="27.5"/>
    <n v="120398.75"/>
  </r>
  <r>
    <x v="5"/>
    <n v="197262"/>
    <s v="McDonald's"/>
    <n v="167.5"/>
    <n v="547271.66666666674"/>
  </r>
  <r>
    <x v="1"/>
    <n v="202941"/>
    <s v="KFC"/>
    <n v="10"/>
    <n v="44174.166666666672"/>
  </r>
  <r>
    <x v="5"/>
    <n v="191596.5"/>
    <s v="Cream_Stone"/>
    <n v="40"/>
    <n v="122152.5"/>
  </r>
  <r>
    <x v="2"/>
    <n v="131742"/>
    <s v="Cafe_Coffee_Day"/>
    <n v="15"/>
    <n v="68675.833333333343"/>
  </r>
  <r>
    <x v="4"/>
    <n v="108931.5"/>
    <s v="Dominos_Pizza"/>
    <n v="87.5"/>
    <n v="456254.58333333337"/>
  </r>
  <r>
    <x v="6"/>
    <n v="123412.5"/>
    <s v="Ovenstory_Pizza"/>
    <n v="5"/>
    <n v="18477.916666666668"/>
  </r>
  <r>
    <x v="3"/>
    <n v="81049.5"/>
    <s v="Cafe_Coffee_Day"/>
    <n v="12.5"/>
    <n v="40107.5"/>
  </r>
  <r>
    <x v="0"/>
    <n v="150709.5"/>
    <s v="Dominos_Pizza"/>
    <n v="77.5"/>
    <n v="426135.83333333337"/>
  </r>
  <r>
    <x v="0"/>
    <n v="302107.5"/>
    <s v="NIC_Natural_Ice_Creams"/>
    <n v="7.5"/>
    <n v="27068.75"/>
  </r>
  <r>
    <x v="5"/>
    <n v="266157"/>
    <s v="Krispy_Kreme"/>
    <n v="45"/>
    <n v="190294.58333333334"/>
  </r>
  <r>
    <x v="4"/>
    <n v="108688.5"/>
    <s v="Dominos_Pizza"/>
    <n v="37.5"/>
    <n v="209662.08333333334"/>
  </r>
  <r>
    <x v="8"/>
    <n v="185035.5"/>
    <s v="Burger_King"/>
    <n v="87.5"/>
    <n v="268349.16666666669"/>
  </r>
  <r>
    <x v="0"/>
    <n v="208818"/>
    <s v="Kettle_&amp;_Kegs"/>
    <n v="2.5"/>
    <n v="5083.3333333333339"/>
  </r>
  <r>
    <x v="5"/>
    <n v="49000.5"/>
    <s v="Pizza_Hut"/>
    <n v="7.5"/>
    <n v="88170.416666666672"/>
  </r>
  <r>
    <x v="1"/>
    <n v="63747"/>
    <s v="Wow_Momo"/>
    <n v="22.5"/>
    <n v="64685.416666666672"/>
  </r>
  <r>
    <x v="3"/>
    <n v="90990"/>
    <s v="InnerChef"/>
    <n v="25"/>
    <n v="67532.083333333343"/>
  </r>
  <r>
    <x v="6"/>
    <n v="175077"/>
    <s v="Dominos_Pizza"/>
    <n v="35"/>
    <n v="205544.58333333334"/>
  </r>
  <r>
    <x v="0"/>
    <n v="223380"/>
    <s v="Dominos_Pizza"/>
    <n v="7.5"/>
    <n v="31847.083333333336"/>
  </r>
  <r>
    <x v="11"/>
    <n v="264510"/>
    <s v="Keventers"/>
    <n v="32.5"/>
    <n v="63287.5"/>
  </r>
  <r>
    <x v="5"/>
    <n v="153814.5"/>
    <s v="Cafe_Coffee_Day"/>
    <n v="7.5"/>
    <n v="47376.666666666672"/>
  </r>
  <r>
    <x v="4"/>
    <n v="125086.5"/>
    <s v="Natural_Ice_Cream"/>
    <n v="72.5"/>
    <n v="140808.33333333334"/>
  </r>
  <r>
    <x v="4"/>
    <n v="272763"/>
    <s v="World_In_A_Bowl"/>
    <n v="2.5"/>
    <n v="7675.8333333333339"/>
  </r>
  <r>
    <x v="3"/>
    <n v="159921"/>
    <s v="Sweet_Truth"/>
    <n v="2.5"/>
    <n v="10065"/>
  </r>
  <r>
    <x v="4"/>
    <n v="80248.5"/>
    <s v="Mad_Over_Donuts"/>
    <n v="37.5"/>
    <n v="112773.75"/>
  </r>
  <r>
    <x v="7"/>
    <n v="283243.5"/>
    <s v="LunchBox"/>
    <n v="57.5"/>
    <n v="98235.416666666672"/>
  </r>
  <r>
    <x v="3"/>
    <n v="106744.5"/>
    <s v="McDonald's"/>
    <n v="310"/>
    <n v="1093577.5"/>
  </r>
  <r>
    <x v="0"/>
    <n v="73921.5"/>
    <s v="Behrouz_Biryani"/>
    <n v="50"/>
    <n v="324697.91666666669"/>
  </r>
  <r>
    <x v="0"/>
    <n v="282973.5"/>
    <s v="LunchBox"/>
    <n v="35"/>
    <n v="58458.333333333336"/>
  </r>
  <r>
    <x v="2"/>
    <n v="25591.5"/>
    <s v="Mainland_China"/>
    <n v="7.5"/>
    <n v="44631.666666666672"/>
  </r>
  <r>
    <x v="8"/>
    <n v="174505.5"/>
    <s v="Cafe_Coffee_Day"/>
    <n v="2.5"/>
    <n v="10090.416666666668"/>
  </r>
  <r>
    <x v="6"/>
    <n v="266166"/>
    <s v="Krispy_Kreme"/>
    <n v="25"/>
    <n v="116942.08333333334"/>
  </r>
  <r>
    <x v="5"/>
    <n v="47650.5"/>
    <s v="Pizza_Hut"/>
    <n v="20"/>
    <n v="121034.16666666667"/>
  </r>
  <r>
    <x v="2"/>
    <n v="258246"/>
    <s v="Keventers"/>
    <n v="10"/>
    <n v="67938.75"/>
  </r>
  <r>
    <x v="0"/>
    <n v="106542"/>
    <s v="McDonald's"/>
    <n v="30"/>
    <n v="116357.5"/>
  </r>
  <r>
    <x v="0"/>
    <n v="115366.5"/>
    <s v="Barista"/>
    <n v="17.5"/>
    <n v="44250.416666666672"/>
  </r>
  <r>
    <x v="4"/>
    <n v="120213"/>
    <s v="KFC"/>
    <n v="47.5"/>
    <n v="212508.75"/>
  </r>
  <r>
    <x v="0"/>
    <n v="147231"/>
    <s v="Hitchki"/>
    <n v="15"/>
    <n v="67557.5"/>
  </r>
  <r>
    <x v="4"/>
    <n v="36072"/>
    <s v="Burger_King"/>
    <n v="227.5"/>
    <n v="621666.25"/>
  </r>
  <r>
    <x v="5"/>
    <n v="128610"/>
    <s v="InnerChef"/>
    <n v="47.5"/>
    <n v="121593.33333333334"/>
  </r>
  <r>
    <x v="7"/>
    <n v="194215.5"/>
    <s v="Barbeque_Nation"/>
    <n v="2.5"/>
    <n v="11488.333333333334"/>
  </r>
  <r>
    <x v="2"/>
    <n v="37773"/>
    <s v="Punjab_Grill"/>
    <n v="2.5"/>
    <n v="23891.666666666668"/>
  </r>
  <r>
    <x v="0"/>
    <n v="106929"/>
    <s v="McDonald's"/>
    <n v="165"/>
    <n v="573374.58333333337"/>
  </r>
  <r>
    <x v="3"/>
    <n v="199183.5"/>
    <s v="India_Bistro"/>
    <n v="32.5"/>
    <n v="134886.25"/>
  </r>
  <r>
    <x v="7"/>
    <n v="193234.5"/>
    <s v="Firangi_Bake"/>
    <n v="5"/>
    <n v="26306.25"/>
  </r>
  <r>
    <x v="0"/>
    <n v="221152.5"/>
    <s v="Keventers"/>
    <n v="30"/>
    <n v="83468.333333333343"/>
  </r>
  <r>
    <x v="5"/>
    <n v="68292"/>
    <s v="Behrouz_Biryani"/>
    <n v="107.5"/>
    <n v="680760"/>
  </r>
  <r>
    <x v="0"/>
    <n v="259375.5"/>
    <s v="Keventers"/>
    <n v="30"/>
    <n v="75004.583333333343"/>
  </r>
  <r>
    <x v="2"/>
    <n v="109885.5"/>
    <s v="Dominos_Pizza"/>
    <n v="85"/>
    <n v="466751.66666666669"/>
  </r>
  <r>
    <x v="5"/>
    <n v="17788.5"/>
    <s v="Rajdhani"/>
    <n v="135"/>
    <n v="339566.66666666669"/>
  </r>
  <r>
    <x v="3"/>
    <n v="110835"/>
    <s v="Dominos_Pizza"/>
    <n v="10"/>
    <n v="40793.75"/>
  </r>
  <r>
    <x v="5"/>
    <n v="3042"/>
    <s v="Chai_Point"/>
    <n v="285"/>
    <n v="523786.66666666669"/>
  </r>
  <r>
    <x v="3"/>
    <n v="110857.5"/>
    <s v="Dominos_Pizza"/>
    <n v="65"/>
    <n v="348538.75"/>
  </r>
  <r>
    <x v="5"/>
    <n v="208728"/>
    <s v="Kettle_&amp;_Kegs"/>
    <n v="5"/>
    <n v="10420.833333333334"/>
  </r>
  <r>
    <x v="6"/>
    <n v="123421.5"/>
    <s v="Ovenstory_Pizza"/>
    <n v="10"/>
    <n v="73428.75"/>
  </r>
  <r>
    <x v="5"/>
    <n v="147627"/>
    <s v="Onesta"/>
    <n v="47.5"/>
    <n v="130082.5"/>
  </r>
  <r>
    <x v="0"/>
    <n v="73903.5"/>
    <s v="Behrouz_Biryani"/>
    <n v="122.5"/>
    <n v="977194.58333333337"/>
  </r>
  <r>
    <x v="5"/>
    <n v="31063.5"/>
    <s v="Freshmenu"/>
    <n v="345"/>
    <n v="781994.58333333337"/>
  </r>
  <r>
    <x v="5"/>
    <n v="97110"/>
    <s v="Cream_Stone"/>
    <n v="90"/>
    <n v="241204.16666666669"/>
  </r>
  <r>
    <x v="0"/>
    <n v="152635.5"/>
    <s v="Firangi_Bake"/>
    <n v="2.5"/>
    <n v="5718.75"/>
  </r>
  <r>
    <x v="0"/>
    <n v="284566.5"/>
    <s v="McDonald's"/>
    <n v="140"/>
    <n v="519872.5"/>
  </r>
  <r>
    <x v="5"/>
    <n v="47637"/>
    <s v="Pizza_Hut"/>
    <n v="47.5"/>
    <n v="313972.08333333337"/>
  </r>
  <r>
    <x v="6"/>
    <n v="154579.5"/>
    <s v="Firangi_Bake"/>
    <n v="10"/>
    <n v="40539.583333333336"/>
  </r>
  <r>
    <x v="2"/>
    <n v="283189.5"/>
    <s v="LunchBox"/>
    <n v="17.5"/>
    <n v="26179.166666666668"/>
  </r>
  <r>
    <x v="0"/>
    <n v="82359"/>
    <s v="Ovenstory_Pizza"/>
    <n v="22.5"/>
    <n v="115772.91666666667"/>
  </r>
  <r>
    <x v="5"/>
    <n v="257593.5"/>
    <s v="Keventers"/>
    <n v="20"/>
    <n v="54696.666666666672"/>
  </r>
  <r>
    <x v="1"/>
    <n v="107730"/>
    <s v="Dominos_Pizza"/>
    <n v="25"/>
    <n v="124135"/>
  </r>
  <r>
    <x v="5"/>
    <n v="107325"/>
    <s v="Dominos_Pizza"/>
    <n v="52.5"/>
    <n v="342464.16666666669"/>
  </r>
  <r>
    <x v="3"/>
    <n v="300456"/>
    <s v="Taco_Bell"/>
    <n v="52.5"/>
    <n v="178475.83333333334"/>
  </r>
  <r>
    <x v="6"/>
    <n v="265122"/>
    <s v="Dominos_Pizza"/>
    <n v="15"/>
    <n v="71471.666666666672"/>
  </r>
  <r>
    <x v="0"/>
    <n v="221076"/>
    <s v="Keventers"/>
    <n v="37.5"/>
    <n v="158371.25"/>
  </r>
  <r>
    <x v="5"/>
    <n v="163584"/>
    <s v="Healthie"/>
    <n v="100"/>
    <n v="356087.5"/>
  </r>
  <r>
    <x v="0"/>
    <n v="145309.5"/>
    <s v="Cafe_Coffee_Day"/>
    <n v="5"/>
    <n v="25747.083333333336"/>
  </r>
  <r>
    <x v="7"/>
    <n v="93528"/>
    <s v="Chaayos"/>
    <n v="42.5"/>
    <n v="173926.25"/>
  </r>
  <r>
    <x v="5"/>
    <n v="106884"/>
    <s v="McDonald's"/>
    <n v="275"/>
    <n v="995621.66666666674"/>
  </r>
  <r>
    <x v="5"/>
    <n v="283410"/>
    <s v="LunchBox"/>
    <n v="35"/>
    <n v="58331.25"/>
  </r>
  <r>
    <x v="5"/>
    <n v="67419"/>
    <s v="Behrouz_Biryani"/>
    <n v="112.5"/>
    <n v="904045.41666666674"/>
  </r>
  <r>
    <x v="5"/>
    <n v="226008"/>
    <s v="Coffe_Beans_&amp;_Tea_Leaves"/>
    <n v="5"/>
    <n v="14284.166666666668"/>
  </r>
  <r>
    <x v="5"/>
    <n v="118602"/>
    <s v="Cream_Stone"/>
    <n v="42.5"/>
    <n v="147416.66666666669"/>
  </r>
  <r>
    <x v="5"/>
    <n v="21573"/>
    <s v="Rasovara"/>
    <n v="15"/>
    <n v="40590.416666666672"/>
  </r>
  <r>
    <x v="8"/>
    <n v="176710.5"/>
    <s v="Ovenstory_Pizza"/>
    <n v="2.5"/>
    <n v="14436.666666666668"/>
  </r>
  <r>
    <x v="8"/>
    <n v="283401"/>
    <s v="LunchBox"/>
    <n v="5"/>
    <n v="8641.6666666666679"/>
  </r>
  <r>
    <x v="10"/>
    <n v="285205.5"/>
    <s v="Keventers"/>
    <n v="7.5"/>
    <n v="35761.25"/>
  </r>
  <r>
    <x v="4"/>
    <n v="80316"/>
    <s v="Cafe_Coffee_Day"/>
    <n v="12.5"/>
    <n v="50197.916666666672"/>
  </r>
  <r>
    <x v="0"/>
    <n v="26698.5"/>
    <s v="Burger_King"/>
    <n v="325"/>
    <n v="968120.83333333337"/>
  </r>
  <r>
    <x v="0"/>
    <n v="106506"/>
    <s v="McDonald's"/>
    <n v="202.5"/>
    <n v="708794.58333333337"/>
  </r>
  <r>
    <x v="5"/>
    <n v="154683"/>
    <s v="Firangi_Bake"/>
    <n v="2.5"/>
    <n v="10446.25"/>
  </r>
  <r>
    <x v="4"/>
    <n v="175194"/>
    <s v="Dominos_Pizza"/>
    <n v="12.5"/>
    <n v="62779.166666666672"/>
  </r>
  <r>
    <x v="5"/>
    <n v="17559"/>
    <s v="Mad_Over_Donuts"/>
    <n v="22.5"/>
    <n v="86315"/>
  </r>
  <r>
    <x v="4"/>
    <n v="70510.5"/>
    <s v="Behrouz_Biryani"/>
    <n v="160"/>
    <n v="935867.08333333337"/>
  </r>
  <r>
    <x v="0"/>
    <n v="221134.5"/>
    <s v="Keventers"/>
    <n v="20"/>
    <n v="59068.333333333336"/>
  </r>
  <r>
    <x v="0"/>
    <n v="153094.5"/>
    <s v="Charcoal_Eats"/>
    <n v="67.5"/>
    <n v="276253.75"/>
  </r>
  <r>
    <x v="3"/>
    <n v="222939"/>
    <s v="Foreign Cafe"/>
    <n v="10"/>
    <n v="33600.833333333336"/>
  </r>
  <r>
    <x v="3"/>
    <n v="33354"/>
    <s v="Paradise"/>
    <n v="90"/>
    <n v="360560.83333333337"/>
  </r>
  <r>
    <x v="0"/>
    <n v="223443"/>
    <s v="Dominos_Pizza"/>
    <n v="12.5"/>
    <n v="48393.333333333336"/>
  </r>
  <r>
    <x v="2"/>
    <n v="97843.5"/>
    <s v="Chai_Point"/>
    <n v="65"/>
    <n v="121135.83333333334"/>
  </r>
  <r>
    <x v="4"/>
    <n v="99157.5"/>
    <s v="Freshmenu"/>
    <n v="175"/>
    <n v="421510"/>
  </r>
  <r>
    <x v="2"/>
    <n v="109912.5"/>
    <s v="Dominos_Pizza"/>
    <n v="42.5"/>
    <n v="223412.5"/>
  </r>
  <r>
    <x v="11"/>
    <n v="217539"/>
    <s v="KFC"/>
    <n v="15"/>
    <n v="65930.833333333343"/>
  </r>
  <r>
    <x v="4"/>
    <n v="108616.5"/>
    <s v="Dominos_Pizza"/>
    <n v="35"/>
    <n v="158422.08333333334"/>
  </r>
  <r>
    <x v="4"/>
    <n v="175158"/>
    <s v="Dominos_Pizza"/>
    <n v="17.5"/>
    <n v="137097.5"/>
  </r>
  <r>
    <x v="0"/>
    <n v="175266"/>
    <s v="Dominos_Pizza"/>
    <n v="60"/>
    <n v="282684.16666666669"/>
  </r>
  <r>
    <x v="4"/>
    <n v="253255.5"/>
    <s v="Barbeque_Nation"/>
    <n v="20"/>
    <n v="111731.66666666667"/>
  </r>
  <r>
    <x v="4"/>
    <n v="175203"/>
    <s v="Dominos_Pizza"/>
    <n v="22.5"/>
    <n v="123525"/>
  </r>
  <r>
    <x v="6"/>
    <n v="80977.5"/>
    <s v="Faasos"/>
    <n v="47.5"/>
    <n v="143858.33333333334"/>
  </r>
  <r>
    <x v="5"/>
    <n v="85410"/>
    <s v="Keventers"/>
    <n v="40"/>
    <n v="167495.83333333334"/>
  </r>
  <r>
    <x v="4"/>
    <n v="78822"/>
    <s v="KFC"/>
    <n v="57.5"/>
    <n v="266239.58333333337"/>
  </r>
  <r>
    <x v="0"/>
    <n v="240592.5"/>
    <s v="Natural_Ice_Cream"/>
    <n v="102.5"/>
    <n v="271450"/>
  </r>
  <r>
    <x v="4"/>
    <n v="68377.5"/>
    <s v="Chilis"/>
    <n v="2.5"/>
    <n v="12911.666666666668"/>
  </r>
  <r>
    <x v="4"/>
    <n v="134343"/>
    <s v="Firangi_Bake"/>
    <n v="5"/>
    <n v="12708.333333333334"/>
  </r>
  <r>
    <x v="4"/>
    <n v="21852"/>
    <s v="Mad_Over_Donuts"/>
    <n v="32.5"/>
    <n v="233985.83333333334"/>
  </r>
  <r>
    <x v="7"/>
    <n v="131728.5"/>
    <s v="Cafe_Coffee_Day"/>
    <n v="7.5"/>
    <n v="36066.25"/>
  </r>
  <r>
    <x v="5"/>
    <n v="129429"/>
    <s v="Dominos_Pizza"/>
    <n v="87.5"/>
    <n v="443292.08333333337"/>
  </r>
  <r>
    <x v="2"/>
    <n v="64282.5"/>
    <s v="Cafe_Coffee_Day"/>
    <n v="2.5"/>
    <n v="12454.166666666668"/>
  </r>
  <r>
    <x v="4"/>
    <n v="125104.5"/>
    <s v="Natural_Ice_Cream"/>
    <n v="132.5"/>
    <n v="452925"/>
  </r>
  <r>
    <x v="4"/>
    <n v="75658.5"/>
    <s v="Keventers"/>
    <n v="57.5"/>
    <n v="154762.08333333334"/>
  </r>
  <r>
    <x v="0"/>
    <n v="129523.5"/>
    <s v="Dominos_Pizza"/>
    <n v="57.5"/>
    <n v="260698.75"/>
  </r>
  <r>
    <x v="3"/>
    <n v="148720.5"/>
    <s v="Cafe_Coffee_Day"/>
    <n v="12.5"/>
    <n v="60644.166666666672"/>
  </r>
  <r>
    <x v="5"/>
    <n v="69786"/>
    <s v="Pizza_Hut"/>
    <n v="25"/>
    <n v="108935.83333333334"/>
  </r>
  <r>
    <x v="0"/>
    <n v="218713.5"/>
    <s v="Cafe_Coffee_Day"/>
    <n v="5"/>
    <n v="12682.916666666668"/>
  </r>
  <r>
    <x v="6"/>
    <n v="234706.5"/>
    <s v="Firangi_Bake"/>
    <n v="10"/>
    <n v="48622.083333333336"/>
  </r>
  <r>
    <x v="0"/>
    <n v="164074.5"/>
    <s v="Freshmenu"/>
    <n v="292.5"/>
    <n v="828659.58333333337"/>
  </r>
  <r>
    <x v="0"/>
    <n v="146619"/>
    <s v="Starbucks_Coffee"/>
    <n v="112.5"/>
    <n v="479104.16666666669"/>
  </r>
  <r>
    <x v="1"/>
    <n v="86071.5"/>
    <s v="Cafe_Coffee_Day"/>
    <n v="37.5"/>
    <n v="167216.25"/>
  </r>
  <r>
    <x v="2"/>
    <n v="109957.5"/>
    <s v="Dominos_Pizza"/>
    <n v="97.5"/>
    <n v="417163.75"/>
  </r>
  <r>
    <x v="7"/>
    <n v="163611"/>
    <s v="Pizza_Hut"/>
    <n v="10"/>
    <n v="51112.916666666672"/>
  </r>
  <r>
    <x v="6"/>
    <n v="106920"/>
    <s v="McDonald's"/>
    <n v="412.5"/>
    <n v="1520475.8333333335"/>
  </r>
  <r>
    <x v="6"/>
    <n v="42075"/>
    <s v="Wangs_Kitchen"/>
    <n v="30"/>
    <n v="156414.16666666669"/>
  </r>
  <r>
    <x v="7"/>
    <n v="28170"/>
    <s v="Krispy_Kreme"/>
    <n v="2.5"/>
    <n v="23205.416666666668"/>
  </r>
  <r>
    <x v="7"/>
    <n v="75856.5"/>
    <s v="Dhaba_By_Claridges"/>
    <n v="5"/>
    <n v="48393.333333333336"/>
  </r>
  <r>
    <x v="0"/>
    <n v="8653.5"/>
    <s v="Oh!_Calcutta"/>
    <n v="10"/>
    <n v="56323.333333333336"/>
  </r>
  <r>
    <x v="5"/>
    <n v="31149"/>
    <s v="Freshmenu"/>
    <n v="225"/>
    <n v="580491.25"/>
  </r>
  <r>
    <x v="6"/>
    <n v="78039"/>
    <s v="Behrouz_Biryani"/>
    <n v="40"/>
    <n v="235815.83333333334"/>
  </r>
  <r>
    <x v="4"/>
    <n v="78597"/>
    <s v="Nandos"/>
    <n v="25"/>
    <n v="182491.66666666669"/>
  </r>
  <r>
    <x v="0"/>
    <n v="33097.5"/>
    <s v="Burger_King"/>
    <n v="107.5"/>
    <n v="320529.58333333337"/>
  </r>
  <r>
    <x v="4"/>
    <n v="200092.5"/>
    <s v="Wow_Momo"/>
    <n v="20"/>
    <n v="63719.583333333336"/>
  </r>
  <r>
    <x v="5"/>
    <n v="208975.5"/>
    <s v="Ovenstory_Pizza"/>
    <n v="22.5"/>
    <n v="161777.08333333334"/>
  </r>
  <r>
    <x v="2"/>
    <n v="283513.5"/>
    <s v="LunchBox"/>
    <n v="25"/>
    <n v="49562.5"/>
  </r>
  <r>
    <x v="1"/>
    <n v="176706"/>
    <s v="KFC"/>
    <n v="17.5"/>
    <n v="71725.833333333343"/>
  </r>
  <r>
    <x v="2"/>
    <n v="131746.5"/>
    <s v="Cafe_Coffee_Day"/>
    <n v="7.5"/>
    <n v="12733.75"/>
  </r>
  <r>
    <x v="5"/>
    <n v="31923"/>
    <s v="Cafe_Coffee_Day"/>
    <n v="15"/>
    <n v="32584.166666666668"/>
  </r>
  <r>
    <x v="5"/>
    <n v="31779"/>
    <s v="Cafe_Coffee_Day"/>
    <n v="32.5"/>
    <n v="165284.58333333334"/>
  </r>
  <r>
    <x v="1"/>
    <n v="107671.5"/>
    <s v="Dominos_Pizza"/>
    <n v="107.5"/>
    <n v="458796.25"/>
  </r>
  <r>
    <x v="5"/>
    <n v="107050.5"/>
    <s v="Dominos_Pizza"/>
    <n v="45"/>
    <n v="212203.75"/>
  </r>
  <r>
    <x v="6"/>
    <n v="86166"/>
    <s v="Cafe_Coffee_Day"/>
    <n v="37.5"/>
    <n v="158650.83333333334"/>
  </r>
  <r>
    <x v="5"/>
    <n v="37206"/>
    <s v="Mainland_China"/>
    <n v="2.5"/>
    <n v="22265"/>
  </r>
  <r>
    <x v="4"/>
    <n v="95917.5"/>
    <s v="Barista"/>
    <n v="10"/>
    <n v="25925"/>
  </r>
  <r>
    <x v="6"/>
    <n v="80199"/>
    <s v="KFC"/>
    <n v="47.5"/>
    <n v="228165.41666666669"/>
  </r>
  <r>
    <x v="0"/>
    <n v="28197"/>
    <s v="Mad_Over_Donuts"/>
    <n v="30"/>
    <n v="120602.08333333334"/>
  </r>
  <r>
    <x v="2"/>
    <n v="238248"/>
    <s v="Behrouz_Biryani"/>
    <n v="27.5"/>
    <n v="115900"/>
  </r>
  <r>
    <x v="11"/>
    <n v="186975"/>
    <s v="Barista"/>
    <n v="2.5"/>
    <n v="4244.5833333333339"/>
  </r>
  <r>
    <x v="1"/>
    <n v="107721"/>
    <s v="Dominos_Pizza"/>
    <n v="120"/>
    <n v="662815.83333333337"/>
  </r>
  <r>
    <x v="6"/>
    <n v="114322.5"/>
    <s v="Ovenstory_Pizza"/>
    <n v="10"/>
    <n v="26255.416666666668"/>
  </r>
  <r>
    <x v="3"/>
    <n v="257449.5"/>
    <s v="Faasos"/>
    <n v="77.5"/>
    <n v="256072.91666666669"/>
  </r>
  <r>
    <x v="5"/>
    <n v="283072.5"/>
    <s v="LunchBox"/>
    <n v="90"/>
    <n v="139283.33333333334"/>
  </r>
  <r>
    <x v="4"/>
    <n v="131719.5"/>
    <s v="Cafe_Coffee_Day"/>
    <n v="15"/>
    <n v="52815.833333333336"/>
  </r>
  <r>
    <x v="4"/>
    <n v="258750"/>
    <s v="Dominos_Pizza"/>
    <n v="15"/>
    <n v="70658.333333333343"/>
  </r>
  <r>
    <x v="5"/>
    <n v="283297.5"/>
    <s v="LunchBox"/>
    <n v="5"/>
    <n v="8387.5"/>
  </r>
  <r>
    <x v="0"/>
    <n v="264294"/>
    <s v="Faasos"/>
    <n v="45"/>
    <n v="134200"/>
  </r>
  <r>
    <x v="2"/>
    <n v="161424"/>
    <s v="Sweet_Truth"/>
    <n v="2.5"/>
    <n v="8260.4166666666679"/>
  </r>
  <r>
    <x v="5"/>
    <n v="26689.5"/>
    <s v="Burger_King"/>
    <n v="330"/>
    <n v="1094746.6666666667"/>
  </r>
  <r>
    <x v="5"/>
    <n v="31671"/>
    <s v="Cafe_Coffee_Day"/>
    <n v="7.5"/>
    <n v="31694.583333333336"/>
  </r>
  <r>
    <x v="5"/>
    <n v="106614"/>
    <s v="McDonald's"/>
    <n v="302.5"/>
    <n v="1075404.5833333335"/>
  </r>
  <r>
    <x v="6"/>
    <n v="283302"/>
    <s v="LunchBox"/>
    <n v="37.5"/>
    <n v="76250"/>
  </r>
  <r>
    <x v="0"/>
    <n v="68256"/>
    <s v="Burger_King"/>
    <n v="227.5"/>
    <n v="695984.58333333337"/>
  </r>
  <r>
    <x v="0"/>
    <n v="64192.5"/>
    <s v="Street_Food_By_Punjab_Grill"/>
    <n v="2.5"/>
    <n v="14614.583333333334"/>
  </r>
  <r>
    <x v="4"/>
    <n v="131733"/>
    <s v="Cafe_Coffee_Day"/>
    <n v="5"/>
    <n v="22366.666666666668"/>
  </r>
  <r>
    <x v="5"/>
    <n v="212278.5"/>
    <s v="Yum Yum South"/>
    <n v="22.5"/>
    <n v="85755.833333333343"/>
  </r>
  <r>
    <x v="4"/>
    <n v="241974"/>
    <s v="Pizza_Hut"/>
    <n v="10"/>
    <n v="41683.333333333336"/>
  </r>
  <r>
    <x v="0"/>
    <n v="110205"/>
    <s v="Dominos_Pizza"/>
    <n v="32.5"/>
    <n v="154355.41666666669"/>
  </r>
  <r>
    <x v="3"/>
    <n v="38965.5"/>
    <s v="Mamagoto"/>
    <n v="25"/>
    <n v="154431.66666666669"/>
  </r>
  <r>
    <x v="0"/>
    <n v="263434.5"/>
    <s v="Cookie Man"/>
    <n v="2.5"/>
    <n v="12810"/>
  </r>
  <r>
    <x v="6"/>
    <n v="283441.5"/>
    <s v="LunchBox"/>
    <n v="45"/>
    <n v="90737.5"/>
  </r>
  <r>
    <x v="5"/>
    <n v="217075.5"/>
    <s v="Faasos"/>
    <n v="42.5"/>
    <n v="127718.75"/>
  </r>
  <r>
    <x v="2"/>
    <n v="109827"/>
    <s v="Dominos_Pizza"/>
    <n v="65"/>
    <n v="340634.16666666669"/>
  </r>
  <r>
    <x v="0"/>
    <n v="53802"/>
    <s v="Sweet_Bengal"/>
    <n v="52.5"/>
    <n v="146781.25"/>
  </r>
  <r>
    <x v="1"/>
    <n v="107698.5"/>
    <s v="Dominos_Pizza"/>
    <n v="85"/>
    <n v="383232.5"/>
  </r>
  <r>
    <x v="13"/>
    <n v="293985"/>
    <s v="Dominos_Pizza"/>
    <n v="50"/>
    <n v="242907.08333333334"/>
  </r>
  <r>
    <x v="5"/>
    <n v="222804"/>
    <s v="Keventers"/>
    <n v="7.5"/>
    <n v="56043.75"/>
  </r>
  <r>
    <x v="2"/>
    <n v="46336.5"/>
    <s v="Pizza_Hut"/>
    <n v="20"/>
    <n v="103293.33333333334"/>
  </r>
  <r>
    <x v="2"/>
    <n v="109867.5"/>
    <s v="Dominos_Pizza"/>
    <n v="57.5"/>
    <n v="293715"/>
  </r>
  <r>
    <x v="7"/>
    <n v="229819.5"/>
    <s v="Onesta"/>
    <n v="2.5"/>
    <n v="11412.083333333334"/>
  </r>
  <r>
    <x v="2"/>
    <n v="288288"/>
    <s v="NIC_Natural_Ice_Creams"/>
    <n v="30"/>
    <n v="137504.16666666669"/>
  </r>
  <r>
    <x v="3"/>
    <n v="110749.5"/>
    <s v="Dominos_Pizza"/>
    <n v="200"/>
    <n v="1191685.8333333335"/>
  </r>
  <r>
    <x v="4"/>
    <n v="89950.5"/>
    <s v="Dunkin_Donuts"/>
    <n v="67.5"/>
    <n v="191057.08333333334"/>
  </r>
  <r>
    <x v="3"/>
    <n v="21456"/>
    <s v="Rajdhani"/>
    <n v="127.5"/>
    <n v="310007.08333333337"/>
  </r>
  <r>
    <x v="0"/>
    <n v="123120"/>
    <s v="Cafe_Coffee_Day"/>
    <n v="20"/>
    <n v="85527.083333333343"/>
  </r>
  <r>
    <x v="5"/>
    <n v="26469"/>
    <s v="Oh!_Calcutta"/>
    <n v="22.5"/>
    <n v="245448.75"/>
  </r>
  <r>
    <x v="2"/>
    <n v="106870.5"/>
    <s v="McDonald's"/>
    <n v="195"/>
    <n v="569917.91666666674"/>
  </r>
  <r>
    <x v="0"/>
    <n v="283351.5"/>
    <s v="LunchBox"/>
    <n v="77.5"/>
    <n v="146145.83333333334"/>
  </r>
  <r>
    <x v="1"/>
    <n v="72963"/>
    <s v="Chilis"/>
    <n v="17.5"/>
    <n v="169249.58333333334"/>
  </r>
  <r>
    <x v="1"/>
    <n v="122008.5"/>
    <s v="Dominos_Pizza"/>
    <n v="25"/>
    <n v="126015.83333333334"/>
  </r>
  <r>
    <x v="5"/>
    <n v="31828.5"/>
    <s v="Cafe_Coffee_Day"/>
    <n v="15"/>
    <n v="96024.166666666672"/>
  </r>
  <r>
    <x v="4"/>
    <n v="80253"/>
    <s v="Behrouz_Biryani"/>
    <n v="155"/>
    <n v="945906.66666666674"/>
  </r>
  <r>
    <x v="7"/>
    <n v="176886"/>
    <s v="KFC"/>
    <n v="32.5"/>
    <n v="131099.16666666669"/>
  </r>
  <r>
    <x v="7"/>
    <n v="26685"/>
    <s v="Burger_King"/>
    <n v="285"/>
    <n v="875883.75"/>
  </r>
  <r>
    <x v="6"/>
    <n v="193288.5"/>
    <s v="Faasos"/>
    <n v="70"/>
    <n v="165310"/>
  </r>
  <r>
    <x v="6"/>
    <n v="160713"/>
    <s v="Sweet_Truth"/>
    <n v="5"/>
    <n v="18859.166666666668"/>
  </r>
  <r>
    <x v="4"/>
    <n v="128763"/>
    <s v="Nandos"/>
    <n v="5"/>
    <n v="25162.5"/>
  </r>
  <r>
    <x v="0"/>
    <n v="134194.5"/>
    <s v="SodaBottleOpenerWala"/>
    <n v="45"/>
    <n v="155041.66666666669"/>
  </r>
  <r>
    <x v="8"/>
    <n v="283405.5"/>
    <s v="LunchBox"/>
    <n v="15"/>
    <n v="23383.333333333336"/>
  </r>
  <r>
    <x v="3"/>
    <n v="74938.5"/>
    <s v="Behrouz_Biryani"/>
    <n v="27.5"/>
    <n v="104996.25"/>
  </r>
  <r>
    <x v="5"/>
    <n v="266161.5"/>
    <s v="Krispy_Kreme"/>
    <n v="22.5"/>
    <n v="85044.166666666672"/>
  </r>
  <r>
    <x v="0"/>
    <n v="131710.5"/>
    <s v="Cafe_Coffee_Day"/>
    <n v="5"/>
    <n v="33575.416666666672"/>
  </r>
  <r>
    <x v="0"/>
    <n v="213304.5"/>
    <s v="Natural_Ice_Cream"/>
    <n v="87.5"/>
    <n v="296993.75"/>
  </r>
  <r>
    <x v="5"/>
    <n v="31684.5"/>
    <s v="Cafe_Coffee_Day"/>
    <n v="7.5"/>
    <n v="20943.333333333336"/>
  </r>
  <r>
    <x v="3"/>
    <n v="36117"/>
    <s v="Chilis"/>
    <n v="17.5"/>
    <n v="130743.33333333334"/>
  </r>
  <r>
    <x v="2"/>
    <n v="75834"/>
    <s v="Behrouz_Biryani"/>
    <n v="87.5"/>
    <n v="516746.25"/>
  </r>
  <r>
    <x v="0"/>
    <n v="270855"/>
    <s v="Starbucks_Coffee"/>
    <n v="65"/>
    <n v="255157.91666666669"/>
  </r>
  <r>
    <x v="1"/>
    <n v="153801"/>
    <s v="Cafe_Coffee_Day"/>
    <n v="10"/>
    <n v="32838.333333333336"/>
  </r>
  <r>
    <x v="3"/>
    <n v="166959"/>
    <s v="KFC"/>
    <n v="140"/>
    <n v="643245"/>
  </r>
  <r>
    <x v="7"/>
    <n v="87624"/>
    <s v="Dunkin_Donuts"/>
    <n v="22.5"/>
    <n v="64609.166666666672"/>
  </r>
  <r>
    <x v="4"/>
    <n v="212301"/>
    <s v="Yum Yum South"/>
    <n v="5"/>
    <n v="11666.25"/>
  </r>
  <r>
    <x v="0"/>
    <n v="206581.5"/>
    <s v="Mad_Over_Donuts"/>
    <n v="32.5"/>
    <n v="101768.33333333334"/>
  </r>
  <r>
    <x v="3"/>
    <n v="118462.5"/>
    <s v="KFC"/>
    <n v="52.5"/>
    <n v="216194.16666666669"/>
  </r>
  <r>
    <x v="0"/>
    <n v="64413"/>
    <s v="Cafe_Coffee_Day"/>
    <n v="17.5"/>
    <n v="44835"/>
  </r>
  <r>
    <x v="5"/>
    <n v="79834.5"/>
    <s v="Faasos"/>
    <n v="85"/>
    <n v="187117.5"/>
  </r>
  <r>
    <x v="5"/>
    <n v="237595.5"/>
    <s v="Yum Yum Dilli"/>
    <n v="2.5"/>
    <n v="10166.666666666668"/>
  </r>
  <r>
    <x v="5"/>
    <n v="153783"/>
    <s v="Cafe_Coffee_Day"/>
    <n v="5"/>
    <n v="16368.333333333334"/>
  </r>
  <r>
    <x v="6"/>
    <n v="68323.5"/>
    <s v="Behrouz_Biryani"/>
    <n v="50"/>
    <n v="394847.91666666669"/>
  </r>
  <r>
    <x v="5"/>
    <n v="27778.5"/>
    <s v="Wangs_Kitchen"/>
    <n v="20"/>
    <n v="105199.58333333334"/>
  </r>
  <r>
    <x v="3"/>
    <n v="81031.5"/>
    <s v="Cafe_Coffee_Day"/>
    <n v="22.5"/>
    <n v="130895.83333333334"/>
  </r>
  <r>
    <x v="0"/>
    <n v="175311"/>
    <s v="Dominos_Pizza"/>
    <n v="82.5"/>
    <n v="391391.25"/>
  </r>
  <r>
    <x v="0"/>
    <n v="209083.5"/>
    <s v="McDonald's"/>
    <n v="245"/>
    <n v="990436.66666666674"/>
  </r>
  <r>
    <x v="5"/>
    <n v="225081"/>
    <s v="Krispy_Kreme"/>
    <n v="57.5"/>
    <n v="199952.91666666669"/>
  </r>
  <r>
    <x v="4"/>
    <n v="80401.5"/>
    <s v="Cafe_Coffee_Day"/>
    <n v="2.5"/>
    <n v="10242.916666666668"/>
  </r>
  <r>
    <x v="4"/>
    <n v="237613.5"/>
    <s v="Yum Yum Dilli"/>
    <n v="5"/>
    <n v="10319.166666666668"/>
  </r>
  <r>
    <x v="0"/>
    <n v="145314"/>
    <s v="Cafe_Coffee_Day"/>
    <n v="7.5"/>
    <n v="30881.25"/>
  </r>
  <r>
    <x v="2"/>
    <n v="74956.5"/>
    <s v="Chai_Point"/>
    <n v="22.5"/>
    <n v="45953.333333333336"/>
  </r>
  <r>
    <x v="4"/>
    <n v="282937.5"/>
    <s v="LunchBox"/>
    <n v="62.5"/>
    <n v="99760.416666666672"/>
  </r>
  <r>
    <x v="5"/>
    <n v="31666.5"/>
    <s v="Cafe_Coffee_Day"/>
    <n v="17.5"/>
    <n v="58178.75"/>
  </r>
  <r>
    <x v="5"/>
    <n v="31846.5"/>
    <s v="Cafe_Coffee_Day"/>
    <n v="22.5"/>
    <n v="101615.83333333334"/>
  </r>
  <r>
    <x v="6"/>
    <n v="154507.5"/>
    <s v="Pizza_Hut"/>
    <n v="25"/>
    <n v="141418.33333333334"/>
  </r>
  <r>
    <x v="5"/>
    <n v="238293"/>
    <s v="Faasos"/>
    <n v="122.5"/>
    <n v="292317.08333333337"/>
  </r>
  <r>
    <x v="0"/>
    <n v="157108.5"/>
    <s v="PizzaExpress"/>
    <n v="15"/>
    <n v="188413.75"/>
  </r>
  <r>
    <x v="4"/>
    <n v="265207.5"/>
    <s v="Cold Stone Creamery"/>
    <n v="5"/>
    <n v="14233.333333333334"/>
  </r>
  <r>
    <x v="0"/>
    <n v="61654.5"/>
    <s v="Mainland_China"/>
    <n v="10"/>
    <n v="85120.416666666672"/>
  </r>
  <r>
    <x v="2"/>
    <n v="149976"/>
    <s v="Faasos"/>
    <n v="32.5"/>
    <n v="97981.25"/>
  </r>
  <r>
    <x v="6"/>
    <n v="109534.5"/>
    <s v="Dominos_Pizza"/>
    <n v="95"/>
    <n v="498344.58333333337"/>
  </r>
  <r>
    <x v="4"/>
    <n v="75663"/>
    <s v="Keventers"/>
    <n v="15"/>
    <n v="53807.083333333336"/>
  </r>
  <r>
    <x v="3"/>
    <n v="103909.5"/>
    <s v="Hoppipola"/>
    <n v="2.5"/>
    <n v="5998.3333333333339"/>
  </r>
  <r>
    <x v="5"/>
    <n v="161361"/>
    <s v="Sweet_Truth"/>
    <n v="5"/>
    <n v="20511.25"/>
  </r>
  <r>
    <x v="4"/>
    <n v="45936"/>
    <s v="Burger_King"/>
    <n v="282.5"/>
    <n v="753121.25"/>
  </r>
  <r>
    <x v="5"/>
    <n v="107176.5"/>
    <s v="Dominos_Pizza"/>
    <n v="125"/>
    <n v="611677.5"/>
  </r>
  <r>
    <x v="3"/>
    <n v="49923"/>
    <s v="Pizza_Hut"/>
    <n v="45"/>
    <n v="244050.83333333334"/>
  </r>
  <r>
    <x v="4"/>
    <n v="94459.5"/>
    <s v="Kettle_&amp;_Kegs"/>
    <n v="2.5"/>
    <n v="4193.75"/>
  </r>
  <r>
    <x v="5"/>
    <n v="79879.5"/>
    <s v="Faasos"/>
    <n v="175"/>
    <n v="379521.66666666669"/>
  </r>
  <r>
    <x v="0"/>
    <n v="12919.5"/>
    <s v="Mad_Over_Donuts"/>
    <n v="50"/>
    <n v="166733.33333333334"/>
  </r>
  <r>
    <x v="5"/>
    <n v="25074"/>
    <s v="Mainland_China"/>
    <n v="17.5"/>
    <n v="333237.91666666669"/>
  </r>
  <r>
    <x v="8"/>
    <n v="223384.5"/>
    <s v="Dominos_Pizza"/>
    <n v="25"/>
    <n v="158549.16666666669"/>
  </r>
  <r>
    <x v="0"/>
    <n v="9040.5"/>
    <s v="Sigree_Global_Grill"/>
    <n v="10"/>
    <n v="71929.166666666672"/>
  </r>
  <r>
    <x v="3"/>
    <n v="81058.5"/>
    <s v="Cafe_Coffee_Day"/>
    <n v="20"/>
    <n v="102403.75"/>
  </r>
  <r>
    <x v="6"/>
    <n v="219060"/>
    <s v="Paradise"/>
    <n v="425"/>
    <n v="2207234.166666667"/>
  </r>
  <r>
    <x v="0"/>
    <n v="143905.5"/>
    <s v="Natural_Ice_Cream"/>
    <n v="45"/>
    <n v="132929.16666666669"/>
  </r>
  <r>
    <x v="4"/>
    <n v="95832"/>
    <s v="Barista"/>
    <n v="5"/>
    <n v="22519.166666666668"/>
  </r>
  <r>
    <x v="4"/>
    <n v="52407"/>
    <s v="Pizza_Hut"/>
    <n v="15"/>
    <n v="72742.5"/>
  </r>
  <r>
    <x v="4"/>
    <n v="108675"/>
    <s v="Dominos_Pizza"/>
    <n v="100"/>
    <n v="456813.75"/>
  </r>
  <r>
    <x v="0"/>
    <n v="208768.5"/>
    <s v="Kettle_&amp;_Kegs"/>
    <n v="2.5"/>
    <n v="8895.8333333333339"/>
  </r>
  <r>
    <x v="6"/>
    <n v="109503"/>
    <s v="Dominos_Pizza"/>
    <n v="47.5"/>
    <n v="303703.75"/>
  </r>
  <r>
    <x v="4"/>
    <n v="49977"/>
    <s v="Pizza_Hut"/>
    <n v="22.5"/>
    <n v="103572.91666666667"/>
  </r>
  <r>
    <x v="5"/>
    <n v="83353.5"/>
    <s v="Behrouz_Biryani"/>
    <n v="77.5"/>
    <n v="453840"/>
  </r>
  <r>
    <x v="6"/>
    <n v="234702"/>
    <s v="Ovenstory_Pizza"/>
    <n v="22.5"/>
    <n v="104970.83333333334"/>
  </r>
  <r>
    <x v="3"/>
    <n v="118467"/>
    <s v="KFC"/>
    <n v="52.5"/>
    <n v="258131.66666666669"/>
  </r>
  <r>
    <x v="5"/>
    <n v="154728"/>
    <s v="Firangi_Bake"/>
    <n v="12.5"/>
    <n v="49613.333333333336"/>
  </r>
  <r>
    <x v="0"/>
    <n v="157194"/>
    <s v="Burger_King"/>
    <n v="130"/>
    <n v="365034.16666666669"/>
  </r>
  <r>
    <x v="4"/>
    <n v="175171.5"/>
    <s v="Dominos_Pizza"/>
    <n v="27.5"/>
    <n v="131048.33333333334"/>
  </r>
  <r>
    <x v="0"/>
    <n v="44113.5"/>
    <s v="Punjab_Grill"/>
    <n v="7.5"/>
    <n v="114756.25"/>
  </r>
  <r>
    <x v="0"/>
    <n v="156159"/>
    <s v="Freshmenu"/>
    <n v="182.5"/>
    <n v="421459.16666666669"/>
  </r>
  <r>
    <x v="5"/>
    <n v="272781"/>
    <s v="World_In_A_Bowl"/>
    <n v="2.5"/>
    <n v="4803.75"/>
  </r>
  <r>
    <x v="5"/>
    <n v="266179.5"/>
    <s v="Tata_Cha"/>
    <n v="10"/>
    <n v="31262.5"/>
  </r>
  <r>
    <x v="5"/>
    <n v="27796.5"/>
    <s v="Wangs_Kitchen"/>
    <n v="32.5"/>
    <n v="144747.91666666669"/>
  </r>
  <r>
    <x v="7"/>
    <n v="13293"/>
    <s v="Fresc_Co"/>
    <n v="2.5"/>
    <n v="15885.416666666668"/>
  </r>
  <r>
    <x v="15"/>
    <n v="240300"/>
    <s v="Dominos_Pizza"/>
    <n v="10"/>
    <n v="51087.5"/>
  </r>
  <r>
    <x v="6"/>
    <n v="198684"/>
    <s v="Tea_Trails"/>
    <n v="7.5"/>
    <n v="20994.166666666668"/>
  </r>
  <r>
    <x v="4"/>
    <n v="252031.5"/>
    <s v="Keventers"/>
    <n v="32.5"/>
    <n v="107715.83333333334"/>
  </r>
  <r>
    <x v="2"/>
    <n v="103891.5"/>
    <s v="Hoppipola"/>
    <n v="2.5"/>
    <n v="7243.75"/>
  </r>
  <r>
    <x v="0"/>
    <n v="281965.5"/>
    <s v="Sweet_Truth"/>
    <n v="2.5"/>
    <n v="9531.25"/>
  </r>
  <r>
    <x v="0"/>
    <n v="64449"/>
    <s v="Cafe_Coffee_Day"/>
    <n v="25"/>
    <n v="98845.416666666672"/>
  </r>
  <r>
    <x v="0"/>
    <n v="294718.5"/>
    <s v="Gelato_Italiano"/>
    <n v="2.5"/>
    <n v="8285.8333333333339"/>
  </r>
  <r>
    <x v="0"/>
    <n v="178542"/>
    <s v="Pizza_Hut"/>
    <n v="77.5"/>
    <n v="584862.91666666674"/>
  </r>
  <r>
    <x v="5"/>
    <n v="31797"/>
    <s v="Cafe_Coffee_Day"/>
    <n v="5"/>
    <n v="23027.5"/>
  </r>
  <r>
    <x v="1"/>
    <n v="85990.5"/>
    <s v="Cafe_Coffee_Day"/>
    <n v="7.5"/>
    <n v="30144.166666666668"/>
  </r>
  <r>
    <x v="6"/>
    <n v="154615.5"/>
    <s v="Firangi_Bake"/>
    <n v="2.5"/>
    <n v="19062.5"/>
  </r>
  <r>
    <x v="7"/>
    <n v="78588"/>
    <s v="Nandos"/>
    <n v="7.5"/>
    <n v="47529.166666666672"/>
  </r>
  <r>
    <x v="1"/>
    <n v="246735"/>
    <s v="The_French_Loaf"/>
    <n v="20"/>
    <n v="38048.75"/>
  </r>
  <r>
    <x v="0"/>
    <n v="283009.5"/>
    <s v="LunchBox"/>
    <n v="92.5"/>
    <n v="156185.41666666669"/>
  </r>
  <r>
    <x v="0"/>
    <n v="106663.5"/>
    <s v="McDonald's"/>
    <n v="425"/>
    <n v="1462805.4166666667"/>
  </r>
  <r>
    <x v="5"/>
    <n v="215032.5"/>
    <s v="Mad_About_China"/>
    <n v="2.5"/>
    <n v="20968.75"/>
  </r>
  <r>
    <x v="0"/>
    <n v="200178"/>
    <s v="Healthie"/>
    <n v="65"/>
    <n v="217465"/>
  </r>
  <r>
    <x v="6"/>
    <n v="151555.5"/>
    <s v="Dominos_Pizza"/>
    <n v="35"/>
    <n v="168588.75"/>
  </r>
  <r>
    <x v="0"/>
    <n v="152626.5"/>
    <s v="Firangi_Bake"/>
    <n v="2.5"/>
    <n v="2922.916666666667"/>
  </r>
  <r>
    <x v="4"/>
    <n v="95575.5"/>
    <s v="Burger_King"/>
    <n v="107.5"/>
    <n v="308532.91666666669"/>
  </r>
  <r>
    <x v="0"/>
    <n v="178546.5"/>
    <s v="KFC"/>
    <n v="30"/>
    <n v="138190.41666666669"/>
  </r>
  <r>
    <x v="5"/>
    <n v="283122"/>
    <s v="LunchBox"/>
    <n v="10"/>
    <n v="12962.5"/>
  </r>
  <r>
    <x v="4"/>
    <n v="175153.5"/>
    <s v="Dominos_Pizza"/>
    <n v="17.5"/>
    <n v="94931.25"/>
  </r>
  <r>
    <x v="7"/>
    <n v="176611.5"/>
    <s v="KFC"/>
    <n v="17.5"/>
    <n v="71344.583333333343"/>
  </r>
  <r>
    <x v="7"/>
    <n v="35527.5"/>
    <s v="Freshmenu"/>
    <n v="142.5"/>
    <n v="369278.75"/>
  </r>
  <r>
    <x v="0"/>
    <n v="258214.5"/>
    <s v="Keventers"/>
    <n v="47.5"/>
    <n v="149450"/>
  </r>
  <r>
    <x v="0"/>
    <n v="46602"/>
    <s v="Monkey_Bar"/>
    <n v="2.5"/>
    <n v="12276.25"/>
  </r>
  <r>
    <x v="0"/>
    <n v="74871"/>
    <s v="Social"/>
    <n v="55"/>
    <n v="270560.41666666669"/>
  </r>
  <r>
    <x v="2"/>
    <n v="156163.5"/>
    <s v="Cafe_Coffee_Day"/>
    <n v="2.5"/>
    <n v="11844.166666666668"/>
  </r>
  <r>
    <x v="0"/>
    <n v="134014.5"/>
    <s v="Mandarin_Oak"/>
    <n v="25"/>
    <n v="108961.25"/>
  </r>
  <r>
    <x v="0"/>
    <n v="35464.5"/>
    <s v="Freshmenu"/>
    <n v="220"/>
    <n v="543815"/>
  </r>
  <r>
    <x v="5"/>
    <n v="68283"/>
    <s v="Behrouz_Biryani"/>
    <n v="90"/>
    <n v="565952.91666666674"/>
  </r>
  <r>
    <x v="2"/>
    <n v="114282"/>
    <s v="Ovenstory_Pizza"/>
    <n v="5"/>
    <n v="15860"/>
  </r>
  <r>
    <x v="5"/>
    <n v="116068.5"/>
    <s v="KFC"/>
    <n v="32.5"/>
    <n v="118721.25"/>
  </r>
  <r>
    <x v="7"/>
    <n v="22680"/>
    <s v="Chilis"/>
    <n v="7.5"/>
    <n v="60313.75"/>
  </r>
  <r>
    <x v="0"/>
    <n v="43564.5"/>
    <s v="Mamagoto"/>
    <n v="25"/>
    <n v="326324.58333333337"/>
  </r>
  <r>
    <x v="5"/>
    <n v="273501"/>
    <s v="Bombay_Sandwich_Company"/>
    <n v="7.5"/>
    <n v="30601.666666666668"/>
  </r>
  <r>
    <x v="3"/>
    <n v="110722.5"/>
    <s v="Dominos_Pizza"/>
    <n v="92.5"/>
    <n v="446291.25"/>
  </r>
  <r>
    <x v="3"/>
    <n v="213417"/>
    <s v="Healthie"/>
    <n v="55"/>
    <n v="147492.91666666669"/>
  </r>
  <r>
    <x v="4"/>
    <n v="89914.5"/>
    <s v="Dunkin_Donuts"/>
    <n v="97.5"/>
    <n v="301822.91666666669"/>
  </r>
  <r>
    <x v="5"/>
    <n v="154633.5"/>
    <s v="Firangi_Bake"/>
    <n v="5"/>
    <n v="18528.75"/>
  </r>
  <r>
    <x v="4"/>
    <n v="94446"/>
    <s v="Kettle_&amp;_Kegs"/>
    <n v="2.5"/>
    <n v="4575"/>
  </r>
  <r>
    <x v="5"/>
    <n v="161343"/>
    <s v="Sweet_Truth"/>
    <n v="5"/>
    <n v="19494.583333333336"/>
  </r>
  <r>
    <x v="5"/>
    <n v="294781.5"/>
    <s v="Cafe_Coffee_Day"/>
    <n v="2.5"/>
    <n v="10725.833333333334"/>
  </r>
  <r>
    <x v="5"/>
    <n v="39262.5"/>
    <s v="Krispy_Kreme"/>
    <n v="20"/>
    <n v="80189.583333333343"/>
  </r>
  <r>
    <x v="0"/>
    <n v="53716.5"/>
    <s v="India_Bistro"/>
    <n v="42.5"/>
    <n v="246821.25"/>
  </r>
  <r>
    <x v="1"/>
    <n v="107703"/>
    <s v="Dominos_Pizza"/>
    <n v="95"/>
    <n v="480527.5"/>
  </r>
  <r>
    <x v="0"/>
    <n v="78034.5"/>
    <s v="The_Fatty_Bao"/>
    <n v="27.5"/>
    <n v="421840.41666666669"/>
  </r>
  <r>
    <x v="2"/>
    <n v="146029.5"/>
    <s v="Natural_Ice_Cream"/>
    <n v="22.5"/>
    <n v="60745.833333333336"/>
  </r>
  <r>
    <x v="0"/>
    <n v="115384.5"/>
    <s v="Barista"/>
    <n v="12.5"/>
    <n v="27729.583333333336"/>
  </r>
  <r>
    <x v="5"/>
    <n v="237631.5"/>
    <s v="Yum Yum Dilli"/>
    <n v="42.5"/>
    <n v="118060.41666666667"/>
  </r>
  <r>
    <x v="2"/>
    <n v="283428"/>
    <s v="LunchBox"/>
    <n v="57.5"/>
    <n v="97472.916666666672"/>
  </r>
  <r>
    <x v="4"/>
    <n v="193230"/>
    <s v="Firangi_Bake"/>
    <n v="2.5"/>
    <n v="10700.416666666668"/>
  </r>
  <r>
    <x v="5"/>
    <n v="273541.5"/>
    <s v="Bombay_Sandwich_Company"/>
    <n v="2.5"/>
    <n v="4803.75"/>
  </r>
  <r>
    <x v="8"/>
    <n v="214159.5"/>
    <s v="Pizza_Hut"/>
    <n v="5"/>
    <n v="13343.75"/>
  </r>
  <r>
    <x v="5"/>
    <n v="89851.5"/>
    <s v="Behrouz_Biryani"/>
    <n v="2.5"/>
    <n v="14512.916666666668"/>
  </r>
  <r>
    <x v="0"/>
    <n v="125154"/>
    <s v="Natural_Ice_Cream"/>
    <n v="55"/>
    <n v="130895.83333333334"/>
  </r>
  <r>
    <x v="4"/>
    <n v="134352"/>
    <s v="Firangi_Bake"/>
    <n v="5"/>
    <n v="29864.583333333336"/>
  </r>
  <r>
    <x v="9"/>
    <n v="240399"/>
    <s v="Sweet_Truth"/>
    <n v="10"/>
    <n v="35405.416666666672"/>
  </r>
  <r>
    <x v="2"/>
    <n v="59386.5"/>
    <s v="Cream_Stone"/>
    <n v="32.5"/>
    <n v="136589.16666666669"/>
  </r>
  <r>
    <x v="4"/>
    <n v="78021"/>
    <s v="Monkey_Bar"/>
    <n v="2.5"/>
    <n v="20943.333333333336"/>
  </r>
  <r>
    <x v="4"/>
    <n v="283342.5"/>
    <s v="LunchBox"/>
    <n v="20"/>
    <n v="35329.166666666672"/>
  </r>
  <r>
    <x v="0"/>
    <n v="116163"/>
    <s v="Mandarin_Oak"/>
    <n v="30"/>
    <n v="103598.33333333334"/>
  </r>
  <r>
    <x v="4"/>
    <n v="32850"/>
    <s v="Keventers"/>
    <n v="20"/>
    <n v="52180.416666666672"/>
  </r>
  <r>
    <x v="4"/>
    <n v="36643.5"/>
    <s v="Chai_Point"/>
    <n v="40"/>
    <n v="68218.333333333343"/>
  </r>
  <r>
    <x v="5"/>
    <n v="120037.5"/>
    <s v="Taco_Bell"/>
    <n v="150"/>
    <n v="616506.66666666674"/>
  </r>
  <r>
    <x v="5"/>
    <n v="65497.5"/>
    <s v="Pizza_Hut"/>
    <n v="95"/>
    <n v="392204.58333333337"/>
  </r>
  <r>
    <x v="4"/>
    <n v="56614.5"/>
    <s v="Mamagoto"/>
    <n v="7.5"/>
    <n v="119178.75"/>
  </r>
  <r>
    <x v="0"/>
    <n v="106861.5"/>
    <s v="McDonald's"/>
    <n v="250"/>
    <n v="949337.91666666674"/>
  </r>
  <r>
    <x v="3"/>
    <n v="110785.5"/>
    <s v="Dominos_Pizza"/>
    <n v="150"/>
    <n v="632519.16666666674"/>
  </r>
  <r>
    <x v="5"/>
    <n v="77976"/>
    <s v="Monkey_Bar"/>
    <n v="2.5"/>
    <n v="10420.833333333334"/>
  </r>
  <r>
    <x v="8"/>
    <n v="176724"/>
    <s v="Ovenstory_Pizza"/>
    <n v="12.5"/>
    <n v="50935"/>
  </r>
  <r>
    <x v="6"/>
    <n v="114313.5"/>
    <s v="Ovenstory_Pizza"/>
    <n v="22.5"/>
    <n v="95007.5"/>
  </r>
  <r>
    <x v="5"/>
    <n v="137070"/>
    <s v="Shizusan Shophouse &amp; Bar"/>
    <n v="27.5"/>
    <n v="290614.16666666669"/>
  </r>
  <r>
    <x v="11"/>
    <n v="223636.5"/>
    <s v="Dominos_Pizza"/>
    <n v="7.5"/>
    <n v="29432.5"/>
  </r>
  <r>
    <x v="4"/>
    <n v="120244.5"/>
    <s v="KFC"/>
    <n v="10"/>
    <n v="40870"/>
  </r>
  <r>
    <x v="1"/>
    <n v="176890.5"/>
    <s v="KFC"/>
    <n v="50"/>
    <n v="190777.5"/>
  </r>
  <r>
    <x v="7"/>
    <n v="70456.5"/>
    <s v="Behrouz_Biryani"/>
    <n v="87.5"/>
    <n v="528005.83333333337"/>
  </r>
  <r>
    <x v="0"/>
    <n v="64480.5"/>
    <s v="Cafe_Coffee_Day"/>
    <n v="10"/>
    <n v="48164.583333333336"/>
  </r>
  <r>
    <x v="6"/>
    <n v="78552"/>
    <s v="Sigree_Global_Grill"/>
    <n v="25"/>
    <n v="147899.58333333334"/>
  </r>
  <r>
    <x v="3"/>
    <n v="200209.5"/>
    <s v="KFC"/>
    <n v="77.5"/>
    <n v="369431.25"/>
  </r>
  <r>
    <x v="4"/>
    <n v="85531.5"/>
    <s v="Baker_Street"/>
    <n v="17.5"/>
    <n v="59729.166666666672"/>
  </r>
  <r>
    <x v="1"/>
    <n v="150669"/>
    <s v="Dominos_Pizza"/>
    <n v="20"/>
    <n v="106902.5"/>
  </r>
  <r>
    <x v="1"/>
    <n v="96313.5"/>
    <s v="Wow_Momo"/>
    <n v="5"/>
    <n v="8870.4166666666679"/>
  </r>
  <r>
    <x v="6"/>
    <n v="283153.5"/>
    <s v="LunchBox"/>
    <n v="40"/>
    <n v="98108.333333333343"/>
  </r>
  <r>
    <x v="4"/>
    <n v="72315"/>
    <s v="Cinnabon_&amp;_Auntie_Anne's"/>
    <n v="2.5"/>
    <n v="3710.8333333333335"/>
  </r>
  <r>
    <x v="5"/>
    <n v="139302"/>
    <s v="KFC"/>
    <n v="55"/>
    <n v="248930.83333333334"/>
  </r>
  <r>
    <x v="4"/>
    <n v="175185"/>
    <s v="Dominos_Pizza"/>
    <n v="5"/>
    <n v="19062.5"/>
  </r>
  <r>
    <x v="7"/>
    <n v="128412"/>
    <s v="Firangi_Bake"/>
    <n v="10"/>
    <n v="30652.5"/>
  </r>
  <r>
    <x v="0"/>
    <n v="64570.5"/>
    <s v="Cafe_Coffee_Day"/>
    <n v="12.5"/>
    <n v="63211.25"/>
  </r>
  <r>
    <x v="4"/>
    <n v="241938"/>
    <s v="Pizza_Hut"/>
    <n v="30"/>
    <n v="89492.083333333343"/>
  </r>
  <r>
    <x v="7"/>
    <n v="161559"/>
    <s v="Sweet_Truth"/>
    <n v="2.5"/>
    <n v="10065"/>
  </r>
  <r>
    <x v="3"/>
    <n v="81036"/>
    <s v="Cafe_Coffee_Day"/>
    <n v="17.5"/>
    <n v="70861.666666666672"/>
  </r>
  <r>
    <x v="7"/>
    <n v="131886"/>
    <s v="Asia_Seven_Express"/>
    <n v="5"/>
    <n v="24018.75"/>
  </r>
  <r>
    <x v="6"/>
    <n v="80203.5"/>
    <s v="KFC"/>
    <n v="30"/>
    <n v="120144.58333333334"/>
  </r>
  <r>
    <x v="5"/>
    <n v="283293"/>
    <s v="LunchBox"/>
    <n v="45"/>
    <n v="86797.916666666672"/>
  </r>
  <r>
    <x v="7"/>
    <n v="89388"/>
    <s v="Pizza_Hut"/>
    <n v="52.5"/>
    <n v="220692.91666666669"/>
  </r>
  <r>
    <x v="3"/>
    <n v="58410"/>
    <s v="China_Bistro"/>
    <n v="57.5"/>
    <n v="461719.16666666669"/>
  </r>
  <r>
    <x v="3"/>
    <n v="144297"/>
    <s v="Mad_About_China"/>
    <n v="2.5"/>
    <n v="6328.75"/>
  </r>
  <r>
    <x v="5"/>
    <n v="223456.5"/>
    <s v="Dominos_Pizza"/>
    <n v="2.5"/>
    <n v="58407.5"/>
  </r>
  <r>
    <x v="5"/>
    <n v="77053.5"/>
    <s v="Chai_Point"/>
    <n v="392.5"/>
    <n v="843680.83333333337"/>
  </r>
  <r>
    <x v="1"/>
    <n v="227974.5"/>
    <s v="Keventers"/>
    <n v="32.5"/>
    <n v="104335.41666666667"/>
  </r>
  <r>
    <x v="0"/>
    <n v="237586.5"/>
    <s v="Yum Yum Dilli"/>
    <n v="7.5"/>
    <n v="18884.583333333336"/>
  </r>
  <r>
    <x v="3"/>
    <n v="81013.5"/>
    <s v="Cafe_Coffee_Day"/>
    <n v="25"/>
    <n v="117653.75"/>
  </r>
  <r>
    <x v="4"/>
    <n v="238392"/>
    <s v="Wow_Momo"/>
    <n v="17.5"/>
    <n v="44530"/>
  </r>
  <r>
    <x v="5"/>
    <n v="31810.5"/>
    <s v="Cafe_Coffee_Day"/>
    <n v="12.5"/>
    <n v="53044.583333333336"/>
  </r>
  <r>
    <x v="0"/>
    <n v="106843.5"/>
    <s v="McDonald's"/>
    <n v="30"/>
    <n v="98642.083333333343"/>
  </r>
  <r>
    <x v="2"/>
    <n v="23193"/>
    <s v="Mad_Over_Donuts"/>
    <n v="35"/>
    <n v="128684.58333333334"/>
  </r>
  <r>
    <x v="5"/>
    <n v="91867.5"/>
    <s v="Paradise"/>
    <n v="770"/>
    <n v="3587333.75"/>
  </r>
  <r>
    <x v="4"/>
    <n v="75946.5"/>
    <s v="Pizza_Hut"/>
    <n v="45"/>
    <n v="178755.41666666669"/>
  </r>
  <r>
    <x v="4"/>
    <n v="120253.5"/>
    <s v="KFC"/>
    <n v="15"/>
    <n v="50350.416666666672"/>
  </r>
  <r>
    <x v="5"/>
    <n v="31693.5"/>
    <s v="Cafe_Coffee_Day"/>
    <n v="5"/>
    <n v="23332.5"/>
  </r>
  <r>
    <x v="5"/>
    <n v="131467.5"/>
    <s v="Cold Stone Creamery"/>
    <n v="25"/>
    <n v="118797.5"/>
  </r>
  <r>
    <x v="5"/>
    <n v="107181"/>
    <s v="Dominos_Pizza"/>
    <n v="117.5"/>
    <n v="516924.16666666669"/>
  </r>
  <r>
    <x v="5"/>
    <n v="67387.5"/>
    <s v="Behrouz_Biryani"/>
    <n v="92.5"/>
    <n v="528310.83333333337"/>
  </r>
  <r>
    <x v="4"/>
    <n v="296973"/>
    <s v="Chai_Point"/>
    <n v="57.5"/>
    <n v="108046.25"/>
  </r>
  <r>
    <x v="3"/>
    <n v="110718"/>
    <s v="Dominos_Pizza"/>
    <n v="47.5"/>
    <n v="229893.75"/>
  </r>
  <r>
    <x v="5"/>
    <n v="67441.5"/>
    <s v="Behrouz_Biryani"/>
    <n v="117.5"/>
    <n v="723460"/>
  </r>
  <r>
    <x v="4"/>
    <n v="228037.5"/>
    <s v="Keventers"/>
    <n v="32.5"/>
    <n v="100548.33333333334"/>
  </r>
  <r>
    <x v="3"/>
    <n v="169942.5"/>
    <s v="Chai_Point"/>
    <n v="67.5"/>
    <n v="122101.66666666667"/>
  </r>
  <r>
    <x v="0"/>
    <n v="188145"/>
    <s v="Firangi_Bake"/>
    <n v="2.5"/>
    <n v="11462.916666666668"/>
  </r>
  <r>
    <x v="2"/>
    <n v="263439"/>
    <s v="Cookie Man"/>
    <n v="2.5"/>
    <n v="8819.5833333333339"/>
  </r>
  <r>
    <x v="4"/>
    <n v="108895.5"/>
    <s v="Dominos_Pizza"/>
    <n v="82.5"/>
    <n v="504317.5"/>
  </r>
  <r>
    <x v="0"/>
    <n v="187290"/>
    <s v="Guppy"/>
    <n v="2.5"/>
    <n v="31669.166666666668"/>
  </r>
  <r>
    <x v="5"/>
    <n v="150628.5"/>
    <s v="Dominos_Pizza"/>
    <n v="30"/>
    <n v="136309.58333333334"/>
  </r>
  <r>
    <x v="5"/>
    <n v="150615"/>
    <s v="KFC"/>
    <n v="92.5"/>
    <n v="453890.83333333337"/>
  </r>
  <r>
    <x v="14"/>
    <n v="229324.5"/>
    <s v="Dominos_Pizza"/>
    <n v="22.5"/>
    <n v="90864.583333333343"/>
  </r>
  <r>
    <x v="0"/>
    <n v="110137.5"/>
    <s v="Dominos_Pizza"/>
    <n v="65"/>
    <n v="303398.75"/>
  </r>
  <r>
    <x v="4"/>
    <n v="197554.5"/>
    <s v="Faasos"/>
    <n v="90"/>
    <n v="220108.33333333334"/>
  </r>
  <r>
    <x v="6"/>
    <n v="238239"/>
    <s v="Copper_Chimney"/>
    <n v="2.5"/>
    <n v="10547.916666666668"/>
  </r>
  <r>
    <x v="4"/>
    <n v="102325.5"/>
    <s v="Pizza_Hut"/>
    <n v="12.5"/>
    <n v="99455.416666666672"/>
  </r>
  <r>
    <x v="0"/>
    <n v="170712"/>
    <s v="McDonald's"/>
    <n v="125"/>
    <n v="410784.16666666669"/>
  </r>
  <r>
    <x v="4"/>
    <n v="70497"/>
    <s v="Behrouz_Biryani"/>
    <n v="200"/>
    <n v="1229124.5833333335"/>
  </r>
  <r>
    <x v="7"/>
    <n v="5089.5"/>
    <s v="Chai_Point"/>
    <n v="60"/>
    <n v="129142.08333333334"/>
  </r>
  <r>
    <x v="5"/>
    <n v="77004"/>
    <s v="Chai_Point"/>
    <n v="77.5"/>
    <n v="185185.83333333334"/>
  </r>
  <r>
    <x v="5"/>
    <n v="106708.5"/>
    <s v="McDonald's"/>
    <n v="125"/>
    <n v="493362.91666666669"/>
  </r>
  <r>
    <x v="7"/>
    <n v="52506"/>
    <s v="Pizza_Hut"/>
    <n v="17.5"/>
    <n v="111960.41666666667"/>
  </r>
  <r>
    <x v="0"/>
    <n v="296887.5"/>
    <s v="Thalis_Of_India"/>
    <n v="5"/>
    <n v="7625"/>
  </r>
  <r>
    <x v="5"/>
    <n v="17793"/>
    <s v="Rajdhani"/>
    <n v="65"/>
    <n v="230580"/>
  </r>
  <r>
    <x v="7"/>
    <n v="198670.5"/>
    <s v="Mamagoto"/>
    <n v="2.5"/>
    <n v="13445.416666666668"/>
  </r>
  <r>
    <x v="4"/>
    <n v="194850"/>
    <s v="Indulge_by_Innerchef"/>
    <n v="5"/>
    <n v="13826.666666666668"/>
  </r>
  <r>
    <x v="13"/>
    <n v="294943.5"/>
    <s v="Pizza_Hut"/>
    <n v="47.5"/>
    <n v="113104.16666666667"/>
  </r>
  <r>
    <x v="7"/>
    <n v="273546"/>
    <s v="Bombay_Sandwich_Company"/>
    <n v="5"/>
    <n v="13953.75"/>
  </r>
  <r>
    <x v="5"/>
    <n v="107154"/>
    <s v="Dominos_Pizza"/>
    <n v="12.5"/>
    <n v="60161.25"/>
  </r>
  <r>
    <x v="5"/>
    <n v="223510.5"/>
    <s v="Dominos_Pizza"/>
    <n v="20"/>
    <n v="88424.583333333343"/>
  </r>
  <r>
    <x v="5"/>
    <n v="77836.5"/>
    <s v="KFC"/>
    <n v="20"/>
    <n v="82400.833333333343"/>
  </r>
  <r>
    <x v="3"/>
    <n v="282906"/>
    <s v="LunchBox"/>
    <n v="85"/>
    <n v="144112.5"/>
  </r>
  <r>
    <x v="4"/>
    <n v="293211"/>
    <s v="Faasos"/>
    <n v="27.5"/>
    <n v="55281.25"/>
  </r>
  <r>
    <x v="0"/>
    <n v="221161.5"/>
    <s v="Keventers"/>
    <n v="75"/>
    <n v="224988.33333333334"/>
  </r>
  <r>
    <x v="1"/>
    <n v="86044.5"/>
    <s v="Cafe_Coffee_Day"/>
    <n v="27.5"/>
    <n v="139308.75"/>
  </r>
  <r>
    <x v="5"/>
    <n v="175288.5"/>
    <s v="Dominos_Pizza"/>
    <n v="55"/>
    <n v="270204.58333333337"/>
  </r>
  <r>
    <x v="5"/>
    <n v="111991.5"/>
    <s v="Ovenstory_Pizza"/>
    <n v="15"/>
    <n v="90610.416666666672"/>
  </r>
  <r>
    <x v="4"/>
    <n v="141822"/>
    <s v="Street_Food_By_Punjab_Grill"/>
    <n v="2.5"/>
    <n v="12759.166666666668"/>
  </r>
  <r>
    <x v="8"/>
    <n v="170703"/>
    <s v="Faasos"/>
    <n v="65"/>
    <n v="165005"/>
  </r>
  <r>
    <x v="0"/>
    <n v="96444"/>
    <s v="Mainland_China"/>
    <n v="12.5"/>
    <n v="120881.66666666667"/>
  </r>
  <r>
    <x v="0"/>
    <n v="110151"/>
    <s v="Dominos_Pizza"/>
    <n v="100"/>
    <n v="488355.83333333337"/>
  </r>
  <r>
    <x v="6"/>
    <n v="217111.5"/>
    <s v="Ovenstory_Pizza"/>
    <n v="10"/>
    <n v="51824.583333333336"/>
  </r>
  <r>
    <x v="0"/>
    <n v="242361"/>
    <s v="Wow_Momo"/>
    <n v="22.5"/>
    <n v="112595.83333333334"/>
  </r>
  <r>
    <x v="2"/>
    <n v="21307.5"/>
    <s v="Rajdhani"/>
    <n v="135"/>
    <n v="322715.41666666669"/>
  </r>
  <r>
    <x v="0"/>
    <n v="106830"/>
    <s v="McDonald's"/>
    <n v="107.5"/>
    <n v="380080.83333333337"/>
  </r>
  <r>
    <x v="5"/>
    <n v="107163"/>
    <s v="Dominos_Pizza"/>
    <n v="142.5"/>
    <n v="763338.75"/>
  </r>
  <r>
    <x v="0"/>
    <n v="77026.5"/>
    <s v="Olive_Trails"/>
    <n v="20"/>
    <n v="83112.5"/>
  </r>
  <r>
    <x v="4"/>
    <n v="93514.5"/>
    <s v="Chaayos"/>
    <n v="72.5"/>
    <n v="229436.25"/>
  </r>
  <r>
    <x v="5"/>
    <n v="85932"/>
    <s v="Faasos"/>
    <n v="55"/>
    <n v="146705"/>
  </r>
  <r>
    <x v="2"/>
    <n v="283185"/>
    <s v="LunchBox"/>
    <n v="45"/>
    <n v="80570.833333333343"/>
  </r>
  <r>
    <x v="3"/>
    <n v="74916"/>
    <s v="Behrouz_Biryani"/>
    <n v="40"/>
    <n v="177306.66666666669"/>
  </r>
  <r>
    <x v="6"/>
    <n v="120046.5"/>
    <s v="KFC"/>
    <n v="50"/>
    <n v="225496.66666666669"/>
  </r>
  <r>
    <x v="5"/>
    <n v="48843"/>
    <s v="Pizza_Hut"/>
    <n v="45"/>
    <n v="184753.75"/>
  </r>
  <r>
    <x v="3"/>
    <n v="47250"/>
    <s v="Pizza_Hut"/>
    <n v="17.5"/>
    <n v="81562.083333333343"/>
  </r>
  <r>
    <x v="4"/>
    <n v="141169.5"/>
    <s v="KFC"/>
    <n v="40"/>
    <n v="172223.33333333334"/>
  </r>
  <r>
    <x v="6"/>
    <n v="154629"/>
    <s v="Firangi_Bake"/>
    <n v="7.5"/>
    <n v="29661.25"/>
  </r>
  <r>
    <x v="3"/>
    <n v="78601.5"/>
    <s v="Cream_Stone"/>
    <n v="322.5"/>
    <n v="1034153.3333333334"/>
  </r>
  <r>
    <x v="5"/>
    <n v="79794"/>
    <s v="Faasos"/>
    <n v="97.5"/>
    <n v="220540.41666666669"/>
  </r>
  <r>
    <x v="4"/>
    <n v="80311.5"/>
    <s v="Cafe_Coffee_Day"/>
    <n v="10"/>
    <n v="25492.916666666668"/>
  </r>
  <r>
    <x v="4"/>
    <n v="108837"/>
    <s v="Dominos_Pizza"/>
    <n v="72.5"/>
    <n v="326553.33333333337"/>
  </r>
  <r>
    <x v="5"/>
    <n v="208921.5"/>
    <s v="Kettle_&amp;_Kegs"/>
    <n v="2.5"/>
    <n v="8387.5"/>
  </r>
  <r>
    <x v="4"/>
    <n v="71311.5"/>
    <s v="Faasos"/>
    <n v="62.5"/>
    <n v="177154.16666666669"/>
  </r>
  <r>
    <x v="5"/>
    <n v="31819.5"/>
    <s v="Cafe_Coffee_Day"/>
    <n v="2.5"/>
    <n v="19799.583333333336"/>
  </r>
  <r>
    <x v="5"/>
    <n v="267502.5"/>
    <s v="Faasos"/>
    <n v="50"/>
    <n v="100014.58333333334"/>
  </r>
  <r>
    <x v="0"/>
    <n v="122287.5"/>
    <s v="KFC"/>
    <n v="22.5"/>
    <n v="79630.416666666672"/>
  </r>
  <r>
    <x v="0"/>
    <n v="67662"/>
    <s v="Cafe_Coffee_Day"/>
    <n v="5"/>
    <n v="25670.833333333336"/>
  </r>
  <r>
    <x v="6"/>
    <n v="33723"/>
    <s v="Wangs_Kitchen"/>
    <n v="32.5"/>
    <n v="139537.5"/>
  </r>
  <r>
    <x v="5"/>
    <n v="111982.5"/>
    <s v="Ovenstory_Pizza"/>
    <n v="15"/>
    <n v="114375"/>
  </r>
  <r>
    <x v="0"/>
    <n v="115339.5"/>
    <s v="Barista"/>
    <n v="5"/>
    <n v="8463.75"/>
  </r>
  <r>
    <x v="4"/>
    <n v="80329.5"/>
    <s v="Cafe_Coffee_Day"/>
    <n v="7.5"/>
    <n v="36167.916666666672"/>
  </r>
  <r>
    <x v="5"/>
    <n v="31806"/>
    <s v="Cafe_Coffee_Day"/>
    <n v="5"/>
    <n v="23408.75"/>
  </r>
  <r>
    <x v="6"/>
    <n v="114309"/>
    <s v="Ovenstory_Pizza"/>
    <n v="25"/>
    <n v="179085.83333333334"/>
  </r>
  <r>
    <x v="2"/>
    <n v="75798"/>
    <s v="Behrouz_Biryani"/>
    <n v="45"/>
    <n v="295850"/>
  </r>
  <r>
    <x v="4"/>
    <n v="68341.5"/>
    <s v="Mamagoto"/>
    <n v="7.5"/>
    <n v="60593.333333333336"/>
  </r>
  <r>
    <x v="4"/>
    <n v="123183"/>
    <s v="Barista"/>
    <n v="5"/>
    <n v="11793.333333333334"/>
  </r>
  <r>
    <x v="5"/>
    <n v="75996"/>
    <s v="Mad_Over_Donuts"/>
    <n v="47.5"/>
    <n v="183660.83333333334"/>
  </r>
  <r>
    <x v="5"/>
    <n v="31905"/>
    <s v="Freshmenu"/>
    <n v="165"/>
    <n v="292291.66666666669"/>
  </r>
  <r>
    <x v="0"/>
    <n v="110142"/>
    <s v="Dominos_Pizza"/>
    <n v="42.5"/>
    <n v="261308.75"/>
  </r>
  <r>
    <x v="0"/>
    <n v="258196.5"/>
    <s v="Keventers"/>
    <n v="55"/>
    <n v="159794.58333333334"/>
  </r>
  <r>
    <x v="5"/>
    <n v="17766"/>
    <s v="Rajdhani"/>
    <n v="120"/>
    <n v="294223.33333333337"/>
  </r>
  <r>
    <x v="8"/>
    <n v="174528"/>
    <s v="Cafe_Coffee_Day"/>
    <n v="2.5"/>
    <n v="17944.166666666668"/>
  </r>
  <r>
    <x v="5"/>
    <n v="199426.5"/>
    <s v="Onesta"/>
    <n v="47.5"/>
    <n v="181042.91666666669"/>
  </r>
  <r>
    <x v="5"/>
    <n v="217080"/>
    <s v="Behrouz_Biryani"/>
    <n v="35"/>
    <n v="229893.75"/>
  </r>
  <r>
    <x v="6"/>
    <n v="109539"/>
    <s v="Dominos_Pizza"/>
    <n v="152.5"/>
    <n v="816739.16666666674"/>
  </r>
  <r>
    <x v="4"/>
    <n v="21843"/>
    <s v="Mad_Over_Donuts"/>
    <n v="37.5"/>
    <n v="116916.66666666667"/>
  </r>
  <r>
    <x v="2"/>
    <n v="66510"/>
    <s v="Pizza_Hut"/>
    <n v="70"/>
    <n v="292240.83333333337"/>
  </r>
  <r>
    <x v="5"/>
    <n v="107316"/>
    <s v="Dominos_Pizza"/>
    <n v="92.5"/>
    <n v="432185"/>
  </r>
  <r>
    <x v="3"/>
    <n v="106641"/>
    <s v="McDonald's"/>
    <n v="332.5"/>
    <n v="1299223.75"/>
  </r>
  <r>
    <x v="0"/>
    <n v="64444.5"/>
    <s v="Cafe_Coffee_Day"/>
    <n v="10"/>
    <n v="46156.666666666672"/>
  </r>
  <r>
    <x v="1"/>
    <n v="100728"/>
    <s v="Vaango"/>
    <n v="25"/>
    <n v="53171.666666666672"/>
  </r>
  <r>
    <x v="6"/>
    <n v="250600.5"/>
    <s v="Wangs_Kitchen"/>
    <n v="5"/>
    <n v="17207.083333333336"/>
  </r>
  <r>
    <x v="5"/>
    <n v="283495.5"/>
    <s v="LunchBox"/>
    <n v="42.5"/>
    <n v="67354.166666666672"/>
  </r>
  <r>
    <x v="1"/>
    <n v="246726"/>
    <s v="The_French_Loaf"/>
    <n v="27.5"/>
    <n v="93380.833333333343"/>
  </r>
  <r>
    <x v="8"/>
    <n v="169614"/>
    <s v="McDonald's"/>
    <n v="120"/>
    <n v="413910.41666666669"/>
  </r>
  <r>
    <x v="7"/>
    <n v="35532"/>
    <s v="Freshmenu"/>
    <n v="197.5"/>
    <n v="542874.58333333337"/>
  </r>
  <r>
    <x v="7"/>
    <n v="109012.5"/>
    <s v="Dominos_Pizza"/>
    <n v="97.5"/>
    <n v="464032.08333333337"/>
  </r>
  <r>
    <x v="5"/>
    <n v="79830"/>
    <s v="Faasos"/>
    <n v="95"/>
    <n v="240924.58333333334"/>
  </r>
  <r>
    <x v="4"/>
    <n v="215064"/>
    <s v="Social"/>
    <n v="15"/>
    <n v="79960.833333333343"/>
  </r>
  <r>
    <x v="5"/>
    <n v="207765"/>
    <s v="The_French_Loaf"/>
    <n v="25"/>
    <n v="80596.25"/>
  </r>
  <r>
    <x v="6"/>
    <n v="86238"/>
    <s v="Cafe_Coffee_Day"/>
    <n v="20"/>
    <n v="86772.5"/>
  </r>
  <r>
    <x v="1"/>
    <n v="63549"/>
    <s v="Wow_Momo"/>
    <n v="50"/>
    <n v="134454.16666666669"/>
  </r>
  <r>
    <x v="1"/>
    <n v="176616"/>
    <s v="KFC"/>
    <n v="90"/>
    <n v="335474.58333333337"/>
  </r>
  <r>
    <x v="4"/>
    <n v="70524"/>
    <s v="PizzaExpress"/>
    <n v="2.5"/>
    <n v="25086.25"/>
  </r>
  <r>
    <x v="4"/>
    <n v="63576"/>
    <s v="Keventers"/>
    <n v="22.5"/>
    <n v="42090"/>
  </r>
  <r>
    <x v="2"/>
    <n v="68193"/>
    <s v="Cafe_Coffee_Day"/>
    <n v="5"/>
    <n v="26230"/>
  </r>
  <r>
    <x v="5"/>
    <n v="111987"/>
    <s v="Ovenstory_Pizza"/>
    <n v="7.5"/>
    <n v="28187.083333333336"/>
  </r>
  <r>
    <x v="2"/>
    <n v="163624.5"/>
    <s v="Sweet_Truth"/>
    <n v="5"/>
    <n v="27119.583333333336"/>
  </r>
  <r>
    <x v="6"/>
    <n v="283140"/>
    <s v="LunchBox"/>
    <n v="50"/>
    <n v="83620.833333333343"/>
  </r>
  <r>
    <x v="7"/>
    <n v="85968"/>
    <s v="Ovenstory_Pizza"/>
    <n v="22.5"/>
    <n v="112875.41666666667"/>
  </r>
  <r>
    <x v="5"/>
    <n v="77872.5"/>
    <s v="KFC"/>
    <n v="50"/>
    <n v="197767.08333333334"/>
  </r>
  <r>
    <x v="0"/>
    <n v="64494"/>
    <s v="Cafe_Coffee_Day"/>
    <n v="7.5"/>
    <n v="40793.75"/>
  </r>
  <r>
    <x v="2"/>
    <n v="145323"/>
    <s v="Chai_Point"/>
    <n v="47.5"/>
    <n v="91017.083333333343"/>
  </r>
  <r>
    <x v="3"/>
    <n v="138325.5"/>
    <s v="Rollmaal"/>
    <n v="25"/>
    <n v="94397.5"/>
  </r>
  <r>
    <x v="7"/>
    <n v="4257"/>
    <s v="Chaayos"/>
    <n v="42.5"/>
    <n v="164827.08333333334"/>
  </r>
  <r>
    <x v="6"/>
    <n v="217116"/>
    <s v="Firangi_Bake"/>
    <n v="2.5"/>
    <n v="8565.4166666666679"/>
  </r>
  <r>
    <x v="6"/>
    <n v="243234"/>
    <s v="The_French_Loaf"/>
    <n v="2.5"/>
    <n v="9302.5"/>
  </r>
  <r>
    <x v="3"/>
    <n v="110875.5"/>
    <s v="Dominos_Pizza"/>
    <n v="42.5"/>
    <n v="303424.16666666669"/>
  </r>
  <r>
    <x v="4"/>
    <n v="282924"/>
    <s v="LunchBox"/>
    <n v="30"/>
    <n v="57187.5"/>
  </r>
  <r>
    <x v="5"/>
    <n v="31927.5"/>
    <s v="Cafe_Coffee_Day"/>
    <n v="50"/>
    <n v="215533.33333333334"/>
  </r>
  <r>
    <x v="6"/>
    <n v="283437"/>
    <s v="LunchBox"/>
    <n v="25"/>
    <n v="39522.916666666672"/>
  </r>
  <r>
    <x v="0"/>
    <n v="110313"/>
    <s v="Dominos_Pizza"/>
    <n v="65"/>
    <n v="265222.91666666669"/>
  </r>
  <r>
    <x v="0"/>
    <n v="247063.5"/>
    <s v="Healthie"/>
    <n v="62.5"/>
    <n v="296282.08333333337"/>
  </r>
  <r>
    <x v="0"/>
    <n v="234684"/>
    <s v="Burger_King"/>
    <n v="112.5"/>
    <n v="377539.16666666669"/>
  </r>
  <r>
    <x v="4"/>
    <n v="253260"/>
    <s v="Barbeque_Nation"/>
    <n v="5"/>
    <n v="25772.5"/>
  </r>
  <r>
    <x v="3"/>
    <n v="159957"/>
    <s v="Sweet_Truth"/>
    <n v="2.5"/>
    <n v="9429.5833333333339"/>
  </r>
  <r>
    <x v="3"/>
    <n v="76954.5"/>
    <s v="KFC"/>
    <n v="50"/>
    <n v="213093.33333333334"/>
  </r>
  <r>
    <x v="4"/>
    <n v="70501.5"/>
    <s v="Behrouz_Biryani"/>
    <n v="155"/>
    <n v="933808.33333333337"/>
  </r>
  <r>
    <x v="2"/>
    <n v="283171.5"/>
    <s v="LunchBox"/>
    <n v="7.5"/>
    <n v="13725"/>
  </r>
  <r>
    <x v="5"/>
    <n v="176053.5"/>
    <s v="Sweet_Truth"/>
    <n v="5"/>
    <n v="20638.333333333336"/>
  </r>
  <r>
    <x v="5"/>
    <n v="107095.5"/>
    <s v="Dominos_Pizza"/>
    <n v="97.5"/>
    <n v="547932.5"/>
  </r>
  <r>
    <x v="9"/>
    <n v="245704.5"/>
    <s v="Dominos_Pizza"/>
    <n v="10"/>
    <n v="52917.5"/>
  </r>
  <r>
    <x v="6"/>
    <n v="122211"/>
    <s v="Wangs_Kitchen"/>
    <n v="57.5"/>
    <n v="269645.41666666669"/>
  </r>
  <r>
    <x v="2"/>
    <n v="72283.5"/>
    <s v="KFC"/>
    <n v="15"/>
    <n v="70937.916666666672"/>
  </r>
  <r>
    <x v="6"/>
    <n v="80230.5"/>
    <s v="KFC"/>
    <n v="80"/>
    <n v="354664.16666666669"/>
  </r>
  <r>
    <x v="2"/>
    <n v="146043"/>
    <s v="Natural_Ice_Cream"/>
    <n v="7.5"/>
    <n v="18554.166666666668"/>
  </r>
  <r>
    <x v="0"/>
    <n v="106857"/>
    <s v="McDonald's"/>
    <n v="157.5"/>
    <n v="631883.75"/>
  </r>
  <r>
    <x v="4"/>
    <n v="108729"/>
    <s v="Dominos_Pizza"/>
    <n v="42.5"/>
    <n v="212102.08333333334"/>
  </r>
  <r>
    <x v="0"/>
    <n v="152667"/>
    <s v="Firangi_Bake"/>
    <n v="5"/>
    <n v="20028.333333333336"/>
  </r>
  <r>
    <x v="5"/>
    <n v="139315.5"/>
    <s v="KFC"/>
    <n v="52.5"/>
    <n v="260317.5"/>
  </r>
  <r>
    <x v="5"/>
    <n v="230868"/>
    <s v="Gelato_Italiano"/>
    <n v="2.5"/>
    <n v="12581.25"/>
  </r>
  <r>
    <x v="4"/>
    <n v="125095.5"/>
    <s v="Natural_Ice_Cream"/>
    <n v="122.5"/>
    <n v="375912.5"/>
  </r>
  <r>
    <x v="4"/>
    <n v="296842.5"/>
    <s v="Thalis_Of_India"/>
    <n v="2.5"/>
    <n v="7904.5833333333339"/>
  </r>
  <r>
    <x v="4"/>
    <n v="142722"/>
    <s v="Chilis"/>
    <n v="20"/>
    <n v="169961.25"/>
  </r>
  <r>
    <x v="0"/>
    <n v="110133"/>
    <s v="Dominos_Pizza"/>
    <n v="122.5"/>
    <n v="533038.33333333337"/>
  </r>
  <r>
    <x v="1"/>
    <n v="232272"/>
    <s v="Wow_Momo"/>
    <n v="65"/>
    <n v="186837.91666666669"/>
  </r>
  <r>
    <x v="0"/>
    <n v="179784"/>
    <s v="Burger_King"/>
    <n v="65"/>
    <n v="208747.08333333334"/>
  </r>
  <r>
    <x v="0"/>
    <n v="221103"/>
    <s v="Keventers"/>
    <n v="10"/>
    <n v="20663.75"/>
  </r>
  <r>
    <x v="1"/>
    <n v="176872.5"/>
    <s v="KFC"/>
    <n v="70"/>
    <n v="319360.41666666669"/>
  </r>
  <r>
    <x v="14"/>
    <n v="226701"/>
    <s v="Pizza_Hut"/>
    <n v="35"/>
    <n v="295341.66666666669"/>
  </r>
  <r>
    <x v="2"/>
    <n v="221625"/>
    <s v="Ovenstory_Pizza"/>
    <n v="45"/>
    <n v="284412.5"/>
  </r>
  <r>
    <x v="5"/>
    <n v="47632.5"/>
    <s v="Pizza_Hut"/>
    <n v="12.5"/>
    <n v="74140.416666666672"/>
  </r>
  <r>
    <x v="0"/>
    <n v="208759.5"/>
    <s v="Kettle_&amp;_Kegs"/>
    <n v="5"/>
    <n v="9277.0833333333339"/>
  </r>
  <r>
    <x v="7"/>
    <n v="279531"/>
    <s v="Punjab_Grill"/>
    <n v="2.5"/>
    <n v="18020.416666666668"/>
  </r>
  <r>
    <x v="5"/>
    <n v="106956"/>
    <s v="Bloomsburys Boutique Cafe"/>
    <n v="65"/>
    <n v="447994.16666666669"/>
  </r>
  <r>
    <x v="4"/>
    <n v="141165"/>
    <s v="KFC"/>
    <n v="47.5"/>
    <n v="244482.91666666669"/>
  </r>
  <r>
    <x v="2"/>
    <n v="285669"/>
    <s v="Keventers"/>
    <n v="40"/>
    <n v="92135.416666666672"/>
  </r>
  <r>
    <x v="4"/>
    <n v="249655.5"/>
    <s v="Potluckk"/>
    <n v="5"/>
    <n v="31770.833333333336"/>
  </r>
  <r>
    <x v="3"/>
    <n v="144562.5"/>
    <s v="Natural_Ice_Cream"/>
    <n v="72.5"/>
    <n v="201808.33333333334"/>
  </r>
  <r>
    <x v="8"/>
    <n v="170788.5"/>
    <s v="Natural_Ice_Cream"/>
    <n v="62.5"/>
    <n v="181856.25"/>
  </r>
  <r>
    <x v="4"/>
    <n v="85527"/>
    <s v="Baker_Street"/>
    <n v="17.5"/>
    <n v="62779.166666666672"/>
  </r>
  <r>
    <x v="0"/>
    <n v="110124"/>
    <s v="Dominos_Pizza"/>
    <n v="55"/>
    <n v="259529.58333333334"/>
  </r>
  <r>
    <x v="4"/>
    <n v="240579"/>
    <s v="Smoke_House_Deli"/>
    <n v="15"/>
    <n v="103547.5"/>
  </r>
  <r>
    <x v="0"/>
    <n v="283347"/>
    <s v="LunchBox"/>
    <n v="62.5"/>
    <n v="122635.41666666667"/>
  </r>
  <r>
    <x v="5"/>
    <n v="31081.5"/>
    <s v="Freshmenu"/>
    <n v="300"/>
    <n v="767227.5"/>
  </r>
  <r>
    <x v="7"/>
    <n v="61299"/>
    <s v="Speedy_Chow"/>
    <n v="40"/>
    <n v="227707.91666666669"/>
  </r>
  <r>
    <x v="0"/>
    <n v="64435.5"/>
    <s v="Cafe_Coffee_Day"/>
    <n v="5"/>
    <n v="39472.083333333336"/>
  </r>
  <r>
    <x v="2"/>
    <n v="151753.5"/>
    <s v="KFC"/>
    <n v="27.5"/>
    <n v="149602.5"/>
  </r>
  <r>
    <x v="0"/>
    <n v="175261.5"/>
    <s v="Dominos_Pizza"/>
    <n v="52.5"/>
    <n v="251853.75"/>
  </r>
  <r>
    <x v="5"/>
    <n v="238468.5"/>
    <s v="Kettle_&amp;_Kegs"/>
    <n v="5"/>
    <n v="11437.5"/>
  </r>
  <r>
    <x v="5"/>
    <n v="212292"/>
    <s v="Yum Yum South"/>
    <n v="10"/>
    <n v="20740"/>
  </r>
  <r>
    <x v="0"/>
    <n v="110371.5"/>
    <s v="Dominos_Pizza"/>
    <n v="62.5"/>
    <n v="389662.91666666669"/>
  </r>
  <r>
    <x v="1"/>
    <n v="115078.5"/>
    <s v="Keventers"/>
    <n v="32.5"/>
    <n v="110410"/>
  </r>
  <r>
    <x v="0"/>
    <n v="150700.5"/>
    <s v="Dominos_Pizza"/>
    <n v="80"/>
    <n v="370193.75"/>
  </r>
  <r>
    <x v="4"/>
    <n v="80428.5"/>
    <s v="Cafe_Coffee_Day"/>
    <n v="5"/>
    <n v="25187.916666666668"/>
  </r>
  <r>
    <x v="5"/>
    <n v="50467.5"/>
    <s v="Taco_Bell"/>
    <n v="42.5"/>
    <n v="198732.91666666669"/>
  </r>
  <r>
    <x v="0"/>
    <n v="106515"/>
    <s v="McDonald's"/>
    <n v="85"/>
    <n v="294731.66666666669"/>
  </r>
  <r>
    <x v="4"/>
    <n v="283252.5"/>
    <s v="LunchBox"/>
    <n v="95"/>
    <n v="157837.5"/>
  </r>
  <r>
    <x v="5"/>
    <n v="296869.5"/>
    <s v="Thalis_Of_India"/>
    <n v="20"/>
    <n v="50604.583333333336"/>
  </r>
  <r>
    <x v="4"/>
    <n v="128583"/>
    <s v="InnerChef"/>
    <n v="87.5"/>
    <n v="268120.41666666669"/>
  </r>
  <r>
    <x v="0"/>
    <n v="44109"/>
    <s v="Punjab_Grill"/>
    <n v="7.5"/>
    <n v="210577.08333333334"/>
  </r>
  <r>
    <x v="0"/>
    <n v="106906.5"/>
    <s v="McDonald's"/>
    <n v="212.5"/>
    <n v="802327.91666666674"/>
  </r>
  <r>
    <x v="7"/>
    <n v="80275.5"/>
    <s v="Cafe_Coffee_Day"/>
    <n v="15"/>
    <n v="65676.666666666672"/>
  </r>
  <r>
    <x v="4"/>
    <n v="108787.5"/>
    <s v="Dominos_Pizza"/>
    <n v="95"/>
    <n v="510773.33333333337"/>
  </r>
  <r>
    <x v="0"/>
    <n v="94342.5"/>
    <s v="Burger_King"/>
    <n v="120"/>
    <n v="499539.16666666669"/>
  </r>
  <r>
    <x v="4"/>
    <n v="283468.5"/>
    <s v="LunchBox"/>
    <n v="17.5"/>
    <n v="40285.416666666672"/>
  </r>
  <r>
    <x v="0"/>
    <n v="159795"/>
    <s v="Sweet_Truth"/>
    <n v="2.5"/>
    <n v="17562.916666666668"/>
  </r>
  <r>
    <x v="4"/>
    <n v="257413.5"/>
    <s v="Faasos"/>
    <n v="45"/>
    <n v="113485.41666666667"/>
  </r>
  <r>
    <x v="0"/>
    <n v="200173.5"/>
    <s v="InnerChef"/>
    <n v="15"/>
    <n v="31364.166666666668"/>
  </r>
  <r>
    <x v="4"/>
    <n v="80334"/>
    <s v="Cafe_Coffee_Day"/>
    <n v="5"/>
    <n v="27399.166666666668"/>
  </r>
  <r>
    <x v="5"/>
    <n v="47614.5"/>
    <s v="Pizza_Hut"/>
    <n v="60"/>
    <n v="252768.75"/>
  </r>
  <r>
    <x v="3"/>
    <n v="249709.5"/>
    <s v="KFC"/>
    <n v="47.5"/>
    <n v="197843.33333333334"/>
  </r>
  <r>
    <x v="5"/>
    <n v="114475.5"/>
    <s v="Wangs_Kitchen"/>
    <n v="17.5"/>
    <n v="84078.333333333343"/>
  </r>
  <r>
    <x v="0"/>
    <n v="44392.5"/>
    <s v="Pizza_Hut"/>
    <n v="42.5"/>
    <n v="230020.83333333334"/>
  </r>
  <r>
    <x v="4"/>
    <n v="108882"/>
    <s v="Dominos_Pizza"/>
    <n v="67.5"/>
    <n v="419476.66666666669"/>
  </r>
  <r>
    <x v="3"/>
    <n v="93271.5"/>
    <s v="Paradise"/>
    <n v="127.5"/>
    <n v="514662.08333333337"/>
  </r>
  <r>
    <x v="2"/>
    <n v="283212"/>
    <s v="LunchBox"/>
    <n v="52.5"/>
    <n v="104462.5"/>
  </r>
  <r>
    <x v="2"/>
    <n v="116145"/>
    <s v="Behrouz_Biryani"/>
    <n v="32.5"/>
    <n v="173519.58333333334"/>
  </r>
  <r>
    <x v="0"/>
    <n v="175275"/>
    <s v="Dominos_Pizza"/>
    <n v="20"/>
    <n v="115772.91666666667"/>
  </r>
  <r>
    <x v="0"/>
    <n v="143923.5"/>
    <s v="Natural_Ice_Cream"/>
    <n v="47.5"/>
    <n v="90991.666666666672"/>
  </r>
  <r>
    <x v="5"/>
    <n v="90972"/>
    <s v="Chai_Point"/>
    <n v="57.5"/>
    <n v="126854.58333333334"/>
  </r>
  <r>
    <x v="5"/>
    <n v="283113"/>
    <s v="LunchBox"/>
    <n v="10"/>
    <n v="16266.666666666668"/>
  </r>
  <r>
    <x v="0"/>
    <n v="228348"/>
    <s v="Chai_Point"/>
    <n v="65"/>
    <n v="142002.91666666669"/>
  </r>
  <r>
    <x v="8"/>
    <n v="169569"/>
    <s v="Behrouz_Biryani"/>
    <n v="50"/>
    <n v="427432.08333333337"/>
  </r>
  <r>
    <x v="7"/>
    <n v="87601.5"/>
    <s v="Dunkin_Donuts"/>
    <n v="10"/>
    <n v="37006.666666666672"/>
  </r>
  <r>
    <x v="3"/>
    <n v="129469.5"/>
    <s v="Dominos_Pizza"/>
    <n v="52.5"/>
    <n v="208162.5"/>
  </r>
  <r>
    <x v="0"/>
    <n v="129555"/>
    <s v="Dominos_Pizza"/>
    <n v="120"/>
    <n v="608500.41666666674"/>
  </r>
  <r>
    <x v="2"/>
    <n v="221188.5"/>
    <s v="Keventers"/>
    <n v="20"/>
    <n v="62321.666666666672"/>
  </r>
  <r>
    <x v="0"/>
    <n v="281947.5"/>
    <s v="Faasos"/>
    <n v="20"/>
    <n v="36472.916666666672"/>
  </r>
  <r>
    <x v="5"/>
    <n v="82341"/>
    <s v="Ovenstory_Pizza"/>
    <n v="35"/>
    <n v="216956.66666666669"/>
  </r>
  <r>
    <x v="3"/>
    <n v="87570"/>
    <s v="Tea_Trails"/>
    <n v="10"/>
    <n v="23561.25"/>
  </r>
  <r>
    <x v="13"/>
    <n v="293103"/>
    <s v="LunchBox"/>
    <n v="17.5"/>
    <n v="25416.666666666668"/>
  </r>
  <r>
    <x v="4"/>
    <n v="175113"/>
    <s v="Dominos_Pizza"/>
    <n v="42.5"/>
    <n v="237569.58333333334"/>
  </r>
  <r>
    <x v="5"/>
    <n v="118584"/>
    <s v="Wow_Momo"/>
    <n v="37.5"/>
    <n v="89390.416666666672"/>
  </r>
  <r>
    <x v="7"/>
    <n v="176593.5"/>
    <s v="KFC"/>
    <n v="22.5"/>
    <n v="77673.333333333343"/>
  </r>
  <r>
    <x v="12"/>
    <n v="273100.5"/>
    <s v="Cafe_Coffee_Day"/>
    <n v="5"/>
    <n v="32990.8333333333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B1385" firstHeaderRow="1" firstDataRow="1" firstDataCol="1" rowPageCount="1" colPageCount="1"/>
  <pivotFields count="5">
    <pivotField showAll="0">
      <items count="20">
        <item x="8"/>
        <item x="5"/>
        <item x="11"/>
        <item x="6"/>
        <item x="14"/>
        <item x="4"/>
        <item x="7"/>
        <item x="3"/>
        <item x="13"/>
        <item x="12"/>
        <item x="15"/>
        <item x="1"/>
        <item x="10"/>
        <item x="0"/>
        <item x="9"/>
        <item x="16"/>
        <item x="2"/>
        <item x="17"/>
        <item x="18"/>
        <item t="default"/>
      </items>
    </pivotField>
    <pivotField axis="axisRow" numFmtId="1" showAll="0" sortType="ascending">
      <items count="3694">
        <item x="358"/>
        <item x="1704"/>
        <item x="2066"/>
        <item x="784"/>
        <item x="2705"/>
        <item x="1694"/>
        <item x="1402"/>
        <item x="2328"/>
        <item x="2882"/>
        <item x="3143"/>
        <item x="1983"/>
        <item x="2535"/>
        <item x="17"/>
        <item x="3591"/>
        <item x="284"/>
        <item x="324"/>
        <item x="666"/>
        <item x="2278"/>
        <item x="248"/>
        <item x="3496"/>
        <item x="759"/>
        <item x="1630"/>
        <item x="1145"/>
        <item x="381"/>
        <item x="955"/>
        <item x="530"/>
        <item x="2984"/>
        <item x="901"/>
        <item x="3222"/>
        <item x="100"/>
        <item x="2706"/>
        <item x="438"/>
        <item x="1251"/>
        <item x="1870"/>
        <item x="1989"/>
        <item x="2991"/>
        <item x="3342"/>
        <item x="297"/>
        <item x="2052"/>
        <item x="429"/>
        <item x="218"/>
        <item x="7"/>
        <item x="3339"/>
        <item x="3363"/>
        <item x="754"/>
        <item x="1922"/>
        <item x="2190"/>
        <item x="2432"/>
        <item x="250"/>
        <item x="1943"/>
        <item x="711"/>
        <item x="3180"/>
        <item x="889"/>
        <item x="1655"/>
        <item x="3557"/>
        <item x="1841"/>
        <item x="1918"/>
        <item x="308"/>
        <item x="2674"/>
        <item x="3141"/>
        <item x="3501"/>
        <item x="405"/>
        <item x="264"/>
        <item x="818"/>
        <item x="885"/>
        <item x="968"/>
        <item x="2936"/>
        <item x="2435"/>
        <item x="3521"/>
        <item x="3277"/>
        <item x="739"/>
        <item x="3171"/>
        <item x="2511"/>
        <item x="1767"/>
        <item x="2329"/>
        <item x="3562"/>
        <item x="3202"/>
        <item x="2509"/>
        <item x="881"/>
        <item x="3398"/>
        <item x="142"/>
        <item x="3470"/>
        <item x="2481"/>
        <item x="362"/>
        <item x="2750"/>
        <item x="2981"/>
        <item x="1029"/>
        <item x="2846"/>
        <item x="2780"/>
        <item x="2569"/>
        <item x="2766"/>
        <item x="383"/>
        <item x="3340"/>
        <item x="526"/>
        <item x="2797"/>
        <item x="315"/>
        <item x="2956"/>
        <item x="3121"/>
        <item x="628"/>
        <item x="1190"/>
        <item x="1858"/>
        <item x="1192"/>
        <item x="2796"/>
        <item x="3279"/>
        <item x="909"/>
        <item x="2667"/>
        <item x="1014"/>
        <item x="1816"/>
        <item x="2939"/>
        <item x="512"/>
        <item x="3287"/>
        <item x="3252"/>
        <item x="2972"/>
        <item x="3176"/>
        <item x="2068"/>
        <item x="998"/>
        <item x="1201"/>
        <item x="2928"/>
        <item x="2061"/>
        <item x="1492"/>
        <item x="53"/>
        <item x="55"/>
        <item x="128"/>
        <item x="1404"/>
        <item x="3312"/>
        <item x="2916"/>
        <item x="3362"/>
        <item x="1259"/>
        <item x="2601"/>
        <item x="2090"/>
        <item x="3220"/>
        <item x="748"/>
        <item x="3240"/>
        <item x="1253"/>
        <item x="47"/>
        <item x="1010"/>
        <item x="121"/>
        <item x="727"/>
        <item x="789"/>
        <item x="2853"/>
        <item x="1471"/>
        <item x="259"/>
        <item x="546"/>
        <item x="2873"/>
        <item x="3149"/>
        <item x="293"/>
        <item x="2708"/>
        <item x="3641"/>
        <item x="3049"/>
        <item x="2056"/>
        <item x="584"/>
        <item x="3223"/>
        <item x="317"/>
        <item x="1439"/>
        <item x="654"/>
        <item x="141"/>
        <item x="1384"/>
        <item x="1750"/>
        <item x="2825"/>
        <item x="1997"/>
        <item x="48"/>
        <item x="660"/>
        <item x="3322"/>
        <item x="3253"/>
        <item x="457"/>
        <item x="3297"/>
        <item x="2522"/>
        <item x="3474"/>
        <item x="1440"/>
        <item x="2576"/>
        <item x="1584"/>
        <item x="844"/>
        <item x="2082"/>
        <item x="742"/>
        <item x="1677"/>
        <item x="2028"/>
        <item x="2410"/>
        <item x="2910"/>
        <item x="767"/>
        <item x="2716"/>
        <item x="2098"/>
        <item x="949"/>
        <item x="445"/>
        <item x="2647"/>
        <item x="2687"/>
        <item x="725"/>
        <item x="3233"/>
        <item x="2887"/>
        <item x="2074"/>
        <item x="3372"/>
        <item x="1216"/>
        <item x="3548"/>
        <item x="3469"/>
        <item x="827"/>
        <item x="3540"/>
        <item x="2276"/>
        <item x="3284"/>
        <item x="2097"/>
        <item x="356"/>
        <item x="1738"/>
        <item x="3323"/>
        <item x="1007"/>
        <item x="3554"/>
        <item x="2320"/>
        <item x="3232"/>
        <item x="3596"/>
        <item x="2528"/>
        <item x="361"/>
        <item x="1409"/>
        <item x="1580"/>
        <item x="170"/>
        <item x="832"/>
        <item x="448"/>
        <item x="52"/>
        <item x="1687"/>
        <item x="1837"/>
        <item x="3427"/>
        <item x="2104"/>
        <item x="3226"/>
        <item x="1537"/>
        <item x="1317"/>
        <item x="2827"/>
        <item x="994"/>
        <item x="3185"/>
        <item x="3544"/>
        <item x="1287"/>
        <item x="1365"/>
        <item x="2300"/>
        <item x="1576"/>
        <item x="2367"/>
        <item x="2103"/>
        <item x="1103"/>
        <item x="2692"/>
        <item x="3394"/>
        <item x="2099"/>
        <item x="1079"/>
        <item x="3388"/>
        <item x="3572"/>
        <item x="2753"/>
        <item x="281"/>
        <item x="2566"/>
        <item x="3130"/>
        <item x="1463"/>
        <item x="2575"/>
        <item x="2035"/>
        <item x="3298"/>
        <item x="1582"/>
        <item x="2462"/>
        <item x="563"/>
        <item x="1223"/>
        <item x="871"/>
        <item x="2694"/>
        <item x="1657"/>
        <item x="793"/>
        <item x="3428"/>
        <item x="2073"/>
        <item x="101"/>
        <item x="1310"/>
        <item x="2123"/>
        <item x="2838"/>
        <item x="2712"/>
        <item x="1623"/>
        <item x="1618"/>
        <item x="3237"/>
        <item x="3133"/>
        <item x="862"/>
        <item x="1903"/>
        <item x="2815"/>
        <item x="1264"/>
        <item x="696"/>
        <item x="792"/>
        <item x="1138"/>
        <item x="545"/>
        <item x="3262"/>
        <item x="2544"/>
        <item x="2207"/>
        <item x="3408"/>
        <item x="1725"/>
        <item x="2054"/>
        <item x="1901"/>
        <item x="1126"/>
        <item x="2024"/>
        <item x="488"/>
        <item x="401"/>
        <item x="330"/>
        <item x="2305"/>
        <item x="473"/>
        <item x="2670"/>
        <item x="1057"/>
        <item x="1019"/>
        <item x="176"/>
        <item x="1039"/>
        <item x="2050"/>
        <item x="491"/>
        <item x="2258"/>
        <item x="2165"/>
        <item x="44"/>
        <item x="377"/>
        <item x="1756"/>
        <item x="1371"/>
        <item x="1388"/>
        <item x="2841"/>
        <item x="3009"/>
        <item x="2053"/>
        <item x="1527"/>
        <item x="702"/>
        <item x="2983"/>
        <item x="1147"/>
        <item x="1410"/>
        <item x="3219"/>
        <item x="2397"/>
        <item x="1501"/>
        <item x="757"/>
        <item x="1406"/>
        <item x="2726"/>
        <item x="193"/>
        <item x="3035"/>
        <item x="3399"/>
        <item x="9"/>
        <item x="2144"/>
        <item x="2272"/>
        <item x="390"/>
        <item x="73"/>
        <item x="3657"/>
        <item x="3358"/>
        <item x="809"/>
        <item x="426"/>
        <item x="3670"/>
        <item x="2179"/>
        <item x="933"/>
        <item x="2143"/>
        <item x="2884"/>
        <item x="1348"/>
        <item x="1035"/>
        <item x="899"/>
        <item x="2067"/>
        <item x="3084"/>
        <item x="1769"/>
        <item x="395"/>
        <item x="178"/>
        <item x="3334"/>
        <item x="3015"/>
        <item x="185"/>
        <item x="574"/>
        <item x="688"/>
        <item x="1612"/>
        <item x="751"/>
        <item x="1547"/>
        <item x="572"/>
        <item x="2213"/>
        <item x="3271"/>
        <item x="1824"/>
        <item x="3390"/>
        <item x="2618"/>
        <item x="2010"/>
        <item x="1444"/>
        <item x="1586"/>
        <item x="2378"/>
        <item x="920"/>
        <item x="1708"/>
        <item x="2725"/>
        <item x="2125"/>
        <item x="1579"/>
        <item x="2339"/>
        <item x="1168"/>
        <item x="3531"/>
        <item x="2756"/>
        <item x="946"/>
        <item x="1864"/>
        <item x="2628"/>
        <item x="16"/>
        <item x="1358"/>
        <item x="2160"/>
        <item x="3667"/>
        <item x="1913"/>
        <item x="903"/>
        <item x="2406"/>
        <item x="3628"/>
        <item x="3153"/>
        <item x="966"/>
        <item x="3124"/>
        <item x="2847"/>
        <item x="2731"/>
        <item x="2890"/>
        <item x="2965"/>
        <item x="737"/>
        <item x="593"/>
        <item x="3530"/>
        <item x="982"/>
        <item x="294"/>
        <item x="1788"/>
        <item x="1196"/>
        <item x="2145"/>
        <item x="3106"/>
        <item x="1178"/>
        <item x="1104"/>
        <item x="2039"/>
        <item x="1127"/>
        <item x="1066"/>
        <item x="2879"/>
        <item x="685"/>
        <item x="813"/>
        <item x="3336"/>
        <item x="2937"/>
        <item x="627"/>
        <item x="1668"/>
        <item x="2812"/>
        <item x="1415"/>
        <item x="1041"/>
        <item x="3351"/>
        <item x="1968"/>
        <item x="710"/>
        <item x="1373"/>
        <item x="588"/>
        <item x="3652"/>
        <item x="62"/>
        <item x="2836"/>
        <item x="2777"/>
        <item x="2561"/>
        <item x="914"/>
        <item x="713"/>
        <item x="608"/>
        <item x="3347"/>
        <item x="769"/>
        <item x="3499"/>
        <item x="2514"/>
        <item x="2843"/>
        <item x="2040"/>
        <item x="183"/>
        <item x="2977"/>
        <item x="3409"/>
        <item x="2062"/>
        <item x="3267"/>
        <item x="1894"/>
        <item x="2443"/>
        <item x="2442"/>
        <item x="2649"/>
        <item x="1491"/>
        <item x="2154"/>
        <item x="678"/>
        <item x="559"/>
        <item x="1309"/>
        <item x="2592"/>
        <item x="3431"/>
        <item x="1199"/>
        <item x="162"/>
        <item x="1124"/>
        <item x="3461"/>
        <item x="2254"/>
        <item x="3423"/>
        <item x="906"/>
        <item x="1099"/>
        <item x="2325"/>
        <item x="1642"/>
        <item x="2244"/>
        <item x="3642"/>
        <item x="2078"/>
        <item x="2704"/>
        <item x="391"/>
        <item x="842"/>
        <item x="649"/>
        <item x="2167"/>
        <item x="372"/>
        <item x="3328"/>
        <item x="1647"/>
        <item x="905"/>
        <item x="2116"/>
        <item x="68"/>
        <item x="2475"/>
        <item x="820"/>
        <item x="1121"/>
        <item x="2934"/>
        <item x="1141"/>
        <item x="592"/>
        <item x="1362"/>
        <item x="1224"/>
        <item x="3065"/>
        <item x="2027"/>
        <item x="368"/>
        <item x="1275"/>
        <item x="983"/>
        <item x="3578"/>
        <item x="278"/>
        <item x="3017"/>
        <item x="3581"/>
        <item x="3107"/>
        <item x="416"/>
        <item x="2591"/>
        <item x="3257"/>
        <item x="951"/>
        <item x="1638"/>
        <item x="722"/>
        <item x="2808"/>
        <item x="745"/>
        <item x="1050"/>
        <item x="2128"/>
        <item x="137"/>
        <item x="3205"/>
        <item x="2282"/>
        <item x="1428"/>
        <item x="1461"/>
        <item x="953"/>
        <item x="1747"/>
        <item x="2"/>
        <item x="2115"/>
        <item x="1367"/>
        <item x="703"/>
        <item x="2654"/>
        <item x="936"/>
        <item x="3307"/>
        <item x="3059"/>
        <item x="1195"/>
        <item x="3643"/>
        <item x="3566"/>
        <item x="3369"/>
        <item x="3442"/>
        <item x="1049"/>
        <item x="3588"/>
        <item x="2689"/>
        <item x="800"/>
        <item x="1561"/>
        <item x="834"/>
        <item x="2440"/>
        <item x="2323"/>
        <item x="1018"/>
        <item x="76"/>
        <item x="1590"/>
        <item x="3453"/>
        <item x="2579"/>
        <item x="1945"/>
        <item x="2917"/>
        <item x="1443"/>
        <item x="2297"/>
        <item x="1806"/>
        <item x="694"/>
        <item x="471"/>
        <item x="2223"/>
        <item x="3430"/>
        <item x="1878"/>
        <item x="662"/>
        <item x="743"/>
        <item x="2672"/>
        <item x="2370"/>
        <item x="2845"/>
        <item x="2085"/>
        <item x="3563"/>
        <item x="1589"/>
        <item x="1987"/>
        <item x="884"/>
        <item x="3477"/>
        <item x="944"/>
        <item x="2633"/>
        <item x="2486"/>
        <item x="1593"/>
        <item x="1422"/>
        <item x="2749"/>
        <item x="3168"/>
        <item x="2120"/>
        <item x="744"/>
        <item x="240"/>
        <item x="3480"/>
        <item x="1594"/>
        <item x="1454"/>
        <item x="2924"/>
        <item x="174"/>
        <item x="605"/>
        <item x="25"/>
        <item x="3543"/>
        <item x="825"/>
        <item x="942"/>
        <item x="1267"/>
        <item x="468"/>
        <item x="164"/>
        <item x="1715"/>
        <item x="3582"/>
        <item x="907"/>
        <item x="541"/>
        <item x="2537"/>
        <item x="2228"/>
        <item x="1366"/>
        <item x="1876"/>
        <item x="234"/>
        <item x="3060"/>
        <item x="1568"/>
        <item x="3256"/>
        <item x="1487"/>
        <item x="1613"/>
        <item x="1611"/>
        <item x="1100"/>
        <item x="3395"/>
        <item x="3138"/>
        <item x="2938"/>
        <item x="1993"/>
        <item x="1093"/>
        <item x="2348"/>
        <item x="2490"/>
        <item x="3311"/>
        <item x="945"/>
        <item x="125"/>
        <item x="3551"/>
        <item x="3200"/>
        <item x="1294"/>
        <item x="1154"/>
        <item x="2851"/>
        <item x="2560"/>
        <item x="925"/>
        <item x="2906"/>
        <item x="3210"/>
        <item x="433"/>
        <item x="783"/>
        <item x="2946"/>
        <item x="598"/>
        <item x="3441"/>
        <item x="1246"/>
        <item x="1530"/>
        <item x="2487"/>
        <item x="1084"/>
        <item x="2695"/>
        <item x="562"/>
        <item x="113"/>
        <item x="2178"/>
        <item x="3495"/>
        <item x="3604"/>
        <item x="3028"/>
        <item x="3181"/>
        <item x="2681"/>
        <item x="464"/>
        <item x="3580"/>
        <item x="2855"/>
        <item x="1055"/>
        <item x="1318"/>
        <item x="245"/>
        <item x="1015"/>
        <item x="2489"/>
        <item x="1784"/>
        <item x="3047"/>
        <item x="94"/>
        <item x="2840"/>
        <item x="1329"/>
        <item x="2243"/>
        <item x="2719"/>
        <item x="2382"/>
        <item x="2613"/>
        <item x="2387"/>
        <item x="310"/>
        <item x="1984"/>
        <item x="1900"/>
        <item x="3539"/>
        <item x="1226"/>
        <item x="2364"/>
        <item x="1701"/>
        <item x="1914"/>
        <item x="280"/>
        <item x="3026"/>
        <item x="1654"/>
        <item x="1597"/>
        <item x="497"/>
        <item x="1671"/>
        <item x="1779"/>
        <item x="1061"/>
        <item x="3610"/>
        <item x="819"/>
        <item x="1421"/>
        <item x="2233"/>
        <item x="1132"/>
        <item x="3449"/>
        <item x="1453"/>
        <item x="2786"/>
        <item x="2969"/>
        <item x="1349"/>
        <item x="2541"/>
        <item x="2301"/>
        <item x="537"/>
        <item x="1475"/>
        <item x="3282"/>
        <item x="2381"/>
        <item x="1904"/>
        <item x="1790"/>
        <item x="1843"/>
        <item x="505"/>
        <item x="40"/>
        <item x="1068"/>
        <item x="1577"/>
        <item x="2605"/>
        <item x="642"/>
        <item x="1412"/>
        <item x="2183"/>
        <item x="1639"/>
        <item x="2970"/>
        <item x="2920"/>
        <item x="3034"/>
        <item x="2195"/>
        <item x="1247"/>
        <item x="1271"/>
        <item x="194"/>
        <item x="721"/>
        <item x="3148"/>
        <item x="1326"/>
        <item x="2418"/>
        <item x="3119"/>
        <item x="2175"/>
        <item x="104"/>
        <item x="1423"/>
        <item x="2239"/>
        <item x="1011"/>
        <item x="2947"/>
        <item x="74"/>
        <item x="3391"/>
        <item x="2793"/>
        <item x="274"/>
        <item x="325"/>
        <item x="2811"/>
        <item x="235"/>
        <item x="856"/>
        <item x="1625"/>
        <item x="3528"/>
        <item x="265"/>
        <item x="2572"/>
        <item x="2222"/>
        <item x="1023"/>
        <item x="3293"/>
        <item x="454"/>
        <item x="374"/>
        <item x="3320"/>
        <item x="529"/>
        <item x="1620"/>
        <item x="143"/>
        <item x="3207"/>
        <item x="3331"/>
        <item x="2659"/>
        <item x="165"/>
        <item x="1436"/>
        <item x="2772"/>
        <item x="1712"/>
        <item x="3550"/>
        <item x="1559"/>
        <item x="1382"/>
        <item x="1644"/>
        <item x="316"/>
        <item x="1626"/>
        <item x="1631"/>
        <item x="681"/>
        <item x="3299"/>
        <item x="782"/>
        <item x="671"/>
        <item x="3221"/>
        <item x="65"/>
        <item x="2517"/>
        <item x="502"/>
        <item x="1838"/>
        <item x="276"/>
        <item x="2986"/>
        <item x="3472"/>
        <item x="115"/>
        <item x="116"/>
        <item x="2989"/>
        <item x="313"/>
        <item x="805"/>
        <item x="3553"/>
        <item x="2219"/>
        <item x="2866"/>
        <item x="462"/>
        <item x="2005"/>
        <item x="489"/>
        <item x="1350"/>
        <item x="2274"/>
        <item x="1341"/>
        <item x="332"/>
        <item x="38"/>
        <item x="2515"/>
        <item x="3603"/>
        <item x="1269"/>
        <item x="2945"/>
        <item x="2248"/>
        <item x="848"/>
        <item x="1459"/>
        <item x="1250"/>
        <item x="3033"/>
        <item x="3497"/>
        <item x="3524"/>
        <item x="424"/>
        <item x="1335"/>
        <item x="3006"/>
        <item x="3464"/>
        <item x="3068"/>
        <item x="2582"/>
        <item x="3508"/>
        <item x="150"/>
        <item x="1125"/>
        <item x="2807"/>
        <item x="571"/>
        <item x="583"/>
        <item x="954"/>
        <item x="3587"/>
        <item x="1381"/>
        <item x="3063"/>
        <item x="402"/>
        <item x="2264"/>
        <item x="1621"/>
        <item x="1572"/>
        <item x="2625"/>
        <item x="1923"/>
        <item x="2529"/>
        <item x="2166"/>
        <item x="3434"/>
        <item x="3424"/>
        <item x="3411"/>
        <item x="3224"/>
        <item x="3443"/>
        <item x="2079"/>
        <item x="618"/>
        <item x="3375"/>
        <item x="110"/>
        <item x="3225"/>
        <item x="3534"/>
        <item x="1852"/>
        <item x="1170"/>
        <item x="1804"/>
        <item x="921"/>
        <item x="2646"/>
        <item x="1966"/>
        <item x="2469"/>
        <item x="2152"/>
        <item x="3029"/>
        <item x="1221"/>
        <item x="507"/>
        <item x="2531"/>
        <item x="917"/>
        <item x="1509"/>
        <item x="1703"/>
        <item x="3198"/>
        <item x="1403"/>
        <item x="326"/>
        <item x="169"/>
        <item x="2578"/>
        <item x="3091"/>
        <item x="3535"/>
        <item x="2822"/>
        <item x="2545"/>
        <item x="788"/>
        <item x="152"/>
        <item x="2136"/>
        <item x="1524"/>
        <item x="3574"/>
        <item x="3308"/>
        <item x="1939"/>
        <item x="1979"/>
        <item x="1603"/>
        <item x="1485"/>
        <item x="3338"/>
        <item x="2754"/>
        <item x="1819"/>
        <item x="2422"/>
        <item x="1957"/>
        <item x="318"/>
        <item x="2765"/>
        <item x="2865"/>
        <item x="2299"/>
        <item x="3039"/>
        <item x="206"/>
        <item x="1510"/>
        <item x="1549"/>
        <item x="2242"/>
        <item x="1060"/>
        <item x="3239"/>
        <item x="3458"/>
        <item x="1897"/>
        <item x="2621"/>
        <item x="81"/>
        <item x="204"/>
        <item x="1674"/>
        <item x="3611"/>
        <item x="6"/>
        <item x="1736"/>
        <item x="3116"/>
        <item x="3285"/>
        <item x="1302"/>
        <item x="890"/>
        <item x="2384"/>
        <item x="2888"/>
        <item x="3659"/>
        <item x="1912"/>
        <item x="1046"/>
        <item x="11"/>
        <item x="795"/>
        <item x="2570"/>
        <item x="470"/>
        <item x="3536"/>
        <item x="3175"/>
        <item x="1420"/>
        <item x="2134"/>
        <item x="3547"/>
        <item x="3666"/>
        <item x="1535"/>
        <item x="1632"/>
        <item x="2626"/>
        <item x="1392"/>
        <item x="1817"/>
        <item x="1086"/>
        <item x="341"/>
        <item x="2093"/>
        <item x="103"/>
        <item x="556"/>
        <item x="477"/>
        <item x="3317"/>
        <item x="1075"/>
        <item x="2502"/>
        <item x="2041"/>
        <item x="2176"/>
        <item x="3651"/>
        <item x="1102"/>
        <item x="1948"/>
        <item x="2871"/>
        <item x="1473"/>
        <item x="352"/>
        <item x="2979"/>
        <item x="2379"/>
        <item x="2599"/>
        <item x="1688"/>
        <item x="1395"/>
        <item x="1818"/>
        <item x="10"/>
        <item x="2819"/>
        <item x="2398"/>
        <item x="2200"/>
        <item x="1148"/>
        <item x="3196"/>
        <item x="2962"/>
        <item x="1855"/>
        <item x="3467"/>
        <item x="1118"/>
        <item x="3313"/>
        <item x="3456"/>
        <item x="2405"/>
        <item x="547"/>
        <item x="3099"/>
        <item x="2314"/>
        <item x="3343"/>
        <item x="1848"/>
        <item x="1085"/>
        <item x="2365"/>
        <item x="536"/>
        <item x="1867"/>
        <item x="2854"/>
        <item x="1379"/>
        <item x="3686"/>
        <item x="2250"/>
        <item x="2089"/>
        <item x="3156"/>
        <item x="1339"/>
        <item x="1691"/>
        <item x="1481"/>
        <item x="875"/>
        <item x="95"/>
        <item x="1583"/>
        <item x="2795"/>
        <item x="1203"/>
        <item x="156"/>
        <item x="1574"/>
        <item x="407"/>
        <item x="2372"/>
        <item x="3352"/>
        <item x="548"/>
        <item x="2338"/>
        <item x="940"/>
        <item x="3076"/>
        <item x="970"/>
        <item x="2453"/>
        <item x="1882"/>
        <item x="2530"/>
        <item x="1992"/>
        <item x="1296"/>
        <item x="1063"/>
        <item x="1500"/>
        <item x="2095"/>
        <item x="698"/>
        <item x="289"/>
        <item x="2393"/>
        <item x="1165"/>
        <item x="2615"/>
        <item x="1499"/>
        <item x="411"/>
        <item x="2209"/>
        <item x="2132"/>
        <item x="3011"/>
        <item x="1187"/>
        <item x="2499"/>
        <item x="948"/>
        <item x="490"/>
        <item x="392"/>
        <item x="338"/>
        <item x="569"/>
        <item x="2025"/>
        <item x="2925"/>
        <item x="3197"/>
        <item x="1793"/>
        <item x="3637"/>
        <item x="3445"/>
        <item x="2547"/>
        <item x="3002"/>
        <item x="2280"/>
        <item x="2603"/>
        <item x="3051"/>
        <item x="3526"/>
        <item x="1783"/>
        <item x="2169"/>
        <item x="1449"/>
        <item x="2519"/>
        <item x="2234"/>
        <item x="2915"/>
        <item x="2918"/>
        <item x="3586"/>
        <item x="2833"/>
        <item x="3069"/>
        <item x="1340"/>
        <item x="205"/>
        <item x="3373"/>
        <item x="3072"/>
        <item x="1865"/>
        <item x="2445"/>
        <item x="2673"/>
        <item x="3044"/>
        <item x="731"/>
        <item x="1036"/>
        <item x="690"/>
        <item x="779"/>
        <item x="3512"/>
        <item x="1830"/>
        <item x="1016"/>
        <item x="1116"/>
        <item x="824"/>
        <item x="3215"/>
        <item x="2963"/>
        <item x="736"/>
        <item x="2774"/>
        <item x="1752"/>
        <item x="2400"/>
        <item x="1400"/>
        <item x="935"/>
        <item x="1479"/>
        <item x="766"/>
        <item x="3236"/>
        <item x="791"/>
        <item x="2188"/>
        <item x="463"/>
        <item x="333"/>
        <item x="1083"/>
        <item x="3054"/>
        <item x="645"/>
        <item x="1587"/>
        <item x="1434"/>
        <item x="956"/>
        <item x="3577"/>
        <item x="2021"/>
        <item x="1707"/>
        <item x="1531"/>
        <item x="2823"/>
        <item x="2087"/>
        <item x="1438"/>
        <item x="2497"/>
        <item x="89"/>
        <item x="2759"/>
        <item x="290"/>
        <item x="995"/>
        <item x="1281"/>
        <item x="3687"/>
        <item x="640"/>
        <item x="3681"/>
        <item x="2428"/>
        <item x="2794"/>
        <item x="3303"/>
        <item x="2975"/>
        <item x="564"/>
        <item x="3460"/>
        <item x="182"/>
        <item x="3055"/>
        <item x="179"/>
        <item x="2457"/>
        <item x="974"/>
        <item x="3419"/>
        <item x="2199"/>
        <item x="1550"/>
        <item x="1114"/>
        <item x="460"/>
        <item x="2622"/>
        <item x="1052"/>
        <item x="1544"/>
        <item x="632"/>
        <item x="535"/>
        <item x="3403"/>
        <item x="1926"/>
        <item x="882"/>
        <item x="1241"/>
        <item x="1040"/>
        <item x="3276"/>
        <item x="2504"/>
        <item x="1602"/>
        <item x="1355"/>
        <item x="1988"/>
        <item x="2988"/>
        <item x="1455"/>
        <item x="839"/>
        <item x="253"/>
        <item x="2715"/>
        <item x="2069"/>
        <item x="3677"/>
        <item x="355"/>
        <item x="2870"/>
        <item x="3108"/>
        <item x="2585"/>
        <item x="78"/>
        <item x="1609"/>
        <item x="2778"/>
        <item x="532"/>
        <item x="1200"/>
        <item x="231"/>
        <item x="723"/>
        <item x="232"/>
        <item x="493"/>
        <item x="1425"/>
        <item x="2877"/>
        <item x="2279"/>
        <item x="806"/>
        <item x="1512"/>
        <item x="3471"/>
        <item x="428"/>
        <item x="1387"/>
        <item x="821"/>
        <item x="344"/>
        <item x="3672"/>
        <item x="1714"/>
        <item x="2895"/>
        <item x="1692"/>
        <item x="595"/>
        <item x="2891"/>
        <item x="1332"/>
        <item x="1571"/>
        <item x="3525"/>
        <item x="1477"/>
        <item x="2629"/>
        <item x="3165"/>
        <item x="3661"/>
        <item x="85"/>
        <item x="1025"/>
        <item x="2446"/>
        <item x="2732"/>
        <item x="2037"/>
        <item x="1166"/>
        <item x="1760"/>
        <item x="2872"/>
        <item x="2914"/>
        <item x="2686"/>
        <item x="1973"/>
        <item x="50"/>
        <item x="2507"/>
        <item x="1555"/>
        <item x="3405"/>
        <item x="3337"/>
        <item x="2586"/>
        <item x="1173"/>
        <item x="3383"/>
        <item x="794"/>
        <item x="31"/>
        <item x="2343"/>
        <item x="587"/>
        <item x="1808"/>
        <item x="3346"/>
        <item x="1013"/>
        <item x="2739"/>
        <item x="972"/>
        <item x="3238"/>
        <item x="989"/>
        <item x="1096"/>
        <item x="947"/>
        <item x="3016"/>
        <item x="506"/>
        <item x="3057"/>
        <item x="2941"/>
        <item x="2477"/>
        <item x="2860"/>
        <item x="1717"/>
        <item x="191"/>
        <item x="2044"/>
        <item x="3447"/>
        <item x="2221"/>
        <item x="1369"/>
        <item x="1880"/>
        <item x="1051"/>
        <item x="173"/>
        <item x="919"/>
        <item x="1002"/>
        <item x="1796"/>
        <item x="1283"/>
        <item x="2638"/>
        <item x="1230"/>
        <item x="3517"/>
        <item x="1744"/>
        <item x="3150"/>
        <item x="2304"/>
        <item x="670"/>
        <item x="1746"/>
        <item x="2912"/>
        <item x="1304"/>
        <item x="3187"/>
        <item x="1164"/>
        <item x="2359"/>
        <item x="2046"/>
        <item x="3188"/>
        <item x="3037"/>
        <item x="2642"/>
        <item x="2803"/>
        <item x="1980"/>
        <item x="615"/>
        <item x="898"/>
        <item x="2648"/>
        <item x="3567"/>
        <item x="1295"/>
        <item x="400"/>
        <item x="992"/>
        <item x="2312"/>
        <item x="3493"/>
        <item x="538"/>
        <item x="3082"/>
        <item x="1996"/>
        <item x="2816"/>
        <item x="2886"/>
        <item x="2966"/>
        <item x="2173"/>
        <item x="1899"/>
        <item x="3000"/>
        <item x="961"/>
        <item x="3367"/>
        <item x="1869"/>
        <item x="3332"/>
        <item x="1031"/>
        <item x="2577"/>
        <item x="2394"/>
        <item x="2112"/>
        <item x="1727"/>
        <item x="706"/>
        <item x="198"/>
        <item x="1651"/>
        <item x="2353"/>
        <item x="2645"/>
        <item x="1963"/>
        <item x="3004"/>
        <item x="1696"/>
        <item x="1898"/>
        <item x="1650"/>
        <item x="1698"/>
        <item x="1895"/>
        <item x="1070"/>
        <item x="2539"/>
        <item x="828"/>
        <item x="1832"/>
        <item x="904"/>
        <item x="2480"/>
        <item x="2688"/>
        <item x="3177"/>
        <item x="1734"/>
        <item x="3653"/>
        <item x="302"/>
        <item x="770"/>
        <item x="2859"/>
        <item x="985"/>
        <item x="3126"/>
        <item x="2821"/>
        <item x="1794"/>
        <item x="2225"/>
        <item x="1763"/>
        <item x="3066"/>
        <item x="1503"/>
        <item x="2961"/>
        <item x="1429"/>
        <item x="2170"/>
        <item x="2721"/>
        <item x="1080"/>
        <item x="1565"/>
        <item x="3254"/>
        <item x="963"/>
        <item x="1919"/>
        <item x="1231"/>
        <item x="3046"/>
        <item x="126"/>
        <item x="3565"/>
        <item x="42"/>
        <item x="2240"/>
        <item x="1495"/>
        <item x="781"/>
        <item x="3378"/>
        <item x="2785"/>
        <item x="676"/>
        <item x="3036"/>
        <item x="2573"/>
        <item x="664"/>
        <item x="2375"/>
        <item x="2439"/>
        <item x="1012"/>
        <item x="3498"/>
        <item x="1113"/>
        <item x="138"/>
        <item x="2935"/>
        <item x="2172"/>
        <item x="2922"/>
        <item x="2006"/>
        <item x="3118"/>
        <item x="2065"/>
        <item x="894"/>
        <item x="2212"/>
        <item x="1150"/>
        <item x="554"/>
        <item x="33"/>
        <item x="1265"/>
        <item x="1628"/>
        <item x="1884"/>
        <item x="3025"/>
        <item x="636"/>
        <item x="1653"/>
        <item x="1814"/>
        <item x="557"/>
        <item x="2390"/>
        <item x="190"/>
        <item x="2608"/>
        <item x="3522"/>
        <item x="2653"/>
        <item x="158"/>
        <item x="1044"/>
        <item x="277"/>
        <item x="854"/>
        <item x="3613"/>
        <item x="3432"/>
        <item x="2927"/>
        <item x="3280"/>
        <item x="3166"/>
        <item x="2809"/>
        <item x="26"/>
        <item x="1578"/>
        <item x="2241"/>
        <item x="3658"/>
        <item x="1078"/>
        <item x="1569"/>
        <item x="3218"/>
        <item x="1849"/>
        <item x="3134"/>
        <item x="3631"/>
        <item x="5"/>
        <item x="611"/>
        <item x="1319"/>
        <item x="3235"/>
        <item x="1881"/>
        <item x="2208"/>
        <item x="2612"/>
        <item x="1357"/>
        <item x="2831"/>
        <item x="1137"/>
        <item x="1536"/>
        <item x="1363"/>
        <item x="3607"/>
        <item x="987"/>
        <item x="251"/>
        <item x="867"/>
        <item x="2762"/>
        <item x="2779"/>
        <item x="295"/>
        <item x="2111"/>
        <item x="2059"/>
        <item x="1234"/>
        <item x="3506"/>
        <item x="3523"/>
        <item x="1592"/>
        <item x="3335"/>
        <item x="3476"/>
        <item x="2683"/>
        <item x="1716"/>
        <item x="1131"/>
        <item x="337"/>
        <item x="2357"/>
        <item x="663"/>
        <item x="1026"/>
        <item x="878"/>
        <item x="2763"/>
        <item x="581"/>
        <item x="573"/>
        <item x="3073"/>
        <item x="1172"/>
        <item x="1208"/>
        <item x="928"/>
        <item x="2460"/>
        <item x="2903"/>
        <item x="2623"/>
        <item x="600"/>
        <item x="2206"/>
        <item x="692"/>
        <item x="8"/>
        <item x="3564"/>
        <item x="3159"/>
        <item x="2880"/>
        <item x="511"/>
        <item x="2380"/>
        <item x="2718"/>
        <item x="2238"/>
        <item x="3234"/>
        <item x="665"/>
        <item x="831"/>
        <item x="2684"/>
        <item x="2369"/>
        <item x="3268"/>
        <item x="3410"/>
        <item x="2521"/>
        <item x="283"/>
        <item x="3243"/>
        <item x="1"/>
        <item x="3158"/>
        <item x="3031"/>
        <item x="2711"/>
        <item x="2416"/>
        <item x="1676"/>
        <item x="1710"/>
        <item x="2619"/>
        <item x="1764"/>
        <item x="197"/>
        <item x="1888"/>
        <item x="64"/>
        <item x="604"/>
        <item x="2958"/>
        <item x="857"/>
        <item x="1772"/>
        <item x="3191"/>
        <item x="2294"/>
        <item x="1786"/>
        <item x="1598"/>
        <item x="542"/>
        <item x="2609"/>
        <item x="1601"/>
        <item x="915"/>
        <item x="1844"/>
        <item x="2533"/>
        <item x="466"/>
        <item x="3348"/>
        <item x="2014"/>
        <item x="833"/>
        <item x="3103"/>
        <item x="775"/>
        <item x="1301"/>
        <item x="2101"/>
        <item x="2948"/>
        <item x="3614"/>
        <item x="1229"/>
        <item x="1885"/>
        <item x="1877"/>
        <item x="2697"/>
        <item x="90"/>
        <item x="2058"/>
        <item x="1175"/>
        <item x="2447"/>
        <item x="1351"/>
        <item x="3660"/>
        <item x="1037"/>
        <item x="2856"/>
        <item x="798"/>
        <item x="2950"/>
        <item x="2356"/>
        <item x="1441"/>
        <item x="1960"/>
        <item x="1532"/>
        <item x="519"/>
        <item x="3537"/>
        <item x="2162"/>
        <item x="2121"/>
        <item x="1182"/>
        <item x="1947"/>
        <item x="450"/>
        <item x="1982"/>
        <item x="214"/>
        <item x="371"/>
        <item x="2526"/>
        <item x="3671"/>
        <item x="1385"/>
        <item x="1800"/>
        <item x="3485"/>
        <item x="3040"/>
        <item x="1482"/>
        <item x="816"/>
        <item x="1624"/>
        <item x="291"/>
        <item x="3097"/>
        <item x="2919"/>
        <item x="1775"/>
        <item x="1292"/>
        <item x="27"/>
        <item x="2363"/>
        <item x="2216"/>
        <item x="626"/>
        <item x="3083"/>
        <item x="2771"/>
        <item x="1908"/>
        <item x="1851"/>
        <item x="220"/>
        <item x="1641"/>
        <item x="2516"/>
        <item x="3573"/>
        <item x="2220"/>
        <item x="2467"/>
        <item x="2542"/>
        <item x="1115"/>
        <item x="2781"/>
        <item x="689"/>
        <item x="3350"/>
        <item x="1755"/>
        <item x="1446"/>
        <item x="2266"/>
        <item x="1827"/>
        <item x="262"/>
        <item x="256"/>
        <item x="3330"/>
        <item x="3561"/>
        <item x="2148"/>
        <item x="2137"/>
        <item x="2451"/>
        <item x="2344"/>
        <item x="2224"/>
        <item x="2703"/>
        <item x="2336"/>
        <item x="741"/>
        <item x="1255"/>
        <item x="58"/>
        <item x="2429"/>
        <item x="1809"/>
        <item x="3030"/>
        <item x="1496"/>
        <item x="810"/>
        <item x="2679"/>
        <item x="1431"/>
        <item x="1240"/>
        <item x="776"/>
        <item x="2538"/>
        <item x="3048"/>
        <item x="3266"/>
        <item x="499"/>
        <item x="1616"/>
        <item x="840"/>
        <item x="1017"/>
        <item x="3272"/>
        <item x="2403"/>
        <item x="2737"/>
        <item x="3140"/>
        <item x="2798"/>
        <item x="1828"/>
        <item x="431"/>
        <item x="3189"/>
        <item x="2306"/>
        <item x="652"/>
        <item x="2075"/>
        <item x="1442"/>
        <item x="3216"/>
        <item x="1771"/>
        <item x="524"/>
        <item x="858"/>
        <item x="1690"/>
        <item x="2077"/>
        <item x="1082"/>
        <item x="1064"/>
        <item x="353"/>
        <item x="1695"/>
        <item x="2610"/>
        <item x="2063"/>
        <item x="14"/>
        <item x="1202"/>
        <item x="298"/>
        <item x="1130"/>
        <item x="2553"/>
        <item x="2491"/>
        <item x="1261"/>
        <item x="3638"/>
        <item x="2295"/>
        <item x="3621"/>
        <item x="3490"/>
        <item x="3555"/>
        <item x="716"/>
        <item x="3518"/>
        <item x="3022"/>
        <item x="1798"/>
        <item x="273"/>
        <item x="1109"/>
        <item x="1619"/>
        <item x="2926"/>
        <item x="56"/>
        <item x="3261"/>
        <item x="1787"/>
        <item x="320"/>
        <item x="2957"/>
        <item x="419"/>
        <item x="1606"/>
        <item x="3074"/>
        <item x="1823"/>
        <item x="1161"/>
        <item x="2885"/>
        <item x="2875"/>
        <item x="1847"/>
        <item x="2247"/>
        <item x="1191"/>
        <item x="528"/>
        <item x="1761"/>
        <item x="1516"/>
        <item x="3598"/>
        <item x="520"/>
        <item x="153"/>
        <item x="950"/>
        <item x="2227"/>
        <item x="2193"/>
        <item x="2510"/>
        <item x="430"/>
        <item x="661"/>
        <item x="1902"/>
        <item x="624"/>
        <item x="2982"/>
        <item x="3648"/>
        <item x="1227"/>
        <item x="1413"/>
        <item x="3479"/>
        <item x="3401"/>
        <item x="1211"/>
        <item x="224"/>
        <item x="1845"/>
        <item x="3275"/>
        <item x="1893"/>
        <item x="738"/>
        <item x="2455"/>
        <item x="1774"/>
        <item x="410"/>
        <item x="2728"/>
        <item x="3433"/>
        <item x="1702"/>
        <item x="996"/>
        <item x="1004"/>
        <item x="2911"/>
        <item x="2022"/>
        <item x="2452"/>
        <item x="107"/>
        <item x="86"/>
        <item x="2438"/>
        <item x="3142"/>
        <item x="49"/>
        <item x="2757"/>
        <item x="3144"/>
        <item x="2019"/>
        <item x="861"/>
        <item x="2235"/>
        <item x="3594"/>
        <item x="258"/>
        <item x="1448"/>
        <item x="449"/>
        <item x="443"/>
        <item x="1564"/>
        <item x="3545"/>
        <item x="3583"/>
        <item x="3514"/>
        <item x="136"/>
        <item x="960"/>
        <item x="2257"/>
        <item x="1905"/>
        <item x="2996"/>
        <item x="3062"/>
        <item x="2929"/>
        <item x="2226"/>
        <item x="638"/>
        <item x="3396"/>
        <item x="3052"/>
        <item x="1834"/>
        <item x="930"/>
        <item x="3549"/>
        <item x="3436"/>
        <item x="2644"/>
        <item x="3244"/>
        <item x="130"/>
        <item x="1805"/>
        <item x="420"/>
        <item x="1038"/>
        <item x="609"/>
        <item x="1222"/>
        <item x="2157"/>
        <item x="1108"/>
        <item x="3669"/>
        <item x="83"/>
        <item x="1135"/>
        <item x="1045"/>
        <item x="51"/>
        <item x="2952"/>
        <item x="2232"/>
        <item x="2317"/>
        <item x="1169"/>
        <item x="687"/>
        <item x="2564"/>
        <item x="2245"/>
        <item x="3649"/>
        <item x="2720"/>
        <item x="348"/>
        <item x="504"/>
        <item x="2016"/>
        <item x="2215"/>
        <item x="492"/>
        <item x="45"/>
        <item x="3546"/>
        <item x="1468"/>
        <item x="1942"/>
        <item x="2852"/>
        <item x="1067"/>
        <item x="3127"/>
        <item x="106"/>
        <item x="797"/>
        <item x="3413"/>
        <item x="1829"/>
        <item x="168"/>
        <item x="455"/>
        <item x="2293"/>
        <item x="1970"/>
        <item x="2421"/>
        <item x="631"/>
        <item x="2255"/>
        <item x="1490"/>
        <item x="3397"/>
        <item x="2600"/>
        <item x="292"/>
        <item x="796"/>
        <item x="2045"/>
        <item x="3674"/>
        <item x="254"/>
        <item x="46"/>
        <item x="3426"/>
        <item x="140"/>
        <item x="1088"/>
        <item x="1514"/>
        <item x="1095"/>
        <item x="246"/>
        <item x="3090"/>
        <item x="697"/>
        <item x="939"/>
        <item x="1119"/>
        <item x="1243"/>
        <item x="1176"/>
        <item x="3306"/>
        <item x="3354"/>
        <item x="747"/>
        <item x="1633"/>
        <item x="1097"/>
        <item x="1344"/>
        <item x="1730"/>
        <item x="3690"/>
        <item x="1290"/>
        <item x="1274"/>
        <item x="3170"/>
        <item x="1372"/>
        <item x="2229"/>
        <item x="3429"/>
        <item x="239"/>
        <item x="3529"/>
        <item x="442"/>
        <item x="222"/>
        <item x="3128"/>
        <item x="1386"/>
        <item x="1629"/>
        <item x="637"/>
        <item x="1140"/>
        <item x="88"/>
        <item x="3439"/>
        <item x="1021"/>
        <item x="3473"/>
        <item x="2839"/>
        <item x="1513"/>
        <item x="2411"/>
        <item x="439"/>
        <item x="2140"/>
        <item x="1936"/>
        <item x="2651"/>
        <item x="1956"/>
        <item x="1575"/>
        <item x="3283"/>
        <item x="380"/>
        <item x="1938"/>
        <item x="515"/>
        <item x="108"/>
        <item x="312"/>
        <item x="1977"/>
        <item x="539"/>
        <item x="1009"/>
        <item x="540"/>
        <item x="3609"/>
        <item x="1866"/>
        <item x="1042"/>
        <item x="705"/>
        <item x="926"/>
        <item x="3542"/>
        <item x="1842"/>
        <item x="3278"/>
        <item x="1225"/>
        <item x="3552"/>
        <item x="2107"/>
        <item x="1608"/>
        <item x="883"/>
        <item x="594"/>
        <item x="1146"/>
        <item x="566"/>
        <item x="271"/>
        <item x="2557"/>
        <item x="195"/>
        <item x="70"/>
        <item x="2740"/>
        <item x="2755"/>
        <item x="2146"/>
        <item x="3098"/>
        <item x="3014"/>
        <item x="3146"/>
        <item x="498"/>
        <item x="2476"/>
        <item x="2698"/>
        <item x="2666"/>
        <item x="726"/>
        <item x="414"/>
        <item x="2758"/>
        <item x="1928"/>
        <item x="3113"/>
        <item x="1518"/>
        <item x="3618"/>
        <item x="1526"/>
        <item x="3206"/>
        <item x="981"/>
        <item x="2881"/>
        <item x="2534"/>
        <item x="896"/>
        <item x="1212"/>
        <item x="1207"/>
        <item x="1163"/>
        <item x="590"/>
        <item x="873"/>
        <item x="3420"/>
        <item x="2764"/>
        <item x="92"/>
        <item x="1378"/>
        <item x="1197"/>
        <item x="202"/>
        <item x="1679"/>
        <item x="476"/>
        <item x="3452"/>
        <item x="2583"/>
        <item x="1607"/>
        <item x="2624"/>
        <item x="3656"/>
        <item x="2029"/>
        <item x="148"/>
        <item x="2205"/>
        <item x="285"/>
        <item x="129"/>
        <item x="3131"/>
        <item x="2550"/>
        <item x="2932"/>
        <item x="984"/>
        <item x="3290"/>
        <item x="675"/>
        <item x="1941"/>
        <item x="3043"/>
        <item x="327"/>
        <item x="2187"/>
        <item x="3204"/>
        <item x="709"/>
        <item x="1573"/>
        <item x="658"/>
        <item x="2810"/>
        <item x="990"/>
        <item x="3042"/>
        <item x="1407"/>
        <item x="1394"/>
        <item x="3682"/>
        <item x="735"/>
        <item x="2315"/>
        <item x="2949"/>
        <item x="139"/>
        <item x="452"/>
        <item x="3038"/>
        <item x="1591"/>
        <item x="408"/>
        <item x="3208"/>
        <item x="1280"/>
        <item x="1262"/>
        <item x="376"/>
        <item x="1279"/>
        <item x="3683"/>
        <item x="1314"/>
        <item x="891"/>
        <item x="69"/>
        <item x="1352"/>
        <item x="1299"/>
        <item x="2999"/>
        <item x="1925"/>
        <item x="117"/>
        <item x="1856"/>
        <item x="1107"/>
        <item x="1689"/>
        <item x="3008"/>
        <item x="266"/>
        <item x="423"/>
        <item x="2503"/>
        <item x="596"/>
        <item x="2788"/>
        <item x="1666"/>
        <item x="2407"/>
        <item x="977"/>
        <item x="533"/>
        <item x="2013"/>
        <item x="166"/>
        <item x="1356"/>
        <item x="1001"/>
        <item x="478"/>
        <item x="1636"/>
        <item x="513"/>
        <item x="2523"/>
        <item x="3475"/>
        <item x="3295"/>
        <item x="3247"/>
        <item x="2009"/>
        <item x="3203"/>
        <item x="3258"/>
        <item x="3096"/>
        <item x="3231"/>
        <item x="677"/>
        <item x="2479"/>
        <item x="437"/>
        <item x="237"/>
        <item x="2018"/>
        <item x="1643"/>
        <item x="3457"/>
        <item x="521"/>
        <item x="29"/>
        <item x="1508"/>
        <item x="1134"/>
        <item x="1476"/>
        <item x="849"/>
        <item x="602"/>
        <item x="1194"/>
        <item x="1515"/>
        <item x="2354"/>
        <item x="1985"/>
        <item x="2494"/>
        <item x="1709"/>
        <item x="864"/>
        <item x="500"/>
        <item x="2590"/>
        <item x="2580"/>
        <item x="350"/>
        <item x="659"/>
        <item x="607"/>
        <item x="13"/>
        <item x="1733"/>
        <item x="211"/>
        <item x="555"/>
        <item x="2597"/>
        <item x="2987"/>
        <item x="2500"/>
        <item x="3393"/>
        <item x="3291"/>
        <item x="1179"/>
        <item x="2334"/>
        <item x="1466"/>
        <item x="1924"/>
        <item x="929"/>
        <item x="118"/>
        <item x="1680"/>
        <item x="3201"/>
        <item x="3421"/>
        <item x="673"/>
        <item x="2043"/>
        <item x="1411"/>
        <item x="1740"/>
        <item x="1376"/>
        <item x="1303"/>
        <item x="2184"/>
        <item x="2923"/>
        <item x="4"/>
        <item x="1504"/>
        <item x="1754"/>
        <item x="1656"/>
        <item x="2106"/>
        <item x="1860"/>
        <item x="2109"/>
        <item x="22"/>
        <item x="87"/>
        <item x="157"/>
        <item x="1795"/>
        <item x="817"/>
        <item x="1000"/>
        <item x="1447"/>
        <item x="876"/>
        <item x="2313"/>
        <item x="1008"/>
        <item x="1237"/>
        <item x="2835"/>
        <item x="494"/>
        <item x="2389"/>
        <item x="2271"/>
        <item x="1664"/>
        <item x="941"/>
        <item x="656"/>
        <item x="2959"/>
        <item x="378"/>
        <item x="2894"/>
        <item x="2269"/>
        <item x="1570"/>
        <item x="2568"/>
        <item x="3437"/>
        <item x="2142"/>
        <item x="2738"/>
        <item x="1053"/>
        <item x="3590"/>
        <item x="1665"/>
        <item x="684"/>
        <item x="712"/>
        <item x="2436"/>
        <item x="1276"/>
        <item x="986"/>
        <item x="1976"/>
        <item x="331"/>
        <item x="826"/>
        <item x="1354"/>
        <item x="780"/>
        <item x="2404"/>
        <item x="2465"/>
        <item x="114"/>
        <item x="1758"/>
        <item x="2036"/>
        <item x="591"/>
        <item x="1032"/>
        <item x="171"/>
        <item x="812"/>
        <item x="758"/>
        <item x="1193"/>
        <item x="2349"/>
        <item x="2696"/>
        <item x="1927"/>
        <item x="1458"/>
        <item x="2614"/>
        <item x="2596"/>
        <item x="3450"/>
        <item x="912"/>
        <item x="1791"/>
        <item x="3616"/>
        <item x="225"/>
        <item x="1157"/>
        <item x="3632"/>
        <item x="3532"/>
        <item x="2701"/>
        <item x="2857"/>
        <item x="1931"/>
        <item x="1975"/>
        <item x="2008"/>
        <item x="321"/>
        <item x="2337"/>
        <item x="943"/>
        <item x="2130"/>
        <item x="1833"/>
        <item x="3515"/>
        <item x="2631"/>
        <item x="674"/>
        <item x="2748"/>
        <item x="2057"/>
        <item x="3620"/>
        <item x="1343"/>
        <item x="2055"/>
        <item x="2326"/>
        <item x="667"/>
        <item x="1780"/>
        <item x="1718"/>
        <item x="3345"/>
        <item x="2060"/>
        <item x="35"/>
        <item x="988"/>
        <item x="3676"/>
        <item x="2331"/>
        <item x="1502"/>
        <item x="580"/>
        <item x="1331"/>
        <item x="2237"/>
        <item x="1457"/>
        <item x="1940"/>
        <item x="2361"/>
        <item x="3462"/>
        <item x="2817"/>
        <item x="3635"/>
        <item x="1416"/>
        <item x="1360"/>
        <item x="1821"/>
        <item x="2492"/>
        <item x="1028"/>
        <item x="2770"/>
        <item x="2801"/>
        <item x="2298"/>
        <item x="669"/>
        <item x="1967"/>
        <item x="1048"/>
        <item x="275"/>
        <item x="2246"/>
        <item x="127"/>
        <item x="3164"/>
        <item x="3319"/>
        <item x="3589"/>
        <item x="189"/>
        <item x="2456"/>
        <item x="201"/>
        <item x="1836"/>
        <item x="1272"/>
        <item x="2829"/>
        <item x="1741"/>
        <item x="522"/>
        <item x="2186"/>
        <item x="2567"/>
        <item x="718"/>
        <item x="1328"/>
        <item x="3412"/>
        <item x="2790"/>
        <item x="36"/>
        <item x="3612"/>
        <item x="1417"/>
        <item x="582"/>
        <item x="1465"/>
        <item x="2960"/>
        <item x="2943"/>
        <item x="3214"/>
        <item x="389"/>
        <item x="84"/>
        <item x="1383"/>
        <item x="1136"/>
        <item x="3129"/>
        <item x="2341"/>
        <item x="3147"/>
        <item x="3007"/>
        <item x="1297"/>
        <item x="2637"/>
        <item x="852"/>
        <item x="175"/>
        <item x="3064"/>
        <item x="2263"/>
        <item x="160"/>
        <item x="3209"/>
        <item x="1204"/>
        <item x="2423"/>
        <item x="2905"/>
        <item x="850"/>
        <item x="399"/>
        <item x="279"/>
        <item x="755"/>
        <item x="514"/>
        <item x="2868"/>
        <item x="3329"/>
        <item x="2051"/>
        <item x="1711"/>
        <item x="496"/>
        <item x="3488"/>
        <item x="2463"/>
        <item x="3487"/>
        <item x="691"/>
        <item x="2094"/>
        <item x="2113"/>
        <item x="2760"/>
        <item x="1759"/>
        <item x="3005"/>
        <item x="3446"/>
        <item x="1375"/>
        <item x="1873"/>
        <item x="3027"/>
        <item x="2710"/>
        <item x="3650"/>
        <item x="3100"/>
        <item x="717"/>
        <item x="3381"/>
        <item x="969"/>
        <item x="3081"/>
        <item x="3644"/>
        <item x="1435"/>
        <item x="186"/>
        <item x="1863"/>
        <item x="434"/>
        <item x="1697"/>
        <item x="155"/>
        <item x="978"/>
        <item x="1822"/>
        <item x="3382"/>
        <item x="3151"/>
        <item x="1521"/>
        <item x="1268"/>
        <item x="328"/>
        <item x="3615"/>
        <item x="2038"/>
        <item x="1667"/>
        <item x="252"/>
        <item x="2953"/>
        <item x="319"/>
        <item x="1610"/>
        <item x="1390"/>
        <item x="267"/>
        <item x="2284"/>
        <item x="1142"/>
        <item x="3183"/>
        <item x="508"/>
        <item x="3310"/>
        <item x="2551"/>
        <item x="2290"/>
        <item x="3301"/>
        <item x="957"/>
        <item x="2900"/>
        <item x="3112"/>
        <item x="375"/>
        <item x="422"/>
        <item x="2474"/>
        <item x="1813"/>
        <item x="2944"/>
        <item x="2346"/>
        <item x="786"/>
        <item x="93"/>
        <item x="2419"/>
        <item x="1347"/>
        <item x="3324"/>
        <item x="2425"/>
        <item x="732"/>
        <item x="2832"/>
        <item x="1293"/>
        <item x="1414"/>
        <item x="761"/>
        <item x="2473"/>
        <item x="2448"/>
        <item x="2161"/>
        <item x="1054"/>
        <item x="3154"/>
        <item x="2413"/>
        <item x="1915"/>
        <item x="2909"/>
        <item x="2217"/>
        <item x="2000"/>
        <item x="436"/>
        <item x="3374"/>
        <item x="19"/>
        <item x="1507"/>
        <item x="3533"/>
        <item x="3404"/>
        <item x="1562"/>
        <item x="2030"/>
        <item x="1498"/>
        <item x="2100"/>
        <item x="1174"/>
        <item x="2351"/>
        <item x="440"/>
        <item x="2333"/>
        <item x="3178"/>
        <item x="469"/>
        <item x="728"/>
        <item x="668"/>
        <item x="3088"/>
        <item x="2745"/>
        <item x="975"/>
        <item x="3355"/>
        <item x="123"/>
        <item x="364"/>
        <item x="2955"/>
        <item x="229"/>
        <item x="3359"/>
        <item x="3392"/>
        <item x="243"/>
        <item x="1949"/>
        <item x="3053"/>
        <item x="648"/>
        <item x="1205"/>
        <item x="3326"/>
        <item x="1627"/>
        <item x="639"/>
        <item x="2850"/>
        <item x="3356"/>
        <item x="1478"/>
        <item x="418"/>
        <item x="2532"/>
        <item x="620"/>
        <item x="1729"/>
        <item x="2414"/>
        <item x="1219"/>
        <item x="3663"/>
        <item x="2620"/>
        <item x="1815"/>
        <item x="1266"/>
        <item x="2256"/>
        <item x="579"/>
        <item x="2709"/>
        <item x="2525"/>
        <item x="261"/>
        <item x="3115"/>
        <item x="2444"/>
        <item x="458"/>
        <item x="334"/>
        <item x="993"/>
        <item x="1981"/>
        <item x="3602"/>
        <item x="203"/>
        <item x="102"/>
        <item x="1731"/>
        <item x="3289"/>
        <item x="2555"/>
        <item x="412"/>
        <item x="1551"/>
        <item x="2471"/>
        <item x="1604"/>
        <item x="1278"/>
        <item x="1467"/>
        <item x="2156"/>
        <item x="672"/>
        <item x="2524"/>
        <item x="2042"/>
        <item x="932"/>
        <item x="149"/>
        <item x="249"/>
        <item x="1789"/>
        <item x="304"/>
        <item x="2383"/>
        <item x="2848"/>
        <item x="2185"/>
        <item x="3406"/>
        <item x="1825"/>
        <item x="2211"/>
        <item x="3333"/>
        <item x="1706"/>
        <item x="630"/>
        <item x="622"/>
        <item x="531"/>
        <item x="2655"/>
        <item x="3251"/>
        <item x="2676"/>
        <item x="811"/>
        <item x="1567"/>
        <item x="1143"/>
        <item x="329"/>
        <item x="3455"/>
        <item x="771"/>
        <item x="181"/>
        <item x="98"/>
        <item x="2386"/>
        <item x="1217"/>
        <item x="2484"/>
        <item x="2122"/>
        <item x="3163"/>
        <item x="184"/>
        <item x="1058"/>
        <item x="1153"/>
        <item x="2470"/>
        <item x="3217"/>
        <item x="2147"/>
        <item x="1399"/>
        <item x="3584"/>
        <item x="2327"/>
        <item x="3213"/>
        <item x="1167"/>
        <item x="2805"/>
        <item x="1545"/>
        <item x="71"/>
        <item x="3013"/>
        <item x="1937"/>
        <item x="1971"/>
        <item x="2150"/>
        <item x="1059"/>
        <item x="2139"/>
        <item x="2461"/>
        <item x="163"/>
        <item x="2285"/>
        <item x="1117"/>
        <item x="1955"/>
        <item x="778"/>
        <item x="2606"/>
        <item x="270"/>
        <item x="1364"/>
        <item x="1810"/>
        <item x="575"/>
        <item x="435"/>
        <item x="3302"/>
        <item x="242"/>
        <item x="1472"/>
        <item x="1600"/>
        <item x="209"/>
        <item x="1258"/>
        <item x="2921"/>
        <item x="2159"/>
        <item x="2236"/>
        <item x="1675"/>
        <item x="3680"/>
        <item x="764"/>
        <item x="2281"/>
        <item x="911"/>
        <item x="20"/>
        <item x="1766"/>
        <item x="1151"/>
        <item x="3571"/>
        <item x="2322"/>
        <item x="724"/>
        <item x="1206"/>
        <item x="3482"/>
        <item x="927"/>
        <item x="2964"/>
        <item x="2908"/>
        <item x="3516"/>
        <item x="3494"/>
        <item x="1962"/>
        <item x="1424"/>
        <item x="804"/>
        <item x="80"/>
        <item x="3636"/>
        <item x="2992"/>
        <item x="1511"/>
        <item x="3020"/>
        <item x="561"/>
        <item x="2202"/>
        <item x="756"/>
        <item x="549"/>
        <item x="2017"/>
        <item x="2092"/>
        <item x="635"/>
        <item x="895"/>
        <item x="394"/>
        <item x="396"/>
        <item x="2450"/>
        <item x="2371"/>
        <item x="1640"/>
        <item x="2501"/>
        <item x="1585"/>
        <item x="2275"/>
        <item x="3122"/>
        <item x="1663"/>
        <item x="336"/>
        <item x="3558"/>
        <item x="2571"/>
        <item x="2784"/>
        <item x="2899"/>
        <item x="2324"/>
        <item x="208"/>
        <item x="2844"/>
        <item x="1745"/>
        <item x="393"/>
        <item x="3109"/>
        <item x="1398"/>
        <item x="2813"/>
        <item x="2842"/>
        <item x="2415"/>
        <item x="187"/>
        <item x="3689"/>
        <item x="888"/>
        <item x="1291"/>
        <item x="2204"/>
        <item x="2505"/>
        <item x="2424"/>
        <item x="3386"/>
        <item x="3192"/>
        <item x="1397"/>
        <item x="619"/>
        <item x="3357"/>
        <item x="1637"/>
        <item x="1517"/>
        <item x="3451"/>
        <item x="3092"/>
        <item x="3179"/>
        <item x="3195"/>
        <item x="1315"/>
        <item x="1184"/>
        <item x="2081"/>
        <item x="1916"/>
        <item x="161"/>
        <item x="2468"/>
        <item x="2889"/>
        <item x="3645"/>
        <item x="3193"/>
        <item x="349"/>
        <item x="3675"/>
        <item x="3513"/>
        <item x="287"/>
        <item x="880"/>
        <item x="3314"/>
        <item x="2548"/>
        <item x="577"/>
        <item x="1333"/>
        <item x="323"/>
        <item x="2230"/>
        <item x="3606"/>
        <item x="1721"/>
        <item x="1489"/>
        <item x="2520"/>
        <item x="617"/>
        <item x="3691"/>
        <item x="367"/>
        <item x="2990"/>
        <item x="3387"/>
        <item x="3579"/>
        <item x="1543"/>
        <item x="841"/>
        <item x="1342"/>
        <item x="3230"/>
        <item x="3172"/>
        <item x="1338"/>
        <item x="3435"/>
        <item x="2804"/>
        <item x="1803"/>
        <item x="2768"/>
        <item x="613"/>
        <item x="1282"/>
        <item x="1934"/>
        <item x="2459"/>
        <item x="641"/>
        <item x="1324"/>
        <item x="2617"/>
        <item x="3070"/>
        <item x="3625"/>
        <item x="43"/>
        <item x="3286"/>
        <item x="3440"/>
        <item x="3371"/>
        <item x="3384"/>
        <item x="3623"/>
        <item x="479"/>
        <item x="2518"/>
        <item x="2607"/>
        <item x="1043"/>
        <item x="2876"/>
        <item x="1757"/>
        <item x="750"/>
        <item x="2373"/>
        <item x="485"/>
        <item x="2124"/>
        <item x="1743"/>
        <item x="3104"/>
        <item x="815"/>
        <item x="453"/>
        <item x="1129"/>
        <item x="307"/>
        <item x="1198"/>
        <item x="772"/>
        <item x="363"/>
        <item x="1954"/>
        <item x="1368"/>
        <item x="801"/>
        <item x="177"/>
        <item x="2893"/>
        <item x="1552"/>
        <item x="1546"/>
        <item x="1719"/>
        <item x="2867"/>
        <item x="67"/>
        <item x="3242"/>
        <item x="2433"/>
        <item x="3486"/>
        <item x="606"/>
        <item x="1030"/>
        <item x="2814"/>
        <item x="2318"/>
        <item x="2574"/>
        <item x="2374"/>
        <item x="2368"/>
        <item x="822"/>
        <item x="2663"/>
        <item x="644"/>
        <item x="2954"/>
        <item x="1450"/>
        <item x="603"/>
        <item x="2593"/>
        <item x="2668"/>
        <item x="3483"/>
        <item x="1361"/>
        <item x="403"/>
        <item x="1773"/>
        <item x="1723"/>
        <item x="1092"/>
        <item x="1811"/>
        <item x="154"/>
        <item x="3032"/>
        <item x="823"/>
        <item x="339"/>
        <item x="3095"/>
        <item x="2639"/>
        <item x="3080"/>
        <item x="1374"/>
        <item x="714"/>
        <item x="1105"/>
        <item x="1133"/>
        <item x="373"/>
        <item x="340"/>
        <item x="3416"/>
        <item x="3136"/>
        <item x="1238"/>
        <item x="1614"/>
        <item x="2133"/>
        <item x="459"/>
        <item x="257"/>
        <item x="2559"/>
        <item x="2268"/>
        <item x="1460"/>
        <item x="1792"/>
        <item x="1273"/>
        <item x="3288"/>
        <item x="962"/>
        <item x="2495"/>
        <item x="730"/>
        <item x="2713"/>
        <item x="3024"/>
        <item x="3132"/>
        <item x="2717"/>
        <item x="1159"/>
        <item x="1506"/>
        <item x="897"/>
        <item x="2733"/>
        <item x="299"/>
        <item x="1886"/>
        <item x="846"/>
        <item x="916"/>
        <item x="2691"/>
        <item x="3503"/>
        <item x="829"/>
        <item x="1244"/>
        <item x="3093"/>
        <item x="3491"/>
        <item x="2769"/>
        <item x="2837"/>
        <item x="2892"/>
        <item x="2883"/>
        <item x="1974"/>
        <item x="643"/>
        <item x="2682"/>
        <item x="3502"/>
        <item x="3365"/>
        <item x="3085"/>
        <item x="23"/>
        <item x="3061"/>
        <item x="1889"/>
        <item x="1069"/>
        <item x="1260"/>
        <item x="3135"/>
        <item x="752"/>
        <item x="1782"/>
        <item x="3559"/>
        <item x="2616"/>
        <item x="1678"/>
        <item x="3227"/>
        <item x="1005"/>
        <item x="3665"/>
        <item x="3380"/>
        <item x="1969"/>
        <item x="3444"/>
        <item x="480"/>
        <item x="1456"/>
        <item x="2512"/>
        <item x="2032"/>
        <item x="34"/>
        <item x="79"/>
        <item x="322"/>
        <item x="1494"/>
        <item x="2273"/>
        <item x="980"/>
        <item x="3094"/>
        <item x="877"/>
        <item x="2303"/>
        <item x="734"/>
        <item x="131"/>
        <item x="388"/>
        <item x="2902"/>
        <item x="629"/>
        <item x="3018"/>
        <item x="1854"/>
        <item x="866"/>
        <item x="260"/>
        <item x="1112"/>
        <item x="1523"/>
        <item x="1056"/>
        <item x="1645"/>
        <item x="2192"/>
        <item x="1306"/>
        <item x="200"/>
        <item x="1910"/>
        <item x="369"/>
        <item x="1162"/>
        <item x="964"/>
        <item x="1554"/>
        <item x="3021"/>
        <item x="1020"/>
        <item x="578"/>
        <item x="2861"/>
        <item x="2792"/>
        <item x="1558"/>
        <item x="2441"/>
        <item x="2782"/>
        <item x="2310"/>
        <item x="2458"/>
        <item x="1563"/>
        <item x="230"/>
        <item x="2347"/>
        <item x="1831"/>
        <item x="2180"/>
        <item x="2026"/>
        <item x="2636"/>
        <item x="2261"/>
        <item x="3067"/>
        <item x="2395"/>
        <item x="3"/>
        <item x="621"/>
        <item x="3041"/>
        <item x="3305"/>
        <item x="1393"/>
        <item x="61"/>
        <item x="1533"/>
        <item x="3576"/>
        <item x="3010"/>
        <item x="3050"/>
        <item x="701"/>
        <item x="495"/>
        <item x="2508"/>
        <item x="1534"/>
        <item x="910"/>
        <item x="421"/>
        <item x="2283"/>
        <item x="2869"/>
        <item x="213"/>
        <item x="1950"/>
        <item x="1462"/>
        <item x="1525"/>
        <item x="1074"/>
        <item x="1396"/>
        <item x="15"/>
        <item x="3145"/>
        <item x="746"/>
        <item x="3629"/>
        <item x="765"/>
        <item x="3349"/>
        <item x="869"/>
        <item x="2464"/>
        <item x="1998"/>
        <item x="3105"/>
        <item x="2849"/>
        <item x="1047"/>
        <item x="2408"/>
        <item x="180"/>
        <item x="1188"/>
        <item x="843"/>
        <item x="570"/>
        <item x="1209"/>
        <item x="99"/>
        <item x="680"/>
        <item x="3538"/>
        <item x="1464"/>
        <item x="2741"/>
        <item x="3228"/>
        <item x="314"/>
        <item x="1528"/>
        <item x="3315"/>
        <item x="2086"/>
        <item x="2685"/>
        <item x="296"/>
        <item x="172"/>
        <item x="2127"/>
        <item x="2527"/>
        <item x="2033"/>
        <item x="847"/>
        <item x="1762"/>
        <item x="2362"/>
        <item x="385"/>
        <item x="1405"/>
        <item x="655"/>
        <item x="3259"/>
        <item x="1560"/>
        <item x="868"/>
        <item x="3647"/>
        <item x="2589"/>
        <item x="3304"/>
        <item x="777"/>
        <item x="2724"/>
        <item x="417"/>
        <item x="1807"/>
        <item x="3045"/>
        <item x="3296"/>
        <item x="3402"/>
        <item x="2743"/>
        <item x="2311"/>
        <item x="2896"/>
        <item x="2084"/>
        <item x="1693"/>
        <item x="30"/>
        <item x="3418"/>
        <item x="1672"/>
        <item x="1408"/>
        <item x="1946"/>
        <item x="2657"/>
        <item x="2630"/>
        <item x="2342"/>
        <item x="451"/>
        <item x="384"/>
        <item x="1599"/>
        <item x="1073"/>
        <item x="263"/>
        <item x="2210"/>
        <item x="2787"/>
        <item x="3379"/>
        <item x="1249"/>
        <item x="3575"/>
        <item x="2377"/>
        <item x="2995"/>
        <item x="708"/>
        <item x="2878"/>
        <item x="2355"/>
        <item x="3265"/>
        <item x="3560"/>
        <item x="2584"/>
        <item x="2904"/>
        <item x="3519"/>
        <item x="3592"/>
        <item x="787"/>
        <item x="432"/>
        <item x="2358"/>
        <item x="2595"/>
        <item x="1951"/>
        <item x="2401"/>
        <item x="1183"/>
        <item x="3190"/>
        <item x="517"/>
        <item x="1285"/>
        <item x="971"/>
        <item x="1801"/>
        <item x="3211"/>
        <item x="311"/>
        <item x="589"/>
        <item x="1493"/>
        <item x="2598"/>
        <item x="3344"/>
        <item x="1433"/>
        <item x="715"/>
        <item x="1622"/>
        <item x="2864"/>
        <item x="908"/>
        <item x="2004"/>
        <item x="3162"/>
        <item x="2289"/>
        <item x="2588"/>
        <item x="159"/>
        <item x="3624"/>
        <item x="534"/>
        <item x="2643"/>
        <item x="1990"/>
        <item x="306"/>
        <item x="3182"/>
        <item x="111"/>
        <item x="1307"/>
        <item x="212"/>
        <item x="3137"/>
        <item x="2417"/>
        <item x="3511"/>
        <item x="346"/>
        <item x="63"/>
        <item x="425"/>
        <item x="3684"/>
        <item x="1418"/>
        <item x="931"/>
        <item x="501"/>
        <item x="1144"/>
        <item x="2291"/>
        <item x="2191"/>
        <item x="959"/>
        <item x="3627"/>
        <item x="1139"/>
        <item x="1248"/>
        <item x="1891"/>
        <item x="1935"/>
        <item x="2581"/>
        <item x="2690"/>
        <item x="3270"/>
        <item x="2071"/>
        <item x="614"/>
        <item x="2632"/>
        <item x="112"/>
        <item x="863"/>
        <item x="544"/>
        <item x="2011"/>
        <item x="2198"/>
        <item x="1542"/>
        <item x="1751"/>
        <item x="2751"/>
        <item x="238"/>
        <item x="365"/>
        <item x="0"/>
        <item x="1669"/>
        <item x="3184"/>
        <item x="870"/>
        <item x="1483"/>
        <item x="415"/>
        <item x="1313"/>
        <item x="1765"/>
        <item x="3110"/>
        <item x="3341"/>
        <item x="1768"/>
        <item x="2391"/>
        <item x="2496"/>
        <item x="853"/>
        <item x="3186"/>
        <item x="3463"/>
        <item x="565"/>
        <item x="1158"/>
        <item x="1445"/>
        <item x="1879"/>
        <item x="2203"/>
        <item x="382"/>
        <item x="3019"/>
        <item x="2118"/>
        <item x="3507"/>
        <item x="1288"/>
        <item x="3023"/>
        <item x="1065"/>
        <item x="1732"/>
        <item x="601"/>
        <item x="398"/>
        <item x="2096"/>
        <item x="3438"/>
        <item x="441"/>
        <item x="3316"/>
        <item x="1101"/>
        <item x="3089"/>
        <item x="1263"/>
        <item x="39"/>
        <item x="1213"/>
        <item x="2540"/>
        <item x="2420"/>
        <item x="2661"/>
        <item x="3169"/>
        <item x="2658"/>
        <item x="1883"/>
        <item x="2260"/>
        <item x="2012"/>
        <item x="406"/>
        <item x="599"/>
        <item x="3626"/>
        <item x="66"/>
        <item x="2287"/>
        <item x="226"/>
        <item x="1327"/>
        <item x="2727"/>
        <item x="2214"/>
        <item x="215"/>
        <item x="1556"/>
        <item x="75"/>
        <item x="3465"/>
        <item x="1353"/>
        <item x="1277"/>
        <item x="2773"/>
        <item x="465"/>
        <item x="2088"/>
        <item x="2980"/>
        <item x="146"/>
        <item x="1451"/>
        <item x="1840"/>
        <item x="836"/>
        <item x="3481"/>
        <item x="923"/>
        <item x="3679"/>
        <item x="851"/>
        <item x="2806"/>
        <item x="2634"/>
        <item x="1748"/>
        <item x="2070"/>
        <item x="2611"/>
        <item x="979"/>
        <item x="268"/>
        <item x="2151"/>
        <item x="2396"/>
        <item x="447"/>
        <item x="1728"/>
        <item x="2913"/>
        <item x="597"/>
        <item x="2108"/>
        <item x="2321"/>
        <item x="2824"/>
        <item x="3489"/>
        <item x="2409"/>
        <item x="2594"/>
        <item x="2556"/>
        <item x="3273"/>
        <item x="958"/>
        <item x="132"/>
        <item x="467"/>
        <item x="2931"/>
        <item x="2700"/>
        <item x="1861"/>
        <item x="952"/>
        <item x="59"/>
        <item x="3617"/>
        <item x="247"/>
        <item x="1022"/>
        <item x="2998"/>
        <item x="475"/>
        <item x="2482"/>
        <item x="300"/>
        <item x="3622"/>
        <item x="2049"/>
        <item x="1497"/>
        <item x="2933"/>
        <item x="2767"/>
        <item x="1859"/>
        <item x="1321"/>
        <item x="2506"/>
        <item x="1426"/>
        <item x="2023"/>
        <item x="2858"/>
        <item x="1566"/>
        <item x="773"/>
        <item x="3600"/>
        <item x="1110"/>
        <item x="379"/>
        <item x="2308"/>
        <item x="3353"/>
        <item x="3212"/>
        <item x="2119"/>
        <item x="2791"/>
        <item x="2454"/>
        <item x="3012"/>
        <item x="872"/>
        <item x="2776"/>
        <item x="2930"/>
        <item x="342"/>
        <item x="1256"/>
        <item x="2350"/>
        <item x="2168"/>
        <item x="3466"/>
        <item x="370"/>
        <item x="3309"/>
        <item x="288"/>
        <item x="2259"/>
        <item x="922"/>
        <item x="3318"/>
        <item x="1452"/>
        <item x="2789"/>
        <item x="3414"/>
        <item x="60"/>
        <item x="733"/>
        <item x="2080"/>
        <item x="3058"/>
        <item x="2898"/>
        <item x="3492"/>
        <item x="2131"/>
        <item x="3241"/>
        <item x="1033"/>
        <item x="845"/>
        <item x="1557"/>
        <item x="1062"/>
        <item x="2729"/>
        <item x="2723"/>
        <item x="1185"/>
        <item x="2286"/>
        <item x="3325"/>
        <item x="887"/>
        <item x="241"/>
        <item x="2830"/>
        <item x="610"/>
        <item x="2392"/>
        <item x="553"/>
        <item x="1890"/>
        <item x="2671"/>
        <item x="1887"/>
        <item x="892"/>
        <item x="135"/>
        <item x="2288"/>
        <item x="3468"/>
        <item x="1999"/>
        <item x="650"/>
        <item x="785"/>
        <item x="623"/>
        <item x="2412"/>
        <item x="657"/>
        <item x="1862"/>
        <item x="1098"/>
        <item x="3646"/>
        <item x="634"/>
        <item x="2714"/>
        <item x="1909"/>
        <item x="1857"/>
        <item x="3364"/>
        <item x="2874"/>
        <item x="2218"/>
        <item x="1995"/>
        <item x="527"/>
        <item x="2292"/>
        <item x="2177"/>
        <item x="1605"/>
        <item x="427"/>
        <item x="3422"/>
        <item x="865"/>
        <item x="1218"/>
        <item x="1520"/>
        <item x="3639"/>
        <item x="1245"/>
        <item x="1972"/>
        <item x="3199"/>
        <item x="2430"/>
        <item x="446"/>
        <item x="2775"/>
        <item x="551"/>
        <item x="967"/>
        <item x="768"/>
        <item x="837"/>
        <item x="1778"/>
        <item x="144"/>
        <item x="2064"/>
        <item x="1705"/>
        <item x="682"/>
        <item x="1737"/>
        <item x="482"/>
        <item x="2800"/>
        <item x="2971"/>
        <item x="3086"/>
        <item x="2003"/>
        <item x="357"/>
        <item x="918"/>
        <item x="2985"/>
        <item x="749"/>
        <item x="2735"/>
        <item x="3454"/>
        <item x="1953"/>
        <item x="301"/>
        <item x="1681"/>
        <item x="700"/>
        <item x="1091"/>
        <item x="503"/>
        <item x="3260"/>
        <item x="1659"/>
        <item x="1868"/>
        <item x="2485"/>
        <item x="2345"/>
        <item x="2552"/>
        <item x="2627"/>
        <item x="1726"/>
        <item x="1027"/>
        <item x="2174"/>
        <item x="2302"/>
        <item x="1699"/>
        <item x="1171"/>
        <item x="1920"/>
        <item x="2196"/>
        <item x="3520"/>
        <item x="1724"/>
        <item x="886"/>
        <item x="647"/>
        <item x="354"/>
        <item x="855"/>
        <item x="1812"/>
        <item x="1670"/>
        <item x="1874"/>
        <item x="151"/>
        <item x="2427"/>
        <item x="1311"/>
        <item x="2194"/>
        <item x="1391"/>
        <item x="1649"/>
        <item x="3593"/>
        <item x="2126"/>
        <item x="2587"/>
        <item x="1781"/>
        <item x="1907"/>
        <item x="483"/>
        <item x="1776"/>
        <item x="1581"/>
        <item x="2498"/>
        <item x="2201"/>
        <item x="1911"/>
        <item x="1961"/>
        <item x="3608"/>
        <item x="760"/>
        <item x="2110"/>
        <item x="309"/>
        <item x="1284"/>
        <item x="2472"/>
        <item x="2897"/>
        <item x="1850"/>
        <item x="444"/>
        <item x="2117"/>
        <item x="2635"/>
        <item x="913"/>
        <item x="2602"/>
        <item x="3570"/>
        <item x="651"/>
        <item x="3376"/>
        <item x="1917"/>
        <item x="1933"/>
        <item x="1802"/>
        <item x="96"/>
        <item x="3599"/>
        <item x="1872"/>
        <item x="924"/>
        <item x="1634"/>
        <item x="2604"/>
        <item x="2253"/>
        <item x="814"/>
        <item x="2558"/>
        <item x="1739"/>
        <item x="3634"/>
        <item x="1430"/>
        <item x="1186"/>
        <item x="3668"/>
        <item x="683"/>
        <item x="3568"/>
        <item x="2863"/>
        <item x="2366"/>
        <item x="2513"/>
        <item x="3366"/>
        <item x="1588"/>
        <item x="2360"/>
        <item x="3194"/>
        <item x="3601"/>
        <item x="1325"/>
        <item x="2783"/>
        <item x="753"/>
        <item x="2730"/>
        <item x="2048"/>
        <item x="740"/>
        <item x="2231"/>
        <item x="2335"/>
        <item x="474"/>
        <item x="2426"/>
        <item x="2171"/>
        <item x="188"/>
        <item x="2267"/>
        <item x="2563"/>
        <item x="1337"/>
        <item x="2158"/>
        <item x="404"/>
        <item x="646"/>
        <item x="1684"/>
        <item x="2669"/>
        <item x="991"/>
        <item x="1300"/>
        <item x="2020"/>
        <item x="799"/>
        <item x="1488"/>
        <item x="282"/>
        <item x="2402"/>
        <item x="2744"/>
        <item x="2332"/>
        <item x="1071"/>
        <item x="653"/>
        <item x="3664"/>
        <item x="3245"/>
        <item x="893"/>
        <item x="1370"/>
        <item x="2466"/>
        <item x="2034"/>
        <item x="1486"/>
        <item x="1685"/>
        <item x="3157"/>
        <item x="2031"/>
        <item x="1682"/>
        <item x="1753"/>
        <item x="244"/>
        <item x="3556"/>
        <item x="272"/>
        <item x="41"/>
        <item x="2307"/>
        <item x="3389"/>
        <item x="2449"/>
        <item x="2546"/>
        <item x="1484"/>
        <item x="2102"/>
        <item x="3125"/>
        <item x="21"/>
        <item x="1345"/>
        <item x="3248"/>
        <item x="3139"/>
        <item x="2994"/>
        <item x="1749"/>
        <item x="2799"/>
        <item x="934"/>
        <item x="1958"/>
        <item x="1799"/>
        <item x="199"/>
        <item x="2761"/>
        <item x="2478"/>
        <item x="1094"/>
        <item x="1149"/>
        <item x="2138"/>
        <item x="2262"/>
        <item x="1419"/>
        <item x="808"/>
        <item x="3263"/>
        <item x="3484"/>
        <item x="2385"/>
        <item x="2114"/>
        <item x="2083"/>
        <item x="217"/>
        <item x="965"/>
        <item x="699"/>
        <item x="3250"/>
        <item x="2181"/>
        <item x="461"/>
        <item x="133"/>
        <item x="2189"/>
        <item x="3111"/>
        <item x="227"/>
        <item x="1323"/>
        <item x="859"/>
        <item x="3161"/>
        <item x="207"/>
        <item x="3327"/>
        <item x="219"/>
        <item x="1617"/>
        <item x="3102"/>
        <item x="3294"/>
        <item x="3123"/>
        <item x="3361"/>
        <item x="679"/>
        <item x="1994"/>
        <item x="774"/>
        <item x="1156"/>
        <item x="1346"/>
        <item x="2319"/>
        <item x="1152"/>
        <item x="1089"/>
        <item x="1686"/>
        <item x="1661"/>
        <item x="1123"/>
        <item x="2736"/>
        <item x="2277"/>
        <item x="3541"/>
        <item x="1377"/>
        <item x="976"/>
        <item x="303"/>
        <item x="2554"/>
        <item x="1529"/>
        <item x="1270"/>
        <item x="567"/>
        <item x="1541"/>
        <item x="1896"/>
        <item x="409"/>
        <item x="233"/>
        <item x="2699"/>
        <item x="763"/>
        <item x="124"/>
        <item x="12"/>
        <item x="1797"/>
        <item x="625"/>
        <item x="2015"/>
        <item x="105"/>
        <item x="3300"/>
        <item x="1648"/>
        <item x="2352"/>
        <item x="1871"/>
        <item x="487"/>
        <item x="2197"/>
        <item x="2675"/>
        <item x="1553"/>
        <item x="1122"/>
        <item x="1785"/>
        <item x="1474"/>
        <item x="3003"/>
        <item x="82"/>
        <item x="1700"/>
        <item x="2002"/>
        <item x="568"/>
        <item x="2907"/>
        <item x="1128"/>
        <item x="1964"/>
        <item x="3114"/>
        <item x="255"/>
        <item x="3360"/>
        <item x="2997"/>
        <item x="616"/>
        <item x="1334"/>
        <item x="2388"/>
        <item x="2316"/>
        <item x="2976"/>
        <item x="790"/>
        <item x="1959"/>
        <item x="1673"/>
        <item x="145"/>
        <item x="3692"/>
        <item x="1432"/>
        <item x="997"/>
        <item x="32"/>
        <item x="2265"/>
        <item x="2376"/>
        <item x="2296"/>
        <item x="1595"/>
        <item x="3075"/>
        <item x="1470"/>
        <item x="3400"/>
        <item x="835"/>
        <item x="1932"/>
        <item x="2105"/>
        <item x="1991"/>
        <item x="2993"/>
        <item x="3417"/>
        <item x="3505"/>
        <item x="1380"/>
        <item x="2091"/>
        <item x="2549"/>
        <item x="704"/>
        <item x="2164"/>
        <item x="481"/>
        <item x="134"/>
        <item x="72"/>
        <item x="2536"/>
        <item x="359"/>
        <item x="2862"/>
        <item x="1034"/>
        <item x="397"/>
        <item x="1232"/>
        <item x="1944"/>
        <item x="1111"/>
        <item x="2746"/>
        <item x="1519"/>
        <item x="1233"/>
        <item x="3630"/>
        <item x="1770"/>
        <item x="2565"/>
        <item x="2693"/>
        <item x="2742"/>
        <item x="2340"/>
        <item x="3685"/>
        <item x="2828"/>
        <item x="3368"/>
        <item x="2330"/>
        <item x="2942"/>
        <item x="586"/>
        <item x="1635"/>
        <item x="1720"/>
        <item x="838"/>
        <item x="2968"/>
        <item x="762"/>
        <item x="1965"/>
        <item x="3509"/>
        <item x="1322"/>
        <item x="2153"/>
        <item x="2677"/>
        <item x="3595"/>
        <item x="1252"/>
        <item x="347"/>
        <item x="3321"/>
        <item x="1427"/>
        <item x="2434"/>
        <item x="3087"/>
        <item x="2967"/>
        <item x="2973"/>
        <item x="2752"/>
        <item x="1160"/>
        <item x="3120"/>
        <item x="1257"/>
        <item x="543"/>
        <item x="1090"/>
        <item x="1214"/>
        <item x="2678"/>
        <item x="343"/>
        <item x="1660"/>
        <item x="3377"/>
        <item x="720"/>
        <item x="830"/>
        <item x="1986"/>
        <item x="803"/>
        <item x="2141"/>
        <item x="486"/>
        <item x="2650"/>
        <item x="2664"/>
        <item x="2660"/>
        <item x="2129"/>
        <item x="1024"/>
        <item x="1312"/>
        <item x="223"/>
        <item x="3246"/>
        <item x="1228"/>
        <item x="3078"/>
        <item x="2001"/>
        <item x="1006"/>
        <item x="550"/>
        <item x="1540"/>
        <item x="2640"/>
        <item x="2309"/>
        <item x="3678"/>
        <item x="1181"/>
        <item x="3385"/>
        <item x="167"/>
        <item x="1239"/>
        <item x="1522"/>
        <item x="3585"/>
        <item x="360"/>
        <item x="1615"/>
        <item x="3448"/>
        <item x="1106"/>
        <item x="192"/>
        <item x="1286"/>
        <item x="3605"/>
        <item x="1683"/>
        <item x="57"/>
        <item x="3527"/>
        <item x="3155"/>
        <item x="236"/>
        <item x="97"/>
        <item x="1359"/>
        <item x="2826"/>
        <item x="3673"/>
        <item x="3077"/>
        <item x="228"/>
        <item x="1539"/>
        <item x="1930"/>
        <item x="1906"/>
        <item x="1929"/>
        <item x="3117"/>
        <item x="2818"/>
        <item x="3654"/>
        <item x="119"/>
        <item x="2182"/>
        <item x="1978"/>
        <item x="523"/>
        <item x="2734"/>
        <item x="518"/>
        <item x="707"/>
        <item x="1469"/>
        <item x="3459"/>
        <item x="3249"/>
        <item x="3255"/>
        <item x="2431"/>
        <item x="1220"/>
        <item x="1336"/>
        <item x="1826"/>
        <item x="2901"/>
        <item x="269"/>
        <item x="2702"/>
        <item x="576"/>
        <item x="3425"/>
        <item x="3640"/>
        <item x="3281"/>
        <item x="2437"/>
        <item x="2493"/>
        <item x="938"/>
        <item x="1316"/>
        <item x="54"/>
        <item x="413"/>
        <item x="509"/>
        <item x="2543"/>
        <item x="2249"/>
        <item x="1662"/>
        <item x="3173"/>
        <item x="3292"/>
        <item x="3167"/>
        <item x="1735"/>
        <item x="286"/>
        <item x="484"/>
        <item x="3415"/>
        <item x="2978"/>
        <item x="3597"/>
        <item x="3264"/>
        <item x="3056"/>
        <item x="18"/>
        <item x="879"/>
        <item x="3079"/>
        <item x="3662"/>
        <item x="1177"/>
        <item x="1437"/>
        <item x="1210"/>
        <item x="3569"/>
        <item x="510"/>
        <item x="1846"/>
        <item x="3229"/>
        <item x="973"/>
        <item x="2270"/>
        <item x="345"/>
        <item x="560"/>
        <item x="719"/>
        <item x="1215"/>
        <item x="1952"/>
        <item x="2834"/>
        <item x="2940"/>
        <item x="1072"/>
        <item x="999"/>
        <item x="196"/>
        <item x="1081"/>
        <item x="2252"/>
        <item x="1480"/>
        <item x="558"/>
        <item x="1835"/>
        <item x="1155"/>
        <item x="1305"/>
        <item x="1742"/>
        <item x="3152"/>
        <item x="2251"/>
        <item x="1875"/>
        <item x="387"/>
        <item x="2722"/>
        <item x="2135"/>
        <item x="2974"/>
        <item x="2665"/>
        <item x="1538"/>
        <item x="1853"/>
        <item x="24"/>
        <item x="472"/>
        <item x="221"/>
        <item x="3174"/>
        <item x="1254"/>
        <item x="3633"/>
        <item x="2656"/>
        <item x="351"/>
        <item x="1652"/>
        <item x="456"/>
        <item x="1713"/>
        <item x="147"/>
        <item x="1401"/>
        <item x="216"/>
        <item x="860"/>
        <item x="3071"/>
        <item x="807"/>
        <item x="210"/>
        <item x="937"/>
        <item x="1839"/>
        <item x="1658"/>
        <item x="1298"/>
        <item x="1777"/>
        <item x="3274"/>
        <item x="91"/>
        <item x="2707"/>
        <item x="1308"/>
        <item x="2680"/>
        <item x="1389"/>
        <item x="2007"/>
        <item x="612"/>
        <item x="28"/>
        <item x="2802"/>
        <item x="1722"/>
        <item x="1330"/>
        <item x="305"/>
        <item x="1242"/>
        <item x="1236"/>
        <item x="516"/>
        <item x="1548"/>
        <item x="1077"/>
        <item x="902"/>
        <item x="693"/>
        <item x="3688"/>
        <item x="552"/>
        <item x="686"/>
        <item x="3510"/>
        <item x="633"/>
        <item x="335"/>
        <item x="37"/>
        <item x="2820"/>
        <item x="2155"/>
        <item x="2076"/>
        <item x="3269"/>
        <item x="3370"/>
        <item x="2652"/>
        <item x="3407"/>
        <item x="3504"/>
        <item x="1289"/>
        <item x="1921"/>
        <item x="2951"/>
        <item x="695"/>
        <item x="1189"/>
        <item x="2399"/>
        <item x="3619"/>
        <item x="1120"/>
        <item x="109"/>
        <item x="1820"/>
        <item x="2483"/>
        <item x="3655"/>
        <item x="1646"/>
        <item x="1180"/>
        <item x="1505"/>
        <item x="3500"/>
        <item x="2488"/>
        <item x="2149"/>
        <item x="2641"/>
        <item x="3478"/>
        <item x="1087"/>
        <item x="1892"/>
        <item x="2163"/>
        <item x="1076"/>
        <item x="366"/>
        <item x="3001"/>
        <item x="2747"/>
        <item x="2662"/>
        <item x="729"/>
        <item x="2072"/>
        <item x="802"/>
        <item x="122"/>
        <item x="386"/>
        <item x="1235"/>
        <item x="525"/>
        <item x="120"/>
        <item x="1320"/>
        <item x="1596"/>
        <item x="3160"/>
        <item x="900"/>
        <item x="77"/>
        <item x="2562"/>
        <item x="3101"/>
        <item x="585"/>
        <item x="1003"/>
        <item x="874"/>
        <item x="2047"/>
        <item t="default"/>
      </items>
    </pivotField>
    <pivotField showAll="0"/>
    <pivotField axis="axisPage" dataField="1" numFmtId="1" multipleItemSelectionAllowed="1" showAll="0">
      <items count="174">
        <item x="0"/>
        <item x="12"/>
        <item x="10"/>
        <item x="9"/>
        <item x="14"/>
        <item x="16"/>
        <item x="36"/>
        <item h="1" x="32"/>
        <item h="1" x="3"/>
        <item h="1" x="2"/>
        <item h="1" x="8"/>
        <item h="1" x="17"/>
        <item h="1" x="30"/>
        <item h="1" x="57"/>
        <item h="1" x="24"/>
        <item h="1" x="28"/>
        <item h="1" x="22"/>
        <item h="1" x="43"/>
        <item h="1" x="5"/>
        <item h="1" x="49"/>
        <item h="1" x="13"/>
        <item h="1" x="56"/>
        <item h="1" x="44"/>
        <item h="1" x="6"/>
        <item h="1" x="35"/>
        <item h="1" x="48"/>
        <item h="1" x="78"/>
        <item h="1" x="69"/>
        <item h="1" x="39"/>
        <item h="1" x="59"/>
        <item h="1" x="40"/>
        <item h="1" x="31"/>
        <item h="1" x="64"/>
        <item h="1" x="62"/>
        <item h="1" x="4"/>
        <item h="1" x="29"/>
        <item h="1" x="1"/>
        <item h="1" x="63"/>
        <item h="1" x="27"/>
        <item h="1" x="11"/>
        <item h="1" x="66"/>
        <item h="1" x="95"/>
        <item h="1" x="20"/>
        <item h="1" x="83"/>
        <item h="1" x="37"/>
        <item h="1" x="61"/>
        <item h="1" x="34"/>
        <item h="1" x="52"/>
        <item h="1" x="58"/>
        <item h="1" x="65"/>
        <item h="1" x="97"/>
        <item h="1" x="45"/>
        <item h="1" x="89"/>
        <item h="1" x="41"/>
        <item h="1" x="50"/>
        <item h="1" x="46"/>
        <item h="1" x="19"/>
        <item h="1" x="25"/>
        <item h="1" x="88"/>
        <item h="1" x="90"/>
        <item h="1" x="80"/>
        <item h="1" x="92"/>
        <item h="1" x="68"/>
        <item h="1" x="15"/>
        <item h="1" x="82"/>
        <item h="1" x="76"/>
        <item h="1" x="79"/>
        <item h="1" x="98"/>
        <item h="1" x="23"/>
        <item h="1" x="86"/>
        <item h="1" x="121"/>
        <item h="1" x="21"/>
        <item h="1" x="60"/>
        <item h="1" x="137"/>
        <item h="1" x="136"/>
        <item h="1" x="109"/>
        <item h="1" x="33"/>
        <item h="1" x="85"/>
        <item h="1" x="103"/>
        <item h="1" x="100"/>
        <item h="1" x="54"/>
        <item h="1" x="128"/>
        <item h="1" x="135"/>
        <item h="1" x="152"/>
        <item h="1" x="148"/>
        <item h="1" x="113"/>
        <item h="1" x="73"/>
        <item h="1" x="81"/>
        <item h="1" x="42"/>
        <item h="1" x="18"/>
        <item h="1" x="53"/>
        <item h="1" x="74"/>
        <item h="1" x="67"/>
        <item h="1" x="131"/>
        <item h="1" x="130"/>
        <item h="1" x="129"/>
        <item h="1" x="93"/>
        <item h="1" x="141"/>
        <item h="1" x="124"/>
        <item h="1" x="77"/>
        <item h="1" x="38"/>
        <item h="1" x="126"/>
        <item h="1" x="115"/>
        <item h="1" x="55"/>
        <item h="1" x="96"/>
        <item h="1" x="147"/>
        <item h="1" x="134"/>
        <item h="1" x="138"/>
        <item h="1" x="162"/>
        <item h="1" x="169"/>
        <item h="1" x="133"/>
        <item h="1" x="7"/>
        <item h="1" x="151"/>
        <item h="1" x="166"/>
        <item h="1" x="146"/>
        <item h="1" x="172"/>
        <item h="1" x="75"/>
        <item h="1" x="72"/>
        <item h="1" x="70"/>
        <item h="1" x="91"/>
        <item h="1" x="84"/>
        <item h="1" x="125"/>
        <item h="1" x="101"/>
        <item h="1" x="139"/>
        <item h="1" x="47"/>
        <item h="1" x="168"/>
        <item h="1" x="111"/>
        <item h="1" x="26"/>
        <item h="1" x="165"/>
        <item h="1" x="122"/>
        <item h="1" x="140"/>
        <item h="1" x="119"/>
        <item h="1" x="158"/>
        <item h="1" x="142"/>
        <item h="1" x="120"/>
        <item h="1" x="108"/>
        <item h="1" x="149"/>
        <item h="1" x="102"/>
        <item h="1" x="153"/>
        <item h="1" x="94"/>
        <item h="1" x="114"/>
        <item h="1" x="105"/>
        <item h="1" x="167"/>
        <item h="1" x="157"/>
        <item h="1" x="170"/>
        <item h="1" x="106"/>
        <item h="1" x="87"/>
        <item h="1" x="161"/>
        <item h="1" x="150"/>
        <item h="1" x="159"/>
        <item h="1" x="116"/>
        <item h="1" x="143"/>
        <item h="1" x="164"/>
        <item h="1" x="154"/>
        <item h="1" x="112"/>
        <item h="1" x="99"/>
        <item h="1" x="117"/>
        <item h="1" x="163"/>
        <item h="1" x="104"/>
        <item h="1" x="51"/>
        <item h="1" x="132"/>
        <item h="1" x="123"/>
        <item h="1" x="118"/>
        <item h="1" x="127"/>
        <item h="1" x="145"/>
        <item h="1" x="155"/>
        <item h="1" x="110"/>
        <item h="1" x="156"/>
        <item h="1" x="171"/>
        <item h="1" x="160"/>
        <item h="1" x="107"/>
        <item h="1" x="144"/>
        <item h="1" x="71"/>
        <item t="default"/>
      </items>
    </pivotField>
    <pivotField numFmtId="1" showAll="0"/>
  </pivotFields>
  <rowFields count="1">
    <field x="1"/>
  </rowFields>
  <rowItems count="1382">
    <i>
      <x v="2"/>
    </i>
    <i>
      <x v="12"/>
    </i>
    <i>
      <x v="15"/>
    </i>
    <i>
      <x v="16"/>
    </i>
    <i>
      <x v="28"/>
    </i>
    <i>
      <x v="30"/>
    </i>
    <i>
      <x v="36"/>
    </i>
    <i>
      <x v="39"/>
    </i>
    <i>
      <x v="41"/>
    </i>
    <i>
      <x v="43"/>
    </i>
    <i>
      <x v="45"/>
    </i>
    <i>
      <x v="49"/>
    </i>
    <i>
      <x v="50"/>
    </i>
    <i>
      <x v="61"/>
    </i>
    <i>
      <x v="66"/>
    </i>
    <i>
      <x v="67"/>
    </i>
    <i>
      <x v="71"/>
    </i>
    <i>
      <x v="72"/>
    </i>
    <i>
      <x v="78"/>
    </i>
    <i>
      <x v="79"/>
    </i>
    <i>
      <x v="80"/>
    </i>
    <i>
      <x v="82"/>
    </i>
    <i>
      <x v="85"/>
    </i>
    <i>
      <x v="86"/>
    </i>
    <i>
      <x v="87"/>
    </i>
    <i>
      <x v="89"/>
    </i>
    <i>
      <x v="90"/>
    </i>
    <i>
      <x v="92"/>
    </i>
    <i>
      <x v="93"/>
    </i>
    <i>
      <x v="95"/>
    </i>
    <i>
      <x v="96"/>
    </i>
    <i>
      <x v="97"/>
    </i>
    <i>
      <x v="102"/>
    </i>
    <i>
      <x v="104"/>
    </i>
    <i>
      <x v="119"/>
    </i>
    <i>
      <x v="120"/>
    </i>
    <i>
      <x v="121"/>
    </i>
    <i>
      <x v="123"/>
    </i>
    <i>
      <x v="130"/>
    </i>
    <i>
      <x v="138"/>
    </i>
    <i>
      <x v="143"/>
    </i>
    <i>
      <x v="158"/>
    </i>
    <i>
      <x v="159"/>
    </i>
    <i>
      <x v="160"/>
    </i>
    <i>
      <x v="161"/>
    </i>
    <i>
      <x v="162"/>
    </i>
    <i>
      <x v="163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5"/>
    </i>
    <i>
      <x v="176"/>
    </i>
    <i>
      <x v="177"/>
    </i>
    <i>
      <x v="180"/>
    </i>
    <i>
      <x v="181"/>
    </i>
    <i>
      <x v="182"/>
    </i>
    <i>
      <x v="183"/>
    </i>
    <i>
      <x v="184"/>
    </i>
    <i>
      <x v="189"/>
    </i>
    <i>
      <x v="191"/>
    </i>
    <i>
      <x v="192"/>
    </i>
    <i>
      <x v="193"/>
    </i>
    <i>
      <x v="194"/>
    </i>
    <i>
      <x v="196"/>
    </i>
    <i>
      <x v="197"/>
    </i>
    <i>
      <x v="198"/>
    </i>
    <i>
      <x v="201"/>
    </i>
    <i>
      <x v="203"/>
    </i>
    <i>
      <x v="204"/>
    </i>
    <i>
      <x v="206"/>
    </i>
    <i>
      <x v="207"/>
    </i>
    <i>
      <x v="217"/>
    </i>
    <i>
      <x v="226"/>
    </i>
    <i>
      <x v="227"/>
    </i>
    <i>
      <x v="229"/>
    </i>
    <i>
      <x v="235"/>
    </i>
    <i>
      <x v="239"/>
    </i>
    <i>
      <x v="242"/>
    </i>
    <i>
      <x v="243"/>
    </i>
    <i>
      <x v="244"/>
    </i>
    <i>
      <x v="245"/>
    </i>
    <i>
      <x v="246"/>
    </i>
    <i>
      <x v="248"/>
    </i>
    <i>
      <x v="249"/>
    </i>
    <i>
      <x v="256"/>
    </i>
    <i>
      <x v="263"/>
    </i>
    <i>
      <x v="264"/>
    </i>
    <i>
      <x v="265"/>
    </i>
    <i>
      <x v="266"/>
    </i>
    <i>
      <x v="267"/>
    </i>
    <i>
      <x v="281"/>
    </i>
    <i>
      <x v="285"/>
    </i>
    <i>
      <x v="286"/>
    </i>
    <i>
      <x v="287"/>
    </i>
    <i>
      <x v="293"/>
    </i>
    <i>
      <x v="294"/>
    </i>
    <i>
      <x v="296"/>
    </i>
    <i>
      <x v="301"/>
    </i>
    <i>
      <x v="304"/>
    </i>
    <i>
      <x v="308"/>
    </i>
    <i>
      <x v="312"/>
    </i>
    <i>
      <x v="315"/>
    </i>
    <i>
      <x v="320"/>
    </i>
    <i>
      <x v="323"/>
    </i>
    <i>
      <x v="324"/>
    </i>
    <i>
      <x v="326"/>
    </i>
    <i>
      <x v="332"/>
    </i>
    <i>
      <x v="333"/>
    </i>
    <i>
      <x v="336"/>
    </i>
    <i>
      <x v="352"/>
    </i>
    <i>
      <x v="353"/>
    </i>
    <i>
      <x v="365"/>
    </i>
    <i>
      <x v="367"/>
    </i>
    <i>
      <x v="368"/>
    </i>
    <i>
      <x v="374"/>
    </i>
    <i>
      <x v="377"/>
    </i>
    <i>
      <x v="379"/>
    </i>
    <i>
      <x v="388"/>
    </i>
    <i>
      <x v="390"/>
    </i>
    <i>
      <x v="393"/>
    </i>
    <i>
      <x v="395"/>
    </i>
    <i>
      <x v="400"/>
    </i>
    <i>
      <x v="422"/>
    </i>
    <i>
      <x v="424"/>
    </i>
    <i>
      <x v="428"/>
    </i>
    <i>
      <x v="435"/>
    </i>
    <i>
      <x v="436"/>
    </i>
    <i>
      <x v="437"/>
    </i>
    <i>
      <x v="442"/>
    </i>
    <i>
      <x v="443"/>
    </i>
    <i>
      <x v="444"/>
    </i>
    <i>
      <x v="446"/>
    </i>
    <i>
      <x v="448"/>
    </i>
    <i>
      <x v="450"/>
    </i>
    <i>
      <x v="462"/>
    </i>
    <i>
      <x v="463"/>
    </i>
    <i>
      <x v="467"/>
    </i>
    <i>
      <x v="475"/>
    </i>
    <i>
      <x v="476"/>
    </i>
    <i>
      <x v="483"/>
    </i>
    <i>
      <x v="488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6"/>
    </i>
    <i>
      <x v="508"/>
    </i>
    <i>
      <x v="509"/>
    </i>
    <i>
      <x v="510"/>
    </i>
    <i>
      <x v="511"/>
    </i>
    <i>
      <x v="512"/>
    </i>
    <i>
      <x v="513"/>
    </i>
    <i>
      <x v="515"/>
    </i>
    <i>
      <x v="516"/>
    </i>
    <i>
      <x v="517"/>
    </i>
    <i>
      <x v="518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31"/>
    </i>
    <i>
      <x v="532"/>
    </i>
    <i>
      <x v="534"/>
    </i>
    <i>
      <x v="540"/>
    </i>
    <i>
      <x v="547"/>
    </i>
    <i>
      <x v="564"/>
    </i>
    <i>
      <x v="565"/>
    </i>
    <i>
      <x v="566"/>
    </i>
    <i>
      <x v="567"/>
    </i>
    <i>
      <x v="568"/>
    </i>
    <i>
      <x v="569"/>
    </i>
    <i>
      <x v="573"/>
    </i>
    <i>
      <x v="574"/>
    </i>
    <i>
      <x v="582"/>
    </i>
    <i>
      <x v="583"/>
    </i>
    <i>
      <x v="599"/>
    </i>
    <i>
      <x v="600"/>
    </i>
    <i>
      <x v="627"/>
    </i>
    <i>
      <x v="628"/>
    </i>
    <i>
      <x v="629"/>
    </i>
    <i>
      <x v="631"/>
    </i>
    <i>
      <x v="632"/>
    </i>
    <i>
      <x v="638"/>
    </i>
    <i>
      <x v="655"/>
    </i>
    <i>
      <x v="657"/>
    </i>
    <i>
      <x v="660"/>
    </i>
    <i>
      <x v="662"/>
    </i>
    <i>
      <x v="663"/>
    </i>
    <i>
      <x v="664"/>
    </i>
    <i>
      <x v="665"/>
    </i>
    <i>
      <x v="666"/>
    </i>
    <i>
      <x v="669"/>
    </i>
    <i>
      <x v="672"/>
    </i>
    <i>
      <x v="673"/>
    </i>
    <i>
      <x v="674"/>
    </i>
    <i>
      <x v="675"/>
    </i>
    <i>
      <x v="676"/>
    </i>
    <i>
      <x v="705"/>
    </i>
    <i>
      <x v="717"/>
    </i>
    <i>
      <x v="725"/>
    </i>
    <i>
      <x v="728"/>
    </i>
    <i>
      <x v="744"/>
    </i>
    <i>
      <x v="745"/>
    </i>
    <i>
      <x v="746"/>
    </i>
    <i>
      <x v="748"/>
    </i>
    <i>
      <x v="775"/>
    </i>
    <i>
      <x v="804"/>
    </i>
    <i>
      <x v="805"/>
    </i>
    <i>
      <x v="810"/>
    </i>
    <i>
      <x v="811"/>
    </i>
    <i>
      <x v="812"/>
    </i>
    <i>
      <x v="847"/>
    </i>
    <i>
      <x v="857"/>
    </i>
    <i>
      <x v="870"/>
    </i>
    <i>
      <x v="873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27"/>
    </i>
    <i>
      <x v="932"/>
    </i>
    <i>
      <x v="933"/>
    </i>
    <i>
      <x v="934"/>
    </i>
    <i>
      <x v="935"/>
    </i>
    <i>
      <x v="936"/>
    </i>
    <i>
      <x v="942"/>
    </i>
    <i>
      <x v="947"/>
    </i>
    <i>
      <x v="949"/>
    </i>
    <i>
      <x v="952"/>
    </i>
    <i>
      <x v="964"/>
    </i>
    <i>
      <x v="965"/>
    </i>
    <i>
      <x v="970"/>
    </i>
    <i>
      <x v="972"/>
    </i>
    <i>
      <x v="973"/>
    </i>
    <i>
      <x v="975"/>
    </i>
    <i>
      <x v="977"/>
    </i>
    <i>
      <x v="980"/>
    </i>
    <i>
      <x v="996"/>
    </i>
    <i>
      <x v="997"/>
    </i>
    <i>
      <x v="1000"/>
    </i>
    <i>
      <x v="1001"/>
    </i>
    <i>
      <x v="1010"/>
    </i>
    <i>
      <x v="1014"/>
    </i>
    <i>
      <x v="1016"/>
    </i>
    <i>
      <x v="1018"/>
    </i>
    <i>
      <x v="1019"/>
    </i>
    <i>
      <x v="1022"/>
    </i>
    <i>
      <x v="1023"/>
    </i>
    <i>
      <x v="1025"/>
    </i>
    <i>
      <x v="1027"/>
    </i>
    <i>
      <x v="1029"/>
    </i>
    <i>
      <x v="1033"/>
    </i>
    <i>
      <x v="1035"/>
    </i>
    <i>
      <x v="1037"/>
    </i>
    <i>
      <x v="1039"/>
    </i>
    <i>
      <x v="1040"/>
    </i>
    <i>
      <x v="1042"/>
    </i>
    <i>
      <x v="1043"/>
    </i>
    <i>
      <x v="1045"/>
    </i>
    <i>
      <x v="1046"/>
    </i>
    <i>
      <x v="1048"/>
    </i>
    <i>
      <x v="1051"/>
    </i>
    <i>
      <x v="1053"/>
    </i>
    <i>
      <x v="1061"/>
    </i>
    <i>
      <x v="1065"/>
    </i>
    <i>
      <x v="1067"/>
    </i>
    <i>
      <x v="1076"/>
    </i>
    <i>
      <x v="1077"/>
    </i>
    <i>
      <x v="1078"/>
    </i>
    <i>
      <x v="1079"/>
    </i>
    <i>
      <x v="1081"/>
    </i>
    <i>
      <x v="1085"/>
    </i>
    <i>
      <x v="1096"/>
    </i>
    <i>
      <x v="1097"/>
    </i>
    <i>
      <x v="1098"/>
    </i>
    <i>
      <x v="1099"/>
    </i>
    <i>
      <x v="1101"/>
    </i>
    <i>
      <x v="1103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20"/>
    </i>
    <i>
      <x v="1122"/>
    </i>
    <i>
      <x v="1125"/>
    </i>
    <i>
      <x v="1127"/>
    </i>
    <i>
      <x v="1130"/>
    </i>
    <i>
      <x v="1134"/>
    </i>
    <i>
      <x v="1135"/>
    </i>
    <i>
      <x v="1136"/>
    </i>
    <i>
      <x v="1138"/>
    </i>
    <i>
      <x v="1139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9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3"/>
    </i>
    <i>
      <x v="1191"/>
    </i>
    <i>
      <x v="1194"/>
    </i>
    <i>
      <x v="1195"/>
    </i>
    <i>
      <x v="1199"/>
    </i>
    <i>
      <x v="1200"/>
    </i>
    <i>
      <x v="1201"/>
    </i>
    <i>
      <x v="1214"/>
    </i>
    <i>
      <x v="1217"/>
    </i>
    <i>
      <x v="1219"/>
    </i>
    <i>
      <x v="1220"/>
    </i>
    <i>
      <x v="1226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7"/>
    </i>
    <i>
      <x v="1239"/>
    </i>
    <i>
      <x v="1244"/>
    </i>
    <i>
      <x v="1245"/>
    </i>
    <i>
      <x v="1246"/>
    </i>
    <i>
      <x v="1247"/>
    </i>
    <i>
      <x v="1366"/>
    </i>
    <i>
      <x v="1367"/>
    </i>
    <i>
      <x v="1376"/>
    </i>
    <i>
      <x v="1385"/>
    </i>
    <i>
      <x v="1418"/>
    </i>
    <i>
      <x v="1420"/>
    </i>
    <i>
      <x v="1421"/>
    </i>
    <i>
      <x v="1450"/>
    </i>
    <i>
      <x v="1452"/>
    </i>
    <i>
      <x v="1473"/>
    </i>
    <i>
      <x v="1490"/>
    </i>
    <i>
      <x v="1525"/>
    </i>
    <i>
      <x v="1538"/>
    </i>
    <i>
      <x v="1548"/>
    </i>
    <i>
      <x v="1556"/>
    </i>
    <i>
      <x v="1580"/>
    </i>
    <i>
      <x v="1599"/>
    </i>
    <i>
      <x v="1610"/>
    </i>
    <i>
      <x v="1641"/>
    </i>
    <i>
      <x v="1651"/>
    </i>
    <i>
      <x v="1653"/>
    </i>
    <i>
      <x v="1654"/>
    </i>
    <i>
      <x v="1655"/>
    </i>
    <i>
      <x v="1656"/>
    </i>
    <i>
      <x v="1659"/>
    </i>
    <i>
      <x v="1660"/>
    </i>
    <i>
      <x v="1661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2"/>
    </i>
    <i>
      <x v="1673"/>
    </i>
    <i>
      <x v="1674"/>
    </i>
    <i>
      <x v="1676"/>
    </i>
    <i>
      <x v="1677"/>
    </i>
    <i>
      <x v="1678"/>
    </i>
    <i>
      <x v="1680"/>
    </i>
    <i>
      <x v="1681"/>
    </i>
    <i>
      <x v="1682"/>
    </i>
    <i>
      <x v="1683"/>
    </i>
    <i>
      <x v="1685"/>
    </i>
    <i>
      <x v="1686"/>
    </i>
    <i>
      <x v="1691"/>
    </i>
    <i>
      <x v="1699"/>
    </i>
    <i>
      <x v="1700"/>
    </i>
    <i>
      <x v="1701"/>
    </i>
    <i>
      <x v="1702"/>
    </i>
    <i>
      <x v="1703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9"/>
    </i>
    <i>
      <x v="1723"/>
    </i>
    <i>
      <x v="1729"/>
    </i>
    <i>
      <x v="1731"/>
    </i>
    <i>
      <x v="1734"/>
    </i>
    <i>
      <x v="1736"/>
    </i>
    <i>
      <x v="1737"/>
    </i>
    <i>
      <x v="1738"/>
    </i>
    <i>
      <x v="1743"/>
    </i>
    <i>
      <x v="1748"/>
    </i>
    <i>
      <x v="1749"/>
    </i>
    <i>
      <x v="1764"/>
    </i>
    <i>
      <x v="1766"/>
    </i>
    <i>
      <x v="1770"/>
    </i>
    <i>
      <x v="1771"/>
    </i>
    <i>
      <x v="1772"/>
    </i>
    <i>
      <x v="1773"/>
    </i>
    <i>
      <x v="1784"/>
    </i>
    <i>
      <x v="1785"/>
    </i>
    <i>
      <x v="1790"/>
    </i>
    <i>
      <x v="1794"/>
    </i>
    <i>
      <x v="1795"/>
    </i>
    <i>
      <x v="1802"/>
    </i>
    <i>
      <x v="1804"/>
    </i>
    <i>
      <x v="1806"/>
    </i>
    <i>
      <x v="1807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37"/>
    </i>
    <i>
      <x v="1839"/>
    </i>
    <i>
      <x v="1840"/>
    </i>
    <i>
      <x v="1842"/>
    </i>
    <i>
      <x v="1843"/>
    </i>
    <i>
      <x v="1844"/>
    </i>
    <i>
      <x v="1845"/>
    </i>
    <i>
      <x v="1847"/>
    </i>
    <i>
      <x v="1853"/>
    </i>
    <i>
      <x v="1856"/>
    </i>
    <i>
      <x v="1861"/>
    </i>
    <i>
      <x v="1883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4"/>
    </i>
    <i>
      <x v="1925"/>
    </i>
    <i>
      <x v="1926"/>
    </i>
    <i>
      <x v="1928"/>
    </i>
    <i>
      <x v="1929"/>
    </i>
    <i>
      <x v="1930"/>
    </i>
    <i>
      <x v="1931"/>
    </i>
    <i>
      <x v="1933"/>
    </i>
    <i>
      <x v="1934"/>
    </i>
    <i>
      <x v="1935"/>
    </i>
    <i>
      <x v="1938"/>
    </i>
    <i>
      <x v="1940"/>
    </i>
    <i>
      <x v="1941"/>
    </i>
    <i>
      <x v="1942"/>
    </i>
    <i>
      <x v="1944"/>
    </i>
    <i>
      <x v="1945"/>
    </i>
    <i>
      <x v="1946"/>
    </i>
    <i>
      <x v="1956"/>
    </i>
    <i>
      <x v="1959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5"/>
    </i>
    <i>
      <x v="1977"/>
    </i>
    <i>
      <x v="1980"/>
    </i>
    <i>
      <x v="1992"/>
    </i>
    <i>
      <x v="1993"/>
    </i>
    <i>
      <x v="1995"/>
    </i>
    <i>
      <x v="1997"/>
    </i>
    <i>
      <x v="1998"/>
    </i>
    <i>
      <x v="2001"/>
    </i>
    <i>
      <x v="2002"/>
    </i>
    <i>
      <x v="2003"/>
    </i>
    <i>
      <x v="2004"/>
    </i>
    <i>
      <x v="2005"/>
    </i>
    <i>
      <x v="2006"/>
    </i>
    <i>
      <x v="2008"/>
    </i>
    <i>
      <x v="2013"/>
    </i>
    <i>
      <x v="2015"/>
    </i>
    <i>
      <x v="2023"/>
    </i>
    <i>
      <x v="2044"/>
    </i>
    <i>
      <x v="2049"/>
    </i>
    <i>
      <x v="2050"/>
    </i>
    <i>
      <x v="2051"/>
    </i>
    <i>
      <x v="2058"/>
    </i>
    <i>
      <x v="2060"/>
    </i>
    <i>
      <x v="2061"/>
    </i>
    <i>
      <x v="2066"/>
    </i>
    <i>
      <x v="2068"/>
    </i>
    <i>
      <x v="2069"/>
    </i>
    <i>
      <x v="2075"/>
    </i>
    <i>
      <x v="2076"/>
    </i>
    <i>
      <x v="2079"/>
    </i>
    <i>
      <x v="2080"/>
    </i>
    <i>
      <x v="2081"/>
    </i>
    <i>
      <x v="2082"/>
    </i>
    <i>
      <x v="2083"/>
    </i>
    <i>
      <x v="2092"/>
    </i>
    <i>
      <x v="2098"/>
    </i>
    <i>
      <x v="2099"/>
    </i>
    <i>
      <x v="2100"/>
    </i>
    <i>
      <x v="2101"/>
    </i>
    <i>
      <x v="2104"/>
    </i>
    <i>
      <x v="2110"/>
    </i>
    <i>
      <x v="2111"/>
    </i>
    <i>
      <x v="2113"/>
    </i>
    <i>
      <x v="2116"/>
    </i>
    <i>
      <x v="2117"/>
    </i>
    <i>
      <x v="2118"/>
    </i>
    <i>
      <x v="2126"/>
    </i>
    <i>
      <x v="2129"/>
    </i>
    <i>
      <x v="2133"/>
    </i>
    <i>
      <x v="2138"/>
    </i>
    <i>
      <x v="2140"/>
    </i>
    <i>
      <x v="2142"/>
    </i>
    <i>
      <x v="2144"/>
    </i>
    <i>
      <x v="2147"/>
    </i>
    <i>
      <x v="2148"/>
    </i>
    <i>
      <x v="2149"/>
    </i>
    <i>
      <x v="2151"/>
    </i>
    <i>
      <x v="2164"/>
    </i>
    <i>
      <x v="2175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6"/>
    </i>
    <i>
      <x v="2197"/>
    </i>
    <i>
      <x v="2198"/>
    </i>
    <i>
      <x v="2200"/>
    </i>
    <i>
      <x v="2201"/>
    </i>
    <i>
      <x v="2203"/>
    </i>
    <i>
      <x v="2204"/>
    </i>
    <i>
      <x v="2205"/>
    </i>
    <i>
      <x v="2206"/>
    </i>
    <i>
      <x v="2207"/>
    </i>
    <i>
      <x v="2209"/>
    </i>
    <i>
      <x v="2211"/>
    </i>
    <i>
      <x v="2213"/>
    </i>
    <i>
      <x v="2217"/>
    </i>
    <i>
      <x v="2220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9"/>
    </i>
    <i>
      <x v="2262"/>
    </i>
    <i>
      <x v="2265"/>
    </i>
    <i>
      <x v="2268"/>
    </i>
    <i>
      <x v="2270"/>
    </i>
    <i>
      <x v="2273"/>
    </i>
    <i>
      <x v="2274"/>
    </i>
    <i>
      <x v="2275"/>
    </i>
    <i>
      <x v="2276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47"/>
    </i>
    <i>
      <x v="2348"/>
    </i>
    <i>
      <x v="2349"/>
    </i>
    <i>
      <x v="2350"/>
    </i>
    <i>
      <x v="2351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7"/>
    </i>
    <i>
      <x v="2368"/>
    </i>
    <i>
      <x v="2369"/>
    </i>
    <i>
      <x v="2370"/>
    </i>
    <i>
      <x v="2371"/>
    </i>
    <i>
      <x v="2379"/>
    </i>
    <i>
      <x v="2384"/>
    </i>
    <i>
      <x v="2394"/>
    </i>
    <i>
      <x v="2395"/>
    </i>
    <i>
      <x v="2405"/>
    </i>
    <i>
      <x v="2410"/>
    </i>
    <i>
      <x v="2411"/>
    </i>
    <i>
      <x v="2412"/>
    </i>
    <i>
      <x v="2413"/>
    </i>
    <i>
      <x v="2415"/>
    </i>
    <i>
      <x v="2416"/>
    </i>
    <i>
      <x v="2417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3"/>
    </i>
    <i>
      <x v="2447"/>
    </i>
    <i>
      <x v="2450"/>
    </i>
    <i>
      <x v="2451"/>
    </i>
    <i>
      <x v="2456"/>
    </i>
    <i>
      <x v="2457"/>
    </i>
    <i>
      <x v="2459"/>
    </i>
    <i>
      <x v="2462"/>
    </i>
    <i>
      <x v="2481"/>
    </i>
    <i>
      <x v="2482"/>
    </i>
    <i>
      <x v="2485"/>
    </i>
    <i>
      <x v="2489"/>
    </i>
    <i>
      <x v="2492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3"/>
    </i>
    <i>
      <x v="2508"/>
    </i>
    <i>
      <x v="2516"/>
    </i>
    <i>
      <x v="2517"/>
    </i>
    <i>
      <x v="2520"/>
    </i>
    <i>
      <x v="2523"/>
    </i>
    <i>
      <x v="2524"/>
    </i>
    <i>
      <x v="2526"/>
    </i>
    <i>
      <x v="2530"/>
    </i>
    <i>
      <x v="2531"/>
    </i>
    <i>
      <x v="2532"/>
    </i>
    <i>
      <x v="2533"/>
    </i>
    <i>
      <x v="2534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5"/>
    </i>
    <i>
      <x v="2546"/>
    </i>
    <i>
      <x v="2547"/>
    </i>
    <i>
      <x v="2552"/>
    </i>
    <i>
      <x v="2553"/>
    </i>
    <i>
      <x v="2554"/>
    </i>
    <i>
      <x v="2557"/>
    </i>
    <i>
      <x v="2558"/>
    </i>
    <i>
      <x v="2559"/>
    </i>
    <i>
      <x v="2562"/>
    </i>
    <i>
      <x v="2563"/>
    </i>
    <i>
      <x v="2566"/>
    </i>
    <i>
      <x v="2570"/>
    </i>
    <i>
      <x v="2573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2"/>
    </i>
    <i>
      <x v="2618"/>
    </i>
    <i>
      <x v="2619"/>
    </i>
    <i>
      <x v="2624"/>
    </i>
    <i>
      <x v="2625"/>
    </i>
    <i>
      <x v="2628"/>
    </i>
    <i>
      <x v="2629"/>
    </i>
    <i>
      <x v="2630"/>
    </i>
    <i>
      <x v="2633"/>
    </i>
    <i>
      <x v="2634"/>
    </i>
    <i>
      <x v="2640"/>
    </i>
    <i>
      <x v="2642"/>
    </i>
    <i>
      <x v="2644"/>
    </i>
    <i>
      <x v="2645"/>
    </i>
    <i>
      <x v="2647"/>
    </i>
    <i>
      <x v="2648"/>
    </i>
    <i>
      <x v="2654"/>
    </i>
    <i>
      <x v="2666"/>
    </i>
    <i>
      <x v="2667"/>
    </i>
    <i>
      <x v="2668"/>
    </i>
    <i>
      <x v="2669"/>
    </i>
    <i>
      <x v="2679"/>
    </i>
    <i>
      <x v="2681"/>
    </i>
    <i>
      <x v="2682"/>
    </i>
    <i>
      <x v="2689"/>
    </i>
    <i>
      <x v="2690"/>
    </i>
    <i>
      <x v="2691"/>
    </i>
    <i>
      <x v="2694"/>
    </i>
    <i>
      <x v="2695"/>
    </i>
    <i>
      <x v="2699"/>
    </i>
    <i>
      <x v="2700"/>
    </i>
    <i>
      <x v="2706"/>
    </i>
    <i>
      <x v="2709"/>
    </i>
    <i>
      <x v="2710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6"/>
    </i>
    <i>
      <x v="2750"/>
    </i>
    <i>
      <x v="2758"/>
    </i>
    <i>
      <x v="2759"/>
    </i>
    <i>
      <x v="2760"/>
    </i>
    <i>
      <x v="2761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5"/>
    </i>
    <i>
      <x v="2776"/>
    </i>
    <i>
      <x v="2778"/>
    </i>
    <i>
      <x v="2781"/>
    </i>
    <i>
      <x v="2792"/>
    </i>
    <i>
      <x v="2795"/>
    </i>
    <i>
      <x v="2796"/>
    </i>
    <i>
      <x v="2797"/>
    </i>
    <i>
      <x v="2800"/>
    </i>
    <i>
      <x v="2807"/>
    </i>
    <i>
      <x v="2808"/>
    </i>
    <i>
      <x v="2809"/>
    </i>
    <i>
      <x v="2811"/>
    </i>
    <i>
      <x v="2812"/>
    </i>
    <i>
      <x v="2813"/>
    </i>
    <i>
      <x v="2814"/>
    </i>
    <i>
      <x v="2815"/>
    </i>
    <i>
      <x v="2816"/>
    </i>
    <i>
      <x v="2819"/>
    </i>
    <i>
      <x v="2820"/>
    </i>
    <i>
      <x v="2821"/>
    </i>
    <i>
      <x v="2822"/>
    </i>
    <i>
      <x v="2823"/>
    </i>
    <i>
      <x v="2824"/>
    </i>
    <i>
      <x v="2827"/>
    </i>
    <i>
      <x v="2829"/>
    </i>
    <i>
      <x v="2832"/>
    </i>
    <i>
      <x v="2834"/>
    </i>
    <i>
      <x v="2836"/>
    </i>
    <i>
      <x v="2837"/>
    </i>
    <i>
      <x v="2845"/>
    </i>
    <i>
      <x v="2857"/>
    </i>
    <i>
      <x v="2861"/>
    </i>
    <i>
      <x v="2862"/>
    </i>
    <i>
      <x v="2864"/>
    </i>
    <i>
      <x v="2865"/>
    </i>
    <i>
      <x v="2866"/>
    </i>
    <i>
      <x v="2867"/>
    </i>
    <i>
      <x v="2872"/>
    </i>
    <i>
      <x v="2873"/>
    </i>
    <i>
      <x v="2874"/>
    </i>
    <i>
      <x v="2875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7"/>
    </i>
    <i>
      <x v="2889"/>
    </i>
    <i>
      <x v="2893"/>
    </i>
    <i>
      <x v="2894"/>
    </i>
    <i>
      <x v="2895"/>
    </i>
    <i>
      <x v="2896"/>
    </i>
    <i>
      <x v="2898"/>
    </i>
    <i>
      <x v="2899"/>
    </i>
    <i>
      <x v="2902"/>
    </i>
    <i>
      <x v="2913"/>
    </i>
    <i>
      <x v="2916"/>
    </i>
    <i>
      <x v="2917"/>
    </i>
    <i>
      <x v="2923"/>
    </i>
    <i>
      <x v="2924"/>
    </i>
    <i>
      <x v="2925"/>
    </i>
    <i>
      <x v="2926"/>
    </i>
    <i>
      <x v="2927"/>
    </i>
    <i>
      <x v="2937"/>
    </i>
    <i>
      <x v="2938"/>
    </i>
    <i>
      <x v="2943"/>
    </i>
    <i>
      <x v="2948"/>
    </i>
    <i>
      <x v="2951"/>
    </i>
    <i>
      <x v="2957"/>
    </i>
    <i>
      <x v="2958"/>
    </i>
    <i>
      <x v="2959"/>
    </i>
    <i>
      <x v="2960"/>
    </i>
    <i>
      <x v="2961"/>
    </i>
    <i>
      <x v="2964"/>
    </i>
    <i>
      <x v="2965"/>
    </i>
    <i>
      <x v="2966"/>
    </i>
    <i>
      <x v="2967"/>
    </i>
    <i>
      <x v="2974"/>
    </i>
    <i>
      <x v="2975"/>
    </i>
    <i>
      <x v="2976"/>
    </i>
    <i>
      <x v="2978"/>
    </i>
    <i>
      <x v="2979"/>
    </i>
    <i>
      <x v="2980"/>
    </i>
    <i>
      <x v="2982"/>
    </i>
    <i>
      <x v="2983"/>
    </i>
    <i>
      <x v="2984"/>
    </i>
    <i>
      <x v="2985"/>
    </i>
    <i>
      <x v="2986"/>
    </i>
    <i>
      <x v="2987"/>
    </i>
    <i>
      <x v="2990"/>
    </i>
    <i>
      <x v="2991"/>
    </i>
    <i>
      <x v="2994"/>
    </i>
    <i>
      <x v="2996"/>
    </i>
    <i>
      <x v="2997"/>
    </i>
    <i>
      <x v="2998"/>
    </i>
    <i>
      <x v="2999"/>
    </i>
    <i>
      <x v="3000"/>
    </i>
    <i>
      <x v="3001"/>
    </i>
    <i>
      <x v="3003"/>
    </i>
    <i>
      <x v="3006"/>
    </i>
    <i>
      <x v="3010"/>
    </i>
    <i>
      <x v="3011"/>
    </i>
    <i>
      <x v="3015"/>
    </i>
    <i>
      <x v="3018"/>
    </i>
    <i>
      <x v="3019"/>
    </i>
    <i>
      <x v="3020"/>
    </i>
    <i>
      <x v="3022"/>
    </i>
    <i>
      <x v="3024"/>
    </i>
    <i>
      <x v="3027"/>
    </i>
    <i>
      <x v="3028"/>
    </i>
    <i>
      <x v="3029"/>
    </i>
    <i>
      <x v="3030"/>
    </i>
    <i>
      <x v="3033"/>
    </i>
    <i>
      <x v="3034"/>
    </i>
    <i>
      <x v="3035"/>
    </i>
    <i>
      <x v="3036"/>
    </i>
    <i>
      <x v="3037"/>
    </i>
    <i>
      <x v="3041"/>
    </i>
    <i>
      <x v="3042"/>
    </i>
    <i>
      <x v="3045"/>
    </i>
    <i>
      <x v="3046"/>
    </i>
    <i>
      <x v="3047"/>
    </i>
    <i>
      <x v="3050"/>
    </i>
    <i>
      <x v="3051"/>
    </i>
    <i>
      <x v="3053"/>
    </i>
    <i>
      <x v="3055"/>
    </i>
    <i>
      <x v="3056"/>
    </i>
    <i>
      <x v="3059"/>
    </i>
    <i>
      <x v="3060"/>
    </i>
    <i>
      <x v="3061"/>
    </i>
    <i>
      <x v="3064"/>
    </i>
    <i>
      <x v="3065"/>
    </i>
    <i>
      <x v="3066"/>
    </i>
    <i>
      <x v="3068"/>
    </i>
    <i>
      <x v="3069"/>
    </i>
    <i>
      <x v="3070"/>
    </i>
    <i>
      <x v="3075"/>
    </i>
    <i>
      <x v="3076"/>
    </i>
    <i>
      <x v="3077"/>
    </i>
    <i>
      <x v="3078"/>
    </i>
    <i>
      <x v="3082"/>
    </i>
    <i>
      <x v="3083"/>
    </i>
    <i>
      <x v="3084"/>
    </i>
    <i>
      <x v="3087"/>
    </i>
    <i>
      <x v="3088"/>
    </i>
    <i>
      <x v="3089"/>
    </i>
    <i>
      <x v="3090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101"/>
    </i>
    <i>
      <x v="3103"/>
    </i>
    <i>
      <x v="3104"/>
    </i>
    <i>
      <x v="3105"/>
    </i>
    <i>
      <x v="3107"/>
    </i>
    <i>
      <x v="3108"/>
    </i>
    <i>
      <x v="3110"/>
    </i>
    <i>
      <x v="3112"/>
    </i>
    <i>
      <x v="3114"/>
    </i>
    <i>
      <x v="3116"/>
    </i>
    <i>
      <x v="3118"/>
    </i>
    <i>
      <x v="3119"/>
    </i>
    <i>
      <x v="3120"/>
    </i>
    <i>
      <x v="3121"/>
    </i>
    <i>
      <x v="3122"/>
    </i>
    <i>
      <x v="3123"/>
    </i>
    <i>
      <x v="3125"/>
    </i>
    <i>
      <x v="3126"/>
    </i>
    <i>
      <x v="3130"/>
    </i>
    <i>
      <x v="3131"/>
    </i>
    <i>
      <x v="3132"/>
    </i>
    <i>
      <x v="3134"/>
    </i>
    <i>
      <x v="3136"/>
    </i>
    <i>
      <x v="3138"/>
    </i>
    <i>
      <x v="3141"/>
    </i>
    <i>
      <x v="3142"/>
    </i>
    <i>
      <x v="3143"/>
    </i>
    <i>
      <x v="3144"/>
    </i>
    <i>
      <x v="3145"/>
    </i>
    <i>
      <x v="3147"/>
    </i>
    <i>
      <x v="3151"/>
    </i>
    <i>
      <x v="3152"/>
    </i>
    <i>
      <x v="3153"/>
    </i>
    <i>
      <x v="3154"/>
    </i>
    <i>
      <x v="3158"/>
    </i>
    <i>
      <x v="3159"/>
    </i>
    <i>
      <x v="3160"/>
    </i>
    <i>
      <x v="3164"/>
    </i>
    <i>
      <x v="3168"/>
    </i>
    <i>
      <x v="3170"/>
    </i>
    <i>
      <x v="3171"/>
    </i>
    <i>
      <x v="3172"/>
    </i>
    <i>
      <x v="3175"/>
    </i>
    <i>
      <x v="3178"/>
    </i>
    <i>
      <x v="3185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8"/>
    </i>
    <i>
      <x v="3201"/>
    </i>
    <i>
      <x v="3206"/>
    </i>
    <i>
      <x v="3207"/>
    </i>
    <i>
      <x v="3208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9"/>
    </i>
    <i>
      <x v="3231"/>
    </i>
    <i>
      <x v="3233"/>
    </i>
    <i>
      <x v="3234"/>
    </i>
    <i>
      <x v="3235"/>
    </i>
    <i>
      <x v="3237"/>
    </i>
    <i>
      <x v="3241"/>
    </i>
    <i>
      <x v="3242"/>
    </i>
    <i>
      <x v="3244"/>
    </i>
    <i>
      <x v="3253"/>
    </i>
    <i>
      <x v="3258"/>
    </i>
    <i>
      <x v="3260"/>
    </i>
    <i>
      <x v="3261"/>
    </i>
    <i>
      <x v="3262"/>
    </i>
    <i>
      <x v="3263"/>
    </i>
    <i>
      <x v="3266"/>
    </i>
    <i>
      <x v="3267"/>
    </i>
    <i>
      <x v="3269"/>
    </i>
    <i>
      <x v="3270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7"/>
    </i>
    <i>
      <x v="3290"/>
    </i>
    <i>
      <x v="3291"/>
    </i>
    <i>
      <x v="3292"/>
    </i>
    <i>
      <x v="3294"/>
    </i>
    <i>
      <x v="3297"/>
    </i>
    <i>
      <x v="3299"/>
    </i>
    <i>
      <x v="3301"/>
    </i>
    <i>
      <x v="3305"/>
    </i>
    <i>
      <x v="3307"/>
    </i>
    <i>
      <x v="3308"/>
    </i>
    <i>
      <x v="3309"/>
    </i>
    <i>
      <x v="3310"/>
    </i>
    <i>
      <x v="3311"/>
    </i>
    <i>
      <x v="3312"/>
    </i>
    <i>
      <x v="3321"/>
    </i>
    <i>
      <x v="3322"/>
    </i>
    <i>
      <x v="3323"/>
    </i>
    <i>
      <x v="3327"/>
    </i>
    <i>
      <x v="3328"/>
    </i>
    <i>
      <x v="3329"/>
    </i>
    <i>
      <x v="3330"/>
    </i>
    <i>
      <x v="3331"/>
    </i>
    <i>
      <x v="3333"/>
    </i>
    <i>
      <x v="3334"/>
    </i>
    <i>
      <x v="3337"/>
    </i>
    <i>
      <x v="3340"/>
    </i>
    <i>
      <x v="3343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7"/>
    </i>
    <i>
      <x v="3408"/>
    </i>
    <i>
      <x v="3413"/>
    </i>
    <i>
      <x v="3415"/>
    </i>
    <i>
      <x v="3416"/>
    </i>
    <i>
      <x v="3417"/>
    </i>
    <i>
      <x v="3421"/>
    </i>
    <i>
      <x v="3435"/>
    </i>
    <i>
      <x v="3436"/>
    </i>
    <i>
      <x v="3472"/>
    </i>
    <i>
      <x v="3474"/>
    </i>
    <i>
      <x v="3479"/>
    </i>
    <i>
      <x v="3485"/>
    </i>
    <i>
      <x v="3489"/>
    </i>
    <i>
      <x v="3492"/>
    </i>
    <i>
      <x v="3500"/>
    </i>
    <i>
      <x v="3511"/>
    </i>
    <i>
      <x v="3513"/>
    </i>
    <i>
      <x v="3520"/>
    </i>
    <i>
      <x v="3522"/>
    </i>
    <i>
      <x v="3527"/>
    </i>
    <i>
      <x v="3536"/>
    </i>
    <i>
      <x v="3537"/>
    </i>
    <i>
      <x v="3550"/>
    </i>
    <i>
      <x v="3559"/>
    </i>
    <i>
      <x v="3561"/>
    </i>
    <i>
      <x v="3562"/>
    </i>
    <i>
      <x v="3563"/>
    </i>
    <i>
      <x v="3564"/>
    </i>
    <i>
      <x v="3565"/>
    </i>
    <i>
      <x v="3567"/>
    </i>
    <i>
      <x v="3569"/>
    </i>
    <i>
      <x v="3575"/>
    </i>
    <i>
      <x v="3577"/>
    </i>
    <i>
      <x v="3579"/>
    </i>
    <i>
      <x v="3580"/>
    </i>
    <i>
      <x v="3582"/>
    </i>
    <i>
      <x v="3583"/>
    </i>
    <i>
      <x v="3584"/>
    </i>
    <i>
      <x v="3586"/>
    </i>
    <i>
      <x v="3590"/>
    </i>
    <i>
      <x v="3591"/>
    </i>
    <i>
      <x v="3594"/>
    </i>
    <i>
      <x v="3596"/>
    </i>
    <i>
      <x v="3597"/>
    </i>
    <i>
      <x v="3598"/>
    </i>
    <i>
      <x v="3600"/>
    </i>
    <i>
      <x v="3601"/>
    </i>
    <i>
      <x v="3602"/>
    </i>
    <i>
      <x v="3606"/>
    </i>
    <i>
      <x v="3607"/>
    </i>
    <i>
      <x v="3609"/>
    </i>
    <i>
      <x v="3613"/>
    </i>
    <i>
      <x v="3614"/>
    </i>
    <i>
      <x v="3616"/>
    </i>
    <i>
      <x v="3618"/>
    </i>
    <i>
      <x v="3619"/>
    </i>
    <i>
      <x v="3620"/>
    </i>
    <i>
      <x v="3621"/>
    </i>
    <i>
      <x v="3622"/>
    </i>
    <i>
      <x v="3625"/>
    </i>
    <i>
      <x v="3626"/>
    </i>
    <i>
      <x v="3627"/>
    </i>
    <i>
      <x v="3630"/>
    </i>
    <i>
      <x v="3631"/>
    </i>
    <i>
      <x v="3632"/>
    </i>
    <i>
      <x v="3633"/>
    </i>
    <i>
      <x v="3642"/>
    </i>
    <i>
      <x v="3643"/>
    </i>
    <i>
      <x v="3644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6"/>
    </i>
    <i>
      <x v="3667"/>
    </i>
    <i>
      <x v="3668"/>
    </i>
    <i>
      <x v="3669"/>
    </i>
    <i>
      <x v="3670"/>
    </i>
    <i>
      <x v="3671"/>
    </i>
    <i>
      <x v="3673"/>
    </i>
    <i>
      <x v="3674"/>
    </i>
    <i>
      <x v="3675"/>
    </i>
    <i>
      <x v="3676"/>
    </i>
    <i>
      <x v="3677"/>
    </i>
    <i>
      <x v="3682"/>
    </i>
    <i>
      <x v="3686"/>
    </i>
    <i>
      <x v="3687"/>
    </i>
    <i>
      <x v="3688"/>
    </i>
    <i>
      <x v="3689"/>
    </i>
    <i>
      <x v="3692"/>
    </i>
    <i t="grand">
      <x/>
    </i>
  </rowItems>
  <colItems count="1">
    <i/>
  </colItems>
  <pageFields count="1">
    <pageField fld="3" hier="-1"/>
  </pageFields>
  <dataFields count="1">
    <dataField name="Sum of Orders" fld="3" baseField="0" baseItem="0"/>
  </dataFields>
  <formats count="34">
    <format dxfId="45">
      <pivotArea type="all" dataOnly="0" outline="0" fieldPosition="0"/>
    </format>
    <format dxfId="44">
      <pivotArea outline="0" collapsedLevelsAreSubtotals="1" fieldPosition="0"/>
    </format>
    <format dxfId="43">
      <pivotArea field="1" type="button" dataOnly="0" labelOnly="1" outline="0" axis="axisRow" fieldPosition="0"/>
    </format>
    <format dxfId="42">
      <pivotArea dataOnly="0" labelOnly="1" outline="0" axis="axisValues" fieldPosition="0"/>
    </format>
    <format dxfId="41">
      <pivotArea dataOnly="0" labelOnly="1" fieldPosition="0">
        <references count="1">
          <reference field="1" count="50">
            <x v="2"/>
            <x v="12"/>
            <x v="15"/>
            <x v="16"/>
            <x v="28"/>
            <x v="30"/>
            <x v="36"/>
            <x v="39"/>
            <x v="41"/>
            <x v="43"/>
            <x v="45"/>
            <x v="49"/>
            <x v="50"/>
            <x v="61"/>
            <x v="66"/>
            <x v="67"/>
            <x v="71"/>
            <x v="72"/>
            <x v="78"/>
            <x v="79"/>
            <x v="80"/>
            <x v="82"/>
            <x v="85"/>
            <x v="86"/>
            <x v="87"/>
            <x v="89"/>
            <x v="90"/>
            <x v="92"/>
            <x v="93"/>
            <x v="95"/>
            <x v="96"/>
            <x v="97"/>
            <x v="102"/>
            <x v="104"/>
            <x v="119"/>
            <x v="120"/>
            <x v="121"/>
            <x v="123"/>
            <x v="130"/>
            <x v="138"/>
            <x v="143"/>
            <x v="158"/>
            <x v="159"/>
            <x v="160"/>
            <x v="161"/>
            <x v="162"/>
            <x v="163"/>
            <x v="165"/>
            <x v="166"/>
            <x v="167"/>
          </reference>
        </references>
      </pivotArea>
    </format>
    <format dxfId="40">
      <pivotArea dataOnly="0" labelOnly="1" fieldPosition="0">
        <references count="1">
          <reference field="1" count="50">
            <x v="168"/>
            <x v="169"/>
            <x v="170"/>
            <x v="171"/>
            <x v="172"/>
            <x v="175"/>
            <x v="176"/>
            <x v="177"/>
            <x v="180"/>
            <x v="181"/>
            <x v="182"/>
            <x v="183"/>
            <x v="184"/>
            <x v="189"/>
            <x v="191"/>
            <x v="192"/>
            <x v="193"/>
            <x v="194"/>
            <x v="196"/>
            <x v="197"/>
            <x v="198"/>
            <x v="201"/>
            <x v="203"/>
            <x v="204"/>
            <x v="206"/>
            <x v="207"/>
            <x v="217"/>
            <x v="226"/>
            <x v="227"/>
            <x v="229"/>
            <x v="235"/>
            <x v="239"/>
            <x v="242"/>
            <x v="243"/>
            <x v="244"/>
            <x v="245"/>
            <x v="246"/>
            <x v="248"/>
            <x v="249"/>
            <x v="256"/>
            <x v="263"/>
            <x v="264"/>
            <x v="265"/>
            <x v="266"/>
            <x v="267"/>
            <x v="281"/>
            <x v="285"/>
            <x v="286"/>
            <x v="287"/>
            <x v="293"/>
          </reference>
        </references>
      </pivotArea>
    </format>
    <format dxfId="39">
      <pivotArea dataOnly="0" labelOnly="1" fieldPosition="0">
        <references count="1">
          <reference field="1" count="50">
            <x v="294"/>
            <x v="296"/>
            <x v="301"/>
            <x v="304"/>
            <x v="308"/>
            <x v="312"/>
            <x v="315"/>
            <x v="320"/>
            <x v="323"/>
            <x v="324"/>
            <x v="326"/>
            <x v="332"/>
            <x v="333"/>
            <x v="336"/>
            <x v="352"/>
            <x v="353"/>
            <x v="365"/>
            <x v="367"/>
            <x v="368"/>
            <x v="374"/>
            <x v="377"/>
            <x v="379"/>
            <x v="388"/>
            <x v="390"/>
            <x v="393"/>
            <x v="395"/>
            <x v="400"/>
            <x v="422"/>
            <x v="424"/>
            <x v="428"/>
            <x v="435"/>
            <x v="436"/>
            <x v="437"/>
            <x v="442"/>
            <x v="443"/>
            <x v="444"/>
            <x v="446"/>
            <x v="448"/>
            <x v="450"/>
            <x v="462"/>
            <x v="463"/>
            <x v="467"/>
            <x v="475"/>
            <x v="476"/>
            <x v="483"/>
            <x v="488"/>
            <x v="490"/>
            <x v="491"/>
            <x v="492"/>
            <x v="493"/>
          </reference>
        </references>
      </pivotArea>
    </format>
    <format dxfId="38">
      <pivotArea dataOnly="0" labelOnly="1" fieldPosition="0">
        <references count="1">
          <reference field="1" count="50">
            <x v="494"/>
            <x v="495"/>
            <x v="496"/>
            <x v="497"/>
            <x v="498"/>
            <x v="499"/>
            <x v="500"/>
            <x v="501"/>
            <x v="502"/>
            <x v="503"/>
            <x v="506"/>
            <x v="508"/>
            <x v="509"/>
            <x v="510"/>
            <x v="511"/>
            <x v="512"/>
            <x v="513"/>
            <x v="515"/>
            <x v="516"/>
            <x v="517"/>
            <x v="518"/>
            <x v="520"/>
            <x v="521"/>
            <x v="522"/>
            <x v="523"/>
            <x v="524"/>
            <x v="525"/>
            <x v="526"/>
            <x v="527"/>
            <x v="528"/>
            <x v="531"/>
            <x v="532"/>
            <x v="534"/>
            <x v="540"/>
            <x v="547"/>
            <x v="564"/>
            <x v="565"/>
            <x v="566"/>
            <x v="567"/>
            <x v="568"/>
            <x v="569"/>
            <x v="573"/>
            <x v="574"/>
            <x v="582"/>
            <x v="583"/>
            <x v="599"/>
            <x v="600"/>
            <x v="627"/>
            <x v="628"/>
            <x v="629"/>
          </reference>
        </references>
      </pivotArea>
    </format>
    <format dxfId="37">
      <pivotArea dataOnly="0" labelOnly="1" fieldPosition="0">
        <references count="1">
          <reference field="1" count="50">
            <x v="631"/>
            <x v="632"/>
            <x v="638"/>
            <x v="655"/>
            <x v="657"/>
            <x v="660"/>
            <x v="662"/>
            <x v="663"/>
            <x v="664"/>
            <x v="665"/>
            <x v="666"/>
            <x v="669"/>
            <x v="672"/>
            <x v="673"/>
            <x v="674"/>
            <x v="675"/>
            <x v="676"/>
            <x v="705"/>
            <x v="717"/>
            <x v="725"/>
            <x v="728"/>
            <x v="744"/>
            <x v="745"/>
            <x v="746"/>
            <x v="748"/>
            <x v="775"/>
            <x v="804"/>
            <x v="805"/>
            <x v="810"/>
            <x v="811"/>
            <x v="812"/>
            <x v="847"/>
            <x v="857"/>
            <x v="870"/>
            <x v="873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</reference>
        </references>
      </pivotArea>
    </format>
    <format dxfId="36">
      <pivotArea dataOnly="0" labelOnly="1" fieldPosition="0">
        <references count="1">
          <reference field="1" count="50">
            <x v="892"/>
            <x v="893"/>
            <x v="894"/>
            <x v="895"/>
            <x v="896"/>
            <x v="897"/>
            <x v="902"/>
            <x v="903"/>
            <x v="904"/>
            <x v="905"/>
            <x v="906"/>
            <x v="907"/>
            <x v="908"/>
            <x v="909"/>
            <x v="911"/>
            <x v="912"/>
            <x v="913"/>
            <x v="914"/>
            <x v="915"/>
            <x v="916"/>
            <x v="917"/>
            <x v="918"/>
            <x v="927"/>
            <x v="932"/>
            <x v="933"/>
            <x v="934"/>
            <x v="935"/>
            <x v="936"/>
            <x v="942"/>
            <x v="947"/>
            <x v="949"/>
            <x v="952"/>
            <x v="964"/>
            <x v="965"/>
            <x v="970"/>
            <x v="972"/>
            <x v="973"/>
            <x v="975"/>
            <x v="977"/>
            <x v="980"/>
            <x v="996"/>
            <x v="997"/>
            <x v="1000"/>
            <x v="1001"/>
            <x v="1010"/>
            <x v="1014"/>
            <x v="1016"/>
            <x v="1018"/>
            <x v="1019"/>
            <x v="1022"/>
          </reference>
        </references>
      </pivotArea>
    </format>
    <format dxfId="35">
      <pivotArea dataOnly="0" labelOnly="1" fieldPosition="0">
        <references count="1">
          <reference field="1" count="50">
            <x v="1023"/>
            <x v="1025"/>
            <x v="1027"/>
            <x v="1029"/>
            <x v="1033"/>
            <x v="1035"/>
            <x v="1037"/>
            <x v="1039"/>
            <x v="1040"/>
            <x v="1042"/>
            <x v="1043"/>
            <x v="1045"/>
            <x v="1046"/>
            <x v="1048"/>
            <x v="1051"/>
            <x v="1053"/>
            <x v="1061"/>
            <x v="1065"/>
            <x v="1067"/>
            <x v="1076"/>
            <x v="1077"/>
            <x v="1078"/>
            <x v="1079"/>
            <x v="1081"/>
            <x v="1085"/>
            <x v="1096"/>
            <x v="1097"/>
            <x v="1098"/>
            <x v="1099"/>
            <x v="1101"/>
            <x v="1103"/>
            <x v="1109"/>
            <x v="1110"/>
            <x v="1111"/>
            <x v="1112"/>
            <x v="1113"/>
            <x v="1114"/>
            <x v="1115"/>
            <x v="1116"/>
            <x v="1120"/>
            <x v="1122"/>
            <x v="1125"/>
            <x v="1127"/>
            <x v="1130"/>
            <x v="1134"/>
            <x v="1135"/>
            <x v="1136"/>
            <x v="1138"/>
            <x v="1139"/>
            <x v="1143"/>
          </reference>
        </references>
      </pivotArea>
    </format>
    <format dxfId="34">
      <pivotArea dataOnly="0" labelOnly="1" fieldPosition="0">
        <references count="1">
          <reference field="1" count="50">
            <x v="1144"/>
            <x v="1145"/>
            <x v="1146"/>
            <x v="1147"/>
            <x v="1148"/>
            <x v="1149"/>
            <x v="1150"/>
            <x v="1151"/>
            <x v="1152"/>
            <x v="1153"/>
            <x v="1154"/>
            <x v="1155"/>
            <x v="1156"/>
            <x v="1157"/>
            <x v="1159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3"/>
            <x v="1174"/>
            <x v="1175"/>
            <x v="1176"/>
            <x v="1177"/>
            <x v="1178"/>
            <x v="1179"/>
            <x v="1180"/>
            <x v="1181"/>
            <x v="1183"/>
            <x v="1191"/>
            <x v="1194"/>
            <x v="1195"/>
            <x v="1199"/>
            <x v="1200"/>
            <x v="1201"/>
            <x v="1214"/>
            <x v="1217"/>
            <x v="1219"/>
            <x v="1220"/>
            <x v="1226"/>
            <x v="1228"/>
            <x v="1229"/>
            <x v="1230"/>
            <x v="1231"/>
          </reference>
        </references>
      </pivotArea>
    </format>
    <format dxfId="33">
      <pivotArea dataOnly="0" labelOnly="1" fieldPosition="0">
        <references count="1">
          <reference field="1" count="50">
            <x v="1232"/>
            <x v="1233"/>
            <x v="1234"/>
            <x v="1235"/>
            <x v="1237"/>
            <x v="1239"/>
            <x v="1244"/>
            <x v="1245"/>
            <x v="1246"/>
            <x v="1247"/>
            <x v="1366"/>
            <x v="1367"/>
            <x v="1376"/>
            <x v="1385"/>
            <x v="1418"/>
            <x v="1420"/>
            <x v="1421"/>
            <x v="1450"/>
            <x v="1452"/>
            <x v="1473"/>
            <x v="1490"/>
            <x v="1525"/>
            <x v="1538"/>
            <x v="1548"/>
            <x v="1556"/>
            <x v="1580"/>
            <x v="1599"/>
            <x v="1610"/>
            <x v="1641"/>
            <x v="1651"/>
            <x v="1653"/>
            <x v="1654"/>
            <x v="1655"/>
            <x v="1656"/>
            <x v="1659"/>
            <x v="1660"/>
            <x v="1661"/>
            <x v="1663"/>
            <x v="1664"/>
            <x v="1665"/>
            <x v="1666"/>
            <x v="1667"/>
            <x v="1668"/>
            <x v="1669"/>
            <x v="1672"/>
            <x v="1673"/>
            <x v="1674"/>
            <x v="1676"/>
            <x v="1677"/>
            <x v="1678"/>
          </reference>
        </references>
      </pivotArea>
    </format>
    <format dxfId="32">
      <pivotArea dataOnly="0" labelOnly="1" fieldPosition="0">
        <references count="1">
          <reference field="1" count="50">
            <x v="1680"/>
            <x v="1681"/>
            <x v="1682"/>
            <x v="1683"/>
            <x v="1685"/>
            <x v="1686"/>
            <x v="1691"/>
            <x v="1699"/>
            <x v="1700"/>
            <x v="1701"/>
            <x v="1702"/>
            <x v="1703"/>
            <x v="1705"/>
            <x v="1706"/>
            <x v="1707"/>
            <x v="1708"/>
            <x v="1709"/>
            <x v="1710"/>
            <x v="1711"/>
            <x v="1712"/>
            <x v="1713"/>
            <x v="1714"/>
            <x v="1719"/>
            <x v="1723"/>
            <x v="1729"/>
            <x v="1731"/>
            <x v="1734"/>
            <x v="1736"/>
            <x v="1737"/>
            <x v="1738"/>
            <x v="1743"/>
            <x v="1748"/>
            <x v="1749"/>
            <x v="1764"/>
            <x v="1766"/>
            <x v="1770"/>
            <x v="1771"/>
            <x v="1772"/>
            <x v="1773"/>
            <x v="1784"/>
            <x v="1785"/>
            <x v="1790"/>
            <x v="1794"/>
            <x v="1795"/>
            <x v="1802"/>
            <x v="1804"/>
            <x v="1806"/>
            <x v="1807"/>
            <x v="1809"/>
            <x v="1810"/>
          </reference>
        </references>
      </pivotArea>
    </format>
    <format dxfId="31">
      <pivotArea dataOnly="0" labelOnly="1" fieldPosition="0">
        <references count="1">
          <reference field="1" count="50">
            <x v="1811"/>
            <x v="1812"/>
            <x v="1813"/>
            <x v="1814"/>
            <x v="1815"/>
            <x v="1816"/>
            <x v="1817"/>
            <x v="1818"/>
            <x v="1837"/>
            <x v="1839"/>
            <x v="1840"/>
            <x v="1842"/>
            <x v="1843"/>
            <x v="1844"/>
            <x v="1845"/>
            <x v="1847"/>
            <x v="1853"/>
            <x v="1856"/>
            <x v="1861"/>
            <x v="1883"/>
            <x v="1916"/>
            <x v="1917"/>
            <x v="1918"/>
            <x v="1919"/>
            <x v="1920"/>
            <x v="1921"/>
            <x v="1922"/>
            <x v="1924"/>
            <x v="1925"/>
            <x v="1926"/>
            <x v="1928"/>
            <x v="1929"/>
            <x v="1930"/>
            <x v="1931"/>
            <x v="1933"/>
            <x v="1934"/>
            <x v="1935"/>
            <x v="1938"/>
            <x v="1940"/>
            <x v="1941"/>
            <x v="1942"/>
            <x v="1944"/>
            <x v="1945"/>
            <x v="1946"/>
            <x v="1956"/>
            <x v="1959"/>
            <x v="1963"/>
            <x v="1964"/>
            <x v="1965"/>
            <x v="1966"/>
          </reference>
        </references>
      </pivotArea>
    </format>
    <format dxfId="30">
      <pivotArea dataOnly="0" labelOnly="1" fieldPosition="0">
        <references count="1">
          <reference field="1" count="50">
            <x v="1967"/>
            <x v="1968"/>
            <x v="1969"/>
            <x v="1975"/>
            <x v="1977"/>
            <x v="1980"/>
            <x v="1992"/>
            <x v="1993"/>
            <x v="1995"/>
            <x v="1997"/>
            <x v="1998"/>
            <x v="2001"/>
            <x v="2002"/>
            <x v="2003"/>
            <x v="2004"/>
            <x v="2005"/>
            <x v="2006"/>
            <x v="2008"/>
            <x v="2013"/>
            <x v="2015"/>
            <x v="2023"/>
            <x v="2044"/>
            <x v="2049"/>
            <x v="2050"/>
            <x v="2051"/>
            <x v="2058"/>
            <x v="2060"/>
            <x v="2061"/>
            <x v="2066"/>
            <x v="2068"/>
            <x v="2069"/>
            <x v="2075"/>
            <x v="2076"/>
            <x v="2079"/>
            <x v="2080"/>
            <x v="2081"/>
            <x v="2082"/>
            <x v="2083"/>
            <x v="2092"/>
            <x v="2098"/>
            <x v="2099"/>
            <x v="2100"/>
            <x v="2101"/>
            <x v="2104"/>
            <x v="2110"/>
            <x v="2111"/>
            <x v="2113"/>
            <x v="2116"/>
            <x v="2117"/>
            <x v="2118"/>
          </reference>
        </references>
      </pivotArea>
    </format>
    <format dxfId="29">
      <pivotArea dataOnly="0" labelOnly="1" fieldPosition="0">
        <references count="1">
          <reference field="1" count="50">
            <x v="2126"/>
            <x v="2129"/>
            <x v="2133"/>
            <x v="2138"/>
            <x v="2140"/>
            <x v="2142"/>
            <x v="2144"/>
            <x v="2147"/>
            <x v="2148"/>
            <x v="2149"/>
            <x v="2151"/>
            <x v="2164"/>
            <x v="2175"/>
            <x v="2180"/>
            <x v="2181"/>
            <x v="2182"/>
            <x v="2183"/>
            <x v="2184"/>
            <x v="2185"/>
            <x v="2186"/>
            <x v="2187"/>
            <x v="2188"/>
            <x v="2189"/>
            <x v="2190"/>
            <x v="2191"/>
            <x v="2192"/>
            <x v="2193"/>
            <x v="2194"/>
            <x v="2196"/>
            <x v="2197"/>
            <x v="2198"/>
            <x v="2200"/>
            <x v="2201"/>
            <x v="2203"/>
            <x v="2204"/>
            <x v="2205"/>
            <x v="2206"/>
            <x v="2207"/>
            <x v="2209"/>
            <x v="2211"/>
            <x v="2213"/>
            <x v="2217"/>
            <x v="2220"/>
            <x v="2222"/>
            <x v="2223"/>
            <x v="2224"/>
            <x v="2225"/>
            <x v="2226"/>
            <x v="2227"/>
            <x v="2228"/>
          </reference>
        </references>
      </pivotArea>
    </format>
    <format dxfId="28">
      <pivotArea dataOnly="0" labelOnly="1" fieldPosition="0">
        <references count="1">
          <reference field="1" count="50">
            <x v="2229"/>
            <x v="2230"/>
            <x v="2231"/>
            <x v="2232"/>
            <x v="2233"/>
            <x v="2234"/>
            <x v="2236"/>
            <x v="2237"/>
            <x v="2238"/>
            <x v="2239"/>
            <x v="2240"/>
            <x v="2241"/>
            <x v="2242"/>
            <x v="2243"/>
            <x v="2244"/>
            <x v="2245"/>
            <x v="2246"/>
            <x v="2247"/>
            <x v="2248"/>
            <x v="2249"/>
            <x v="2250"/>
            <x v="2251"/>
            <x v="2252"/>
            <x v="2253"/>
            <x v="2254"/>
            <x v="2255"/>
            <x v="2256"/>
            <x v="2257"/>
            <x v="2259"/>
            <x v="2262"/>
            <x v="2265"/>
            <x v="2268"/>
            <x v="2270"/>
            <x v="2273"/>
            <x v="2274"/>
            <x v="2275"/>
            <x v="2276"/>
            <x v="2278"/>
            <x v="2279"/>
            <x v="2280"/>
            <x v="2281"/>
            <x v="2282"/>
            <x v="2283"/>
            <x v="2284"/>
            <x v="2285"/>
            <x v="2286"/>
            <x v="2287"/>
            <x v="2288"/>
            <x v="2289"/>
            <x v="2290"/>
          </reference>
        </references>
      </pivotArea>
    </format>
    <format dxfId="27">
      <pivotArea dataOnly="0" labelOnly="1" fieldPosition="0">
        <references count="1">
          <reference field="1" count="50">
            <x v="2291"/>
            <x v="2292"/>
            <x v="2293"/>
            <x v="2294"/>
            <x v="2295"/>
            <x v="2296"/>
            <x v="2299"/>
            <x v="2300"/>
            <x v="2301"/>
            <x v="2302"/>
            <x v="2303"/>
            <x v="2304"/>
            <x v="2305"/>
            <x v="2306"/>
            <x v="2307"/>
            <x v="2308"/>
            <x v="2309"/>
            <x v="2310"/>
            <x v="2311"/>
            <x v="2312"/>
            <x v="2313"/>
            <x v="2314"/>
            <x v="2315"/>
            <x v="2316"/>
            <x v="2317"/>
            <x v="2318"/>
            <x v="2319"/>
            <x v="2320"/>
            <x v="2321"/>
            <x v="2322"/>
            <x v="2323"/>
            <x v="2324"/>
            <x v="2325"/>
            <x v="2326"/>
            <x v="2327"/>
            <x v="2328"/>
            <x v="2329"/>
            <x v="2330"/>
            <x v="2331"/>
            <x v="2332"/>
            <x v="2333"/>
            <x v="2334"/>
            <x v="2335"/>
            <x v="2347"/>
            <x v="2348"/>
            <x v="2349"/>
            <x v="2350"/>
            <x v="2351"/>
            <x v="2357"/>
            <x v="2358"/>
          </reference>
        </references>
      </pivotArea>
    </format>
    <format dxfId="26">
      <pivotArea dataOnly="0" labelOnly="1" fieldPosition="0">
        <references count="1">
          <reference field="1" count="50">
            <x v="2359"/>
            <x v="2360"/>
            <x v="2361"/>
            <x v="2362"/>
            <x v="2363"/>
            <x v="2364"/>
            <x v="2367"/>
            <x v="2368"/>
            <x v="2369"/>
            <x v="2370"/>
            <x v="2371"/>
            <x v="2379"/>
            <x v="2384"/>
            <x v="2394"/>
            <x v="2395"/>
            <x v="2405"/>
            <x v="2410"/>
            <x v="2411"/>
            <x v="2412"/>
            <x v="2413"/>
            <x v="2415"/>
            <x v="2416"/>
            <x v="2417"/>
            <x v="2421"/>
            <x v="2422"/>
            <x v="2423"/>
            <x v="2424"/>
            <x v="2425"/>
            <x v="2426"/>
            <x v="2427"/>
            <x v="2428"/>
            <x v="2429"/>
            <x v="2430"/>
            <x v="2431"/>
            <x v="2433"/>
            <x v="2447"/>
            <x v="2450"/>
            <x v="2451"/>
            <x v="2456"/>
            <x v="2457"/>
            <x v="2459"/>
            <x v="2462"/>
            <x v="2481"/>
            <x v="2482"/>
            <x v="2485"/>
            <x v="2489"/>
            <x v="2492"/>
            <x v="2494"/>
            <x v="2495"/>
            <x v="2496"/>
          </reference>
        </references>
      </pivotArea>
    </format>
    <format dxfId="25">
      <pivotArea dataOnly="0" labelOnly="1" fieldPosition="0">
        <references count="1">
          <reference field="1" count="50">
            <x v="2497"/>
            <x v="2498"/>
            <x v="2499"/>
            <x v="2500"/>
            <x v="2503"/>
            <x v="2508"/>
            <x v="2516"/>
            <x v="2517"/>
            <x v="2520"/>
            <x v="2523"/>
            <x v="2524"/>
            <x v="2526"/>
            <x v="2530"/>
            <x v="2531"/>
            <x v="2532"/>
            <x v="2533"/>
            <x v="2534"/>
            <x v="2536"/>
            <x v="2537"/>
            <x v="2538"/>
            <x v="2539"/>
            <x v="2540"/>
            <x v="2541"/>
            <x v="2542"/>
            <x v="2543"/>
            <x v="2545"/>
            <x v="2546"/>
            <x v="2547"/>
            <x v="2552"/>
            <x v="2553"/>
            <x v="2554"/>
            <x v="2557"/>
            <x v="2558"/>
            <x v="2559"/>
            <x v="2562"/>
            <x v="2563"/>
            <x v="2566"/>
            <x v="2570"/>
            <x v="2573"/>
            <x v="2577"/>
            <x v="2578"/>
            <x v="2579"/>
            <x v="2580"/>
            <x v="2581"/>
            <x v="2582"/>
            <x v="2583"/>
            <x v="2584"/>
            <x v="2585"/>
            <x v="2586"/>
            <x v="2587"/>
          </reference>
        </references>
      </pivotArea>
    </format>
    <format dxfId="24">
      <pivotArea dataOnly="0" labelOnly="1" fieldPosition="0">
        <references count="1">
          <reference field="1" count="50">
            <x v="2588"/>
            <x v="2589"/>
            <x v="2601"/>
            <x v="2602"/>
            <x v="2603"/>
            <x v="2604"/>
            <x v="2605"/>
            <x v="2606"/>
            <x v="2607"/>
            <x v="2608"/>
            <x v="2609"/>
            <x v="2610"/>
            <x v="2612"/>
            <x v="2618"/>
            <x v="2619"/>
            <x v="2624"/>
            <x v="2625"/>
            <x v="2628"/>
            <x v="2629"/>
            <x v="2630"/>
            <x v="2633"/>
            <x v="2634"/>
            <x v="2640"/>
            <x v="2642"/>
            <x v="2644"/>
            <x v="2645"/>
            <x v="2647"/>
            <x v="2648"/>
            <x v="2654"/>
            <x v="2666"/>
            <x v="2667"/>
            <x v="2668"/>
            <x v="2669"/>
            <x v="2679"/>
            <x v="2681"/>
            <x v="2682"/>
            <x v="2689"/>
            <x v="2690"/>
            <x v="2691"/>
            <x v="2694"/>
            <x v="2695"/>
            <x v="2699"/>
            <x v="2700"/>
            <x v="2706"/>
            <x v="2709"/>
            <x v="2710"/>
            <x v="2717"/>
            <x v="2718"/>
            <x v="2719"/>
            <x v="2720"/>
          </reference>
        </references>
      </pivotArea>
    </format>
    <format dxfId="23">
      <pivotArea dataOnly="0" labelOnly="1" fieldPosition="0">
        <references count="1">
          <reference field="1" count="50">
            <x v="2721"/>
            <x v="2722"/>
            <x v="2723"/>
            <x v="2724"/>
            <x v="2725"/>
            <x v="2726"/>
            <x v="2727"/>
            <x v="2728"/>
            <x v="2729"/>
            <x v="2730"/>
            <x v="2731"/>
            <x v="2732"/>
            <x v="2733"/>
            <x v="2734"/>
            <x v="2735"/>
            <x v="2736"/>
            <x v="2737"/>
            <x v="2738"/>
            <x v="2739"/>
            <x v="2740"/>
            <x v="2741"/>
            <x v="2742"/>
            <x v="2746"/>
            <x v="2750"/>
            <x v="2758"/>
            <x v="2759"/>
            <x v="2760"/>
            <x v="2761"/>
            <x v="2763"/>
            <x v="2764"/>
            <x v="2765"/>
            <x v="2766"/>
            <x v="2767"/>
            <x v="2768"/>
            <x v="2769"/>
            <x v="2770"/>
            <x v="2775"/>
            <x v="2776"/>
            <x v="2778"/>
            <x v="2781"/>
            <x v="2792"/>
            <x v="2795"/>
            <x v="2796"/>
            <x v="2797"/>
            <x v="2800"/>
            <x v="2807"/>
            <x v="2808"/>
            <x v="2809"/>
            <x v="2811"/>
            <x v="2812"/>
          </reference>
        </references>
      </pivotArea>
    </format>
    <format dxfId="22">
      <pivotArea dataOnly="0" labelOnly="1" fieldPosition="0">
        <references count="1">
          <reference field="1" count="50">
            <x v="2813"/>
            <x v="2814"/>
            <x v="2815"/>
            <x v="2816"/>
            <x v="2819"/>
            <x v="2820"/>
            <x v="2821"/>
            <x v="2822"/>
            <x v="2823"/>
            <x v="2824"/>
            <x v="2827"/>
            <x v="2829"/>
            <x v="2832"/>
            <x v="2834"/>
            <x v="2836"/>
            <x v="2837"/>
            <x v="2845"/>
            <x v="2857"/>
            <x v="2861"/>
            <x v="2862"/>
            <x v="2864"/>
            <x v="2865"/>
            <x v="2866"/>
            <x v="2867"/>
            <x v="2872"/>
            <x v="2873"/>
            <x v="2874"/>
            <x v="2875"/>
            <x v="2877"/>
            <x v="2878"/>
            <x v="2879"/>
            <x v="2880"/>
            <x v="2881"/>
            <x v="2882"/>
            <x v="2883"/>
            <x v="2884"/>
            <x v="2885"/>
            <x v="2887"/>
            <x v="2889"/>
            <x v="2893"/>
            <x v="2894"/>
            <x v="2895"/>
            <x v="2896"/>
            <x v="2898"/>
            <x v="2899"/>
            <x v="2902"/>
            <x v="2913"/>
            <x v="2916"/>
            <x v="2917"/>
            <x v="2923"/>
          </reference>
        </references>
      </pivotArea>
    </format>
    <format dxfId="21">
      <pivotArea dataOnly="0" labelOnly="1" fieldPosition="0">
        <references count="1">
          <reference field="1" count="50">
            <x v="2924"/>
            <x v="2925"/>
            <x v="2926"/>
            <x v="2927"/>
            <x v="2937"/>
            <x v="2938"/>
            <x v="2943"/>
            <x v="2948"/>
            <x v="2951"/>
            <x v="2957"/>
            <x v="2958"/>
            <x v="2959"/>
            <x v="2960"/>
            <x v="2961"/>
            <x v="2964"/>
            <x v="2965"/>
            <x v="2966"/>
            <x v="2967"/>
            <x v="2974"/>
            <x v="2975"/>
            <x v="2976"/>
            <x v="2978"/>
            <x v="2979"/>
            <x v="2980"/>
            <x v="2982"/>
            <x v="2983"/>
            <x v="2984"/>
            <x v="2985"/>
            <x v="2986"/>
            <x v="2987"/>
            <x v="2990"/>
            <x v="2991"/>
            <x v="2994"/>
            <x v="2996"/>
            <x v="2997"/>
            <x v="2998"/>
            <x v="2999"/>
            <x v="3000"/>
            <x v="3001"/>
            <x v="3003"/>
            <x v="3006"/>
            <x v="3010"/>
            <x v="3011"/>
            <x v="3015"/>
            <x v="3018"/>
            <x v="3019"/>
            <x v="3020"/>
            <x v="3022"/>
            <x v="3024"/>
            <x v="3027"/>
          </reference>
        </references>
      </pivotArea>
    </format>
    <format dxfId="20">
      <pivotArea dataOnly="0" labelOnly="1" fieldPosition="0">
        <references count="1">
          <reference field="1" count="50">
            <x v="3028"/>
            <x v="3029"/>
            <x v="3030"/>
            <x v="3033"/>
            <x v="3034"/>
            <x v="3035"/>
            <x v="3036"/>
            <x v="3037"/>
            <x v="3041"/>
            <x v="3042"/>
            <x v="3045"/>
            <x v="3046"/>
            <x v="3047"/>
            <x v="3050"/>
            <x v="3051"/>
            <x v="3053"/>
            <x v="3055"/>
            <x v="3056"/>
            <x v="3059"/>
            <x v="3060"/>
            <x v="3061"/>
            <x v="3064"/>
            <x v="3065"/>
            <x v="3066"/>
            <x v="3068"/>
            <x v="3069"/>
            <x v="3070"/>
            <x v="3075"/>
            <x v="3076"/>
            <x v="3077"/>
            <x v="3078"/>
            <x v="3082"/>
            <x v="3083"/>
            <x v="3084"/>
            <x v="3087"/>
            <x v="3088"/>
            <x v="3089"/>
            <x v="3090"/>
            <x v="3092"/>
            <x v="3093"/>
            <x v="3094"/>
            <x v="3095"/>
            <x v="3096"/>
            <x v="3097"/>
            <x v="3098"/>
            <x v="3101"/>
            <x v="3103"/>
            <x v="3104"/>
            <x v="3105"/>
            <x v="3107"/>
          </reference>
        </references>
      </pivotArea>
    </format>
    <format dxfId="19">
      <pivotArea dataOnly="0" labelOnly="1" fieldPosition="0">
        <references count="1">
          <reference field="1" count="50">
            <x v="3108"/>
            <x v="3110"/>
            <x v="3112"/>
            <x v="3114"/>
            <x v="3116"/>
            <x v="3118"/>
            <x v="3119"/>
            <x v="3120"/>
            <x v="3121"/>
            <x v="3122"/>
            <x v="3123"/>
            <x v="3125"/>
            <x v="3126"/>
            <x v="3130"/>
            <x v="3131"/>
            <x v="3132"/>
            <x v="3134"/>
            <x v="3136"/>
            <x v="3138"/>
            <x v="3141"/>
            <x v="3142"/>
            <x v="3143"/>
            <x v="3144"/>
            <x v="3145"/>
            <x v="3147"/>
            <x v="3151"/>
            <x v="3152"/>
            <x v="3153"/>
            <x v="3154"/>
            <x v="3158"/>
            <x v="3159"/>
            <x v="3160"/>
            <x v="3164"/>
            <x v="3168"/>
            <x v="3170"/>
            <x v="3171"/>
            <x v="3172"/>
            <x v="3175"/>
            <x v="3178"/>
            <x v="3185"/>
            <x v="3188"/>
            <x v="3189"/>
            <x v="3190"/>
            <x v="3191"/>
            <x v="3192"/>
            <x v="3193"/>
            <x v="3194"/>
            <x v="3195"/>
            <x v="3198"/>
            <x v="3201"/>
          </reference>
        </references>
      </pivotArea>
    </format>
    <format dxfId="18">
      <pivotArea dataOnly="0" labelOnly="1" fieldPosition="0">
        <references count="1">
          <reference field="1" count="50">
            <x v="3206"/>
            <x v="3207"/>
            <x v="3208"/>
            <x v="3212"/>
            <x v="3213"/>
            <x v="3214"/>
            <x v="3215"/>
            <x v="3216"/>
            <x v="3217"/>
            <x v="3218"/>
            <x v="3219"/>
            <x v="3220"/>
            <x v="3221"/>
            <x v="3222"/>
            <x v="3223"/>
            <x v="3224"/>
            <x v="3229"/>
            <x v="3231"/>
            <x v="3233"/>
            <x v="3234"/>
            <x v="3235"/>
            <x v="3237"/>
            <x v="3241"/>
            <x v="3242"/>
            <x v="3244"/>
            <x v="3253"/>
            <x v="3258"/>
            <x v="3260"/>
            <x v="3261"/>
            <x v="3262"/>
            <x v="3263"/>
            <x v="3266"/>
            <x v="3267"/>
            <x v="3269"/>
            <x v="3270"/>
            <x v="3273"/>
            <x v="3274"/>
            <x v="3275"/>
            <x v="3276"/>
            <x v="3277"/>
            <x v="3278"/>
            <x v="3279"/>
            <x v="3280"/>
            <x v="3281"/>
            <x v="3282"/>
            <x v="3287"/>
            <x v="3290"/>
            <x v="3291"/>
            <x v="3292"/>
            <x v="3294"/>
          </reference>
        </references>
      </pivotArea>
    </format>
    <format dxfId="17">
      <pivotArea dataOnly="0" labelOnly="1" fieldPosition="0">
        <references count="1">
          <reference field="1" count="50">
            <x v="3297"/>
            <x v="3299"/>
            <x v="3301"/>
            <x v="3305"/>
            <x v="3307"/>
            <x v="3308"/>
            <x v="3309"/>
            <x v="3310"/>
            <x v="3311"/>
            <x v="3312"/>
            <x v="3321"/>
            <x v="3322"/>
            <x v="3323"/>
            <x v="3327"/>
            <x v="3328"/>
            <x v="3329"/>
            <x v="3330"/>
            <x v="3331"/>
            <x v="3333"/>
            <x v="3334"/>
            <x v="3337"/>
            <x v="3340"/>
            <x v="3343"/>
            <x v="3348"/>
            <x v="3349"/>
            <x v="3350"/>
            <x v="3351"/>
            <x v="3352"/>
            <x v="3353"/>
            <x v="3354"/>
            <x v="3356"/>
            <x v="3357"/>
            <x v="3358"/>
            <x v="3359"/>
            <x v="3360"/>
            <x v="3361"/>
            <x v="3362"/>
            <x v="3363"/>
            <x v="3364"/>
            <x v="3365"/>
            <x v="3366"/>
            <x v="3367"/>
            <x v="3368"/>
            <x v="3369"/>
            <x v="3370"/>
            <x v="3371"/>
            <x v="3372"/>
            <x v="3373"/>
            <x v="3374"/>
            <x v="3375"/>
          </reference>
        </references>
      </pivotArea>
    </format>
    <format dxfId="16">
      <pivotArea dataOnly="0" labelOnly="1" fieldPosition="0">
        <references count="1">
          <reference field="1" count="50">
            <x v="3376"/>
            <x v="3377"/>
            <x v="3378"/>
            <x v="3379"/>
            <x v="3380"/>
            <x v="3381"/>
            <x v="3382"/>
            <x v="3383"/>
            <x v="3384"/>
            <x v="3385"/>
            <x v="3386"/>
            <x v="3387"/>
            <x v="3388"/>
            <x v="3389"/>
            <x v="3390"/>
            <x v="3391"/>
            <x v="3392"/>
            <x v="3393"/>
            <x v="3397"/>
            <x v="3398"/>
            <x v="3399"/>
            <x v="3400"/>
            <x v="3401"/>
            <x v="3402"/>
            <x v="3403"/>
            <x v="3404"/>
            <x v="3407"/>
            <x v="3408"/>
            <x v="3413"/>
            <x v="3415"/>
            <x v="3416"/>
            <x v="3417"/>
            <x v="3421"/>
            <x v="3435"/>
            <x v="3436"/>
            <x v="3472"/>
            <x v="3474"/>
            <x v="3479"/>
            <x v="3485"/>
            <x v="3489"/>
            <x v="3492"/>
            <x v="3500"/>
            <x v="3511"/>
            <x v="3513"/>
            <x v="3520"/>
            <x v="3522"/>
            <x v="3527"/>
            <x v="3536"/>
            <x v="3537"/>
            <x v="3550"/>
          </reference>
        </references>
      </pivotArea>
    </format>
    <format dxfId="15">
      <pivotArea dataOnly="0" labelOnly="1" fieldPosition="0">
        <references count="1">
          <reference field="1" count="50">
            <x v="3559"/>
            <x v="3561"/>
            <x v="3562"/>
            <x v="3563"/>
            <x v="3564"/>
            <x v="3565"/>
            <x v="3567"/>
            <x v="3569"/>
            <x v="3575"/>
            <x v="3577"/>
            <x v="3579"/>
            <x v="3580"/>
            <x v="3582"/>
            <x v="3583"/>
            <x v="3584"/>
            <x v="3586"/>
            <x v="3590"/>
            <x v="3591"/>
            <x v="3594"/>
            <x v="3596"/>
            <x v="3597"/>
            <x v="3598"/>
            <x v="3600"/>
            <x v="3601"/>
            <x v="3602"/>
            <x v="3606"/>
            <x v="3607"/>
            <x v="3609"/>
            <x v="3613"/>
            <x v="3614"/>
            <x v="3616"/>
            <x v="3618"/>
            <x v="3619"/>
            <x v="3620"/>
            <x v="3621"/>
            <x v="3622"/>
            <x v="3625"/>
            <x v="3626"/>
            <x v="3627"/>
            <x v="3630"/>
            <x v="3631"/>
            <x v="3632"/>
            <x v="3633"/>
            <x v="3642"/>
            <x v="3643"/>
            <x v="3644"/>
            <x v="3646"/>
            <x v="3647"/>
            <x v="3648"/>
            <x v="3649"/>
          </reference>
        </references>
      </pivotArea>
    </format>
    <format dxfId="14">
      <pivotArea dataOnly="0" labelOnly="1" fieldPosition="0">
        <references count="1">
          <reference field="1" count="31">
            <x v="3650"/>
            <x v="3651"/>
            <x v="3652"/>
            <x v="3653"/>
            <x v="3654"/>
            <x v="3655"/>
            <x v="3656"/>
            <x v="3658"/>
            <x v="3659"/>
            <x v="3660"/>
            <x v="3661"/>
            <x v="3662"/>
            <x v="3663"/>
            <x v="3664"/>
            <x v="3666"/>
            <x v="3667"/>
            <x v="3668"/>
            <x v="3669"/>
            <x v="3670"/>
            <x v="3671"/>
            <x v="3673"/>
            <x v="3674"/>
            <x v="3675"/>
            <x v="3676"/>
            <x v="3677"/>
            <x v="3682"/>
            <x v="3686"/>
            <x v="3687"/>
            <x v="3688"/>
            <x v="3689"/>
            <x v="3692"/>
          </reference>
        </references>
      </pivotArea>
    </format>
    <format dxfId="13">
      <pivotArea dataOnly="0" labelOnly="1" grandRow="1" outline="0" fieldPosition="0"/>
    </format>
    <format dxfId="1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A4B2EA-C7F0-49D0-97C7-CF4CD9C2D4F4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5">
    <pivotField axis="axisRow" showAll="0">
      <items count="20">
        <item h="1" x="8"/>
        <item x="5"/>
        <item h="1" x="11"/>
        <item x="6"/>
        <item h="1" x="14"/>
        <item x="4"/>
        <item x="7"/>
        <item h="1" x="3"/>
        <item h="1" x="13"/>
        <item h="1" x="12"/>
        <item h="1" x="15"/>
        <item h="1" x="1"/>
        <item h="1" x="10"/>
        <item x="0"/>
        <item h="1" x="9"/>
        <item h="1" x="16"/>
        <item h="1" x="2"/>
        <item h="1" x="17"/>
        <item h="1" x="18"/>
        <item t="default"/>
      </items>
    </pivotField>
    <pivotField numFmtId="1" showAll="0"/>
    <pivotField showAll="0"/>
    <pivotField dataField="1" numFmtId="1" showAll="0"/>
    <pivotField dataField="1" numFmtId="1" showAll="0"/>
  </pivotFields>
  <rowFields count="1">
    <field x="0"/>
  </rowFields>
  <rowItems count="6">
    <i>
      <x v="1"/>
    </i>
    <i>
      <x v="3"/>
    </i>
    <i>
      <x v="5"/>
    </i>
    <i>
      <x v="6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rders" fld="3" baseField="0" baseItem="0"/>
    <dataField name="Sum of Gmv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3:L9" firstHeaderRow="0" firstDataRow="1" firstDataCol="1"/>
  <pivotFields count="5">
    <pivotField axis="axisRow" showAll="0">
      <items count="20">
        <item h="1" x="8"/>
        <item x="5"/>
        <item h="1" x="11"/>
        <item x="6"/>
        <item h="1" x="14"/>
        <item x="4"/>
        <item x="7"/>
        <item h="1" x="3"/>
        <item h="1" x="13"/>
        <item h="1" x="12"/>
        <item h="1" x="15"/>
        <item h="1" x="1"/>
        <item h="1" x="10"/>
        <item x="0"/>
        <item h="1" x="9"/>
        <item h="1" x="16"/>
        <item h="1" x="2"/>
        <item h="1" x="17"/>
        <item h="1" x="18"/>
        <item t="default"/>
      </items>
    </pivotField>
    <pivotField numFmtId="1" showAll="0"/>
    <pivotField showAll="0"/>
    <pivotField dataField="1" numFmtId="1" showAll="0"/>
    <pivotField dataField="1" numFmtId="1" showAll="0"/>
  </pivotFields>
  <rowFields count="1">
    <field x="0"/>
  </rowFields>
  <rowItems count="6">
    <i>
      <x v="1"/>
    </i>
    <i>
      <x v="3"/>
    </i>
    <i>
      <x v="5"/>
    </i>
    <i>
      <x v="6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rders" fld="3" baseField="0" baseItem="0"/>
    <dataField name="Sum of Gmv" fld="4" baseField="0" baseItem="0"/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C5EE82-7750-4797-AB45-A6E50183220C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D8" firstHeaderRow="0" firstDataRow="1" firstDataCol="1"/>
  <pivotFields count="5">
    <pivotField axis="axisRow" showAll="0">
      <items count="20">
        <item h="1" x="8"/>
        <item x="5"/>
        <item h="1" x="11"/>
        <item x="6"/>
        <item h="1" x="14"/>
        <item x="4"/>
        <item x="7"/>
        <item h="1" x="3"/>
        <item h="1" x="13"/>
        <item h="1" x="12"/>
        <item h="1" x="15"/>
        <item h="1" x="1"/>
        <item h="1" x="10"/>
        <item x="0"/>
        <item h="1" x="9"/>
        <item h="1" x="16"/>
        <item h="1" x="2"/>
        <item h="1" x="17"/>
        <item h="1" x="18"/>
        <item t="default"/>
      </items>
    </pivotField>
    <pivotField numFmtId="1" showAll="0"/>
    <pivotField showAll="0"/>
    <pivotField dataField="1" numFmtId="1" showAll="0"/>
    <pivotField dataField="1" numFmtId="1" showAll="0"/>
  </pivotFields>
  <rowFields count="1">
    <field x="0"/>
  </rowFields>
  <rowItems count="6">
    <i>
      <x v="1"/>
    </i>
    <i>
      <x v="3"/>
    </i>
    <i>
      <x v="5"/>
    </i>
    <i>
      <x v="6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rders" fld="3" baseField="0" baseItem="0"/>
    <dataField name="Sum of Gmv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696"/>
  <sheetViews>
    <sheetView workbookViewId="0">
      <selection activeCell="I11" sqref="I11"/>
    </sheetView>
  </sheetViews>
  <sheetFormatPr defaultRowHeight="14.5" x14ac:dyDescent="0.35"/>
  <cols>
    <col min="1" max="1" width="12.36328125" bestFit="1" customWidth="1"/>
    <col min="2" max="2" width="16.453125" bestFit="1" customWidth="1"/>
    <col min="6" max="6" width="16.453125" customWidth="1"/>
    <col min="7" max="7" width="13.6328125" customWidth="1"/>
  </cols>
  <sheetData>
    <row r="1" spans="1:7" x14ac:dyDescent="0.35">
      <c r="A1" s="14" t="s">
        <v>20</v>
      </c>
      <c r="B1" s="4" t="s">
        <v>176</v>
      </c>
    </row>
    <row r="3" spans="1:7" x14ac:dyDescent="0.35">
      <c r="A3" s="14" t="s">
        <v>172</v>
      </c>
      <c r="B3" s="4" t="s">
        <v>174</v>
      </c>
      <c r="F3" s="4" t="s">
        <v>177</v>
      </c>
      <c r="G3" s="4" t="s">
        <v>178</v>
      </c>
    </row>
    <row r="4" spans="1:7" x14ac:dyDescent="0.35">
      <c r="A4" s="15">
        <v>1845</v>
      </c>
      <c r="B4" s="4">
        <v>7.5</v>
      </c>
      <c r="F4" s="10">
        <v>222930</v>
      </c>
      <c r="G4" s="4">
        <f>SUMIFS(Raw_data!$D$2:$D$3695,Raw_data!$B$2:$B$3695,Sheet1!F4)</f>
        <v>2.5</v>
      </c>
    </row>
    <row r="5" spans="1:7" hidden="1" x14ac:dyDescent="0.35">
      <c r="A5" s="15">
        <v>3312</v>
      </c>
      <c r="B5" s="4">
        <v>7.5</v>
      </c>
      <c r="F5" s="17">
        <v>107725.5</v>
      </c>
      <c r="G5">
        <f>SUMIFS(Raw_data!$D$2:$D$3695,Raw_data!$B$2:$B$3695,Sheet1!F5)</f>
        <v>92.5</v>
      </c>
    </row>
    <row r="6" spans="1:7" x14ac:dyDescent="0.35">
      <c r="A6" s="15">
        <v>4333.5</v>
      </c>
      <c r="B6" s="4">
        <v>7.5</v>
      </c>
      <c r="F6" s="10">
        <v>64341</v>
      </c>
      <c r="G6" s="4">
        <f>SUMIFS(Raw_data!$D$2:$D$3695,Raw_data!$B$2:$B$3695,Sheet1!F6)</f>
        <v>2.5</v>
      </c>
    </row>
    <row r="7" spans="1:7" hidden="1" x14ac:dyDescent="0.35">
      <c r="A7" s="15">
        <v>4414.5</v>
      </c>
      <c r="B7" s="4">
        <v>2.5</v>
      </c>
      <c r="F7" s="18">
        <v>206563.5</v>
      </c>
      <c r="G7">
        <f>SUMIFS(Raw_data!$D$2:$D$3695,Raw_data!$B$2:$B$3695,Sheet1!F7)</f>
        <v>25</v>
      </c>
    </row>
    <row r="8" spans="1:7" hidden="1" x14ac:dyDescent="0.35">
      <c r="A8" s="15">
        <v>8653.5</v>
      </c>
      <c r="B8" s="4">
        <v>10</v>
      </c>
      <c r="F8" s="10">
        <v>134896.5</v>
      </c>
      <c r="G8">
        <f>SUMIFS(Raw_data!$D$2:$D$3695,Raw_data!$B$2:$B$3695,Sheet1!F8)</f>
        <v>22.5</v>
      </c>
    </row>
    <row r="9" spans="1:7" hidden="1" x14ac:dyDescent="0.35">
      <c r="A9" s="15">
        <v>8694</v>
      </c>
      <c r="B9" s="4">
        <v>15</v>
      </c>
      <c r="F9" s="10">
        <v>107037</v>
      </c>
      <c r="G9">
        <f>SUMIFS(Raw_data!$D$2:$D$3695,Raw_data!$B$2:$B$3695,Sheet1!F9)</f>
        <v>87.5</v>
      </c>
    </row>
    <row r="10" spans="1:7" hidden="1" x14ac:dyDescent="0.35">
      <c r="A10" s="15">
        <v>9040.5</v>
      </c>
      <c r="B10" s="4">
        <v>10</v>
      </c>
      <c r="F10" s="16">
        <v>80235</v>
      </c>
      <c r="G10">
        <f>SUMIFS(Raw_data!$D$2:$D$3695,Raw_data!$B$2:$B$3695,Sheet1!F10)</f>
        <v>47.5</v>
      </c>
    </row>
    <row r="11" spans="1:7" x14ac:dyDescent="0.35">
      <c r="A11" s="15">
        <v>11020.5</v>
      </c>
      <c r="B11" s="4">
        <v>2.5</v>
      </c>
      <c r="F11" s="10">
        <v>12078</v>
      </c>
      <c r="G11" s="4">
        <f>SUMIFS(Raw_data!$D$2:$D$3695,Raw_data!$B$2:$B$3695,Sheet1!F11)</f>
        <v>2.5</v>
      </c>
    </row>
    <row r="12" spans="1:7" hidden="1" x14ac:dyDescent="0.35">
      <c r="A12" s="15">
        <v>12078</v>
      </c>
      <c r="B12" s="4">
        <v>2.5</v>
      </c>
      <c r="F12" s="18">
        <v>107311.5</v>
      </c>
      <c r="G12">
        <f>SUMIFS(Raw_data!$D$2:$D$3695,Raw_data!$B$2:$B$3695,Sheet1!F12)</f>
        <v>60</v>
      </c>
    </row>
    <row r="13" spans="1:7" hidden="1" x14ac:dyDescent="0.35">
      <c r="A13" s="15">
        <v>13293</v>
      </c>
      <c r="B13" s="4">
        <v>2.5</v>
      </c>
      <c r="F13" s="10">
        <v>43668</v>
      </c>
      <c r="G13">
        <f>SUMIFS(Raw_data!$D$2:$D$3695,Raw_data!$B$2:$B$3695,Sheet1!F13)</f>
        <v>287.5</v>
      </c>
    </row>
    <row r="14" spans="1:7" hidden="1" x14ac:dyDescent="0.35">
      <c r="A14" s="15">
        <v>15529.5</v>
      </c>
      <c r="B14" s="4">
        <v>7.5</v>
      </c>
      <c r="F14" s="16">
        <v>80955</v>
      </c>
      <c r="G14">
        <f>SUMIFS(Raw_data!$D$2:$D$3695,Raw_data!$B$2:$B$3695,Sheet1!F14)</f>
        <v>27.5</v>
      </c>
    </row>
    <row r="15" spans="1:7" x14ac:dyDescent="0.35">
      <c r="A15" s="15">
        <v>17536.5</v>
      </c>
      <c r="B15" s="4">
        <v>10</v>
      </c>
      <c r="F15" s="10">
        <v>80293.5</v>
      </c>
      <c r="G15" s="4">
        <f>SUMIFS(Raw_data!$D$2:$D$3695,Raw_data!$B$2:$B$3695,Sheet1!F15)</f>
        <v>10</v>
      </c>
    </row>
    <row r="16" spans="1:7" x14ac:dyDescent="0.35">
      <c r="A16" s="15">
        <v>17550</v>
      </c>
      <c r="B16" s="4">
        <v>17.5</v>
      </c>
      <c r="F16" s="10">
        <v>270832.5</v>
      </c>
      <c r="G16" s="4">
        <f>SUMIFS(Raw_data!$D$2:$D$3695,Raw_data!$B$2:$B$3695,Sheet1!F16)</f>
        <v>7.5</v>
      </c>
    </row>
    <row r="17" spans="1:7" hidden="1" x14ac:dyDescent="0.35">
      <c r="A17" s="15">
        <v>18306</v>
      </c>
      <c r="B17" s="4">
        <v>17.5</v>
      </c>
      <c r="F17" s="18">
        <v>133519.5</v>
      </c>
      <c r="G17">
        <f>SUMIFS(Raw_data!$D$2:$D$3695,Raw_data!$B$2:$B$3695,Sheet1!F17)</f>
        <v>100</v>
      </c>
    </row>
    <row r="18" spans="1:7" hidden="1" x14ac:dyDescent="0.35">
      <c r="A18" s="15">
        <v>21100.5</v>
      </c>
      <c r="B18" s="4">
        <v>2.5</v>
      </c>
      <c r="F18" s="16">
        <v>110092.5</v>
      </c>
      <c r="G18">
        <f>SUMIFS(Raw_data!$D$2:$D$3695,Raw_data!$B$2:$B$3695,Sheet1!F18)</f>
        <v>87.5</v>
      </c>
    </row>
    <row r="19" spans="1:7" x14ac:dyDescent="0.35">
      <c r="A19" s="15">
        <v>21262.5</v>
      </c>
      <c r="B19" s="4">
        <v>2.5</v>
      </c>
      <c r="F19" s="10">
        <v>208714.5</v>
      </c>
      <c r="G19" s="4">
        <f>SUMIFS(Raw_data!$D$2:$D$3695,Raw_data!$B$2:$B$3695,Sheet1!F19)</f>
        <v>5</v>
      </c>
    </row>
    <row r="20" spans="1:7" hidden="1" x14ac:dyDescent="0.35">
      <c r="A20" s="15">
        <v>21573</v>
      </c>
      <c r="B20" s="4">
        <v>15</v>
      </c>
      <c r="F20" s="17">
        <v>47596.5</v>
      </c>
      <c r="G20">
        <f>SUMIFS(Raw_data!$D$2:$D$3695,Raw_data!$B$2:$B$3695,Sheet1!F20)</f>
        <v>52.5</v>
      </c>
    </row>
    <row r="21" spans="1:7" x14ac:dyDescent="0.35">
      <c r="A21" s="15">
        <v>21654</v>
      </c>
      <c r="B21" s="4">
        <v>17.5</v>
      </c>
      <c r="F21" s="10">
        <v>3312</v>
      </c>
      <c r="G21" s="4">
        <f>SUMIFS(Raw_data!$D$2:$D$3695,Raw_data!$B$2:$B$3695,Sheet1!F21)</f>
        <v>7.5</v>
      </c>
    </row>
    <row r="22" spans="1:7" hidden="1" x14ac:dyDescent="0.35">
      <c r="A22" s="15">
        <v>22257</v>
      </c>
      <c r="B22" s="4">
        <v>15</v>
      </c>
      <c r="F22" s="17">
        <v>283450.5</v>
      </c>
      <c r="G22">
        <f>SUMIFS(Raw_data!$D$2:$D$3695,Raw_data!$B$2:$B$3695,Sheet1!F22)</f>
        <v>25</v>
      </c>
    </row>
    <row r="23" spans="1:7" x14ac:dyDescent="0.35">
      <c r="A23" s="15">
        <v>22680</v>
      </c>
      <c r="B23" s="4">
        <v>7.5</v>
      </c>
      <c r="F23" s="10">
        <v>154620</v>
      </c>
      <c r="G23" s="4">
        <f>SUMIFS(Raw_data!$D$2:$D$3695,Raw_data!$B$2:$B$3695,Sheet1!F23)</f>
        <v>12.5</v>
      </c>
    </row>
    <row r="24" spans="1:7" hidden="1" x14ac:dyDescent="0.35">
      <c r="A24" s="15">
        <v>22954.5</v>
      </c>
      <c r="B24" s="4">
        <v>12.5</v>
      </c>
      <c r="F24" s="17">
        <v>169591.5</v>
      </c>
      <c r="G24">
        <f>SUMIFS(Raw_data!$D$2:$D$3695,Raw_data!$B$2:$B$3695,Sheet1!F24)</f>
        <v>160</v>
      </c>
    </row>
    <row r="25" spans="1:7" x14ac:dyDescent="0.35">
      <c r="A25" s="15">
        <v>23206.5</v>
      </c>
      <c r="B25" s="4">
        <v>5</v>
      </c>
      <c r="F25" s="10">
        <v>258727.5</v>
      </c>
      <c r="G25" s="4">
        <f>SUMIFS(Raw_data!$D$2:$D$3695,Raw_data!$B$2:$B$3695,Sheet1!F25)</f>
        <v>15</v>
      </c>
    </row>
    <row r="26" spans="1:7" hidden="1" x14ac:dyDescent="0.35">
      <c r="A26" s="15">
        <v>23607</v>
      </c>
      <c r="B26" s="4">
        <v>15</v>
      </c>
      <c r="F26" s="18">
        <v>136075.5</v>
      </c>
      <c r="G26">
        <f>SUMIFS(Raw_data!$D$2:$D$3695,Raw_data!$B$2:$B$3695,Sheet1!F26)</f>
        <v>30</v>
      </c>
    </row>
    <row r="27" spans="1:7" hidden="1" x14ac:dyDescent="0.35">
      <c r="A27" s="15">
        <v>23647.5</v>
      </c>
      <c r="B27" s="4">
        <v>5</v>
      </c>
      <c r="F27" s="10">
        <v>199026</v>
      </c>
      <c r="G27">
        <f>SUMIFS(Raw_data!$D$2:$D$3695,Raw_data!$B$2:$B$3695,Sheet1!F27)</f>
        <v>225</v>
      </c>
    </row>
    <row r="28" spans="1:7" hidden="1" x14ac:dyDescent="0.35">
      <c r="A28" s="15">
        <v>24030</v>
      </c>
      <c r="B28" s="4">
        <v>10</v>
      </c>
      <c r="F28" s="16">
        <v>285192</v>
      </c>
      <c r="G28">
        <f>SUMIFS(Raw_data!$D$2:$D$3695,Raw_data!$B$2:$B$3695,Sheet1!F28)</f>
        <v>30</v>
      </c>
    </row>
    <row r="29" spans="1:7" x14ac:dyDescent="0.35">
      <c r="A29" s="15">
        <v>25051.5</v>
      </c>
      <c r="B29" s="4">
        <v>15</v>
      </c>
      <c r="F29" s="10">
        <v>67657.5</v>
      </c>
      <c r="G29" s="4">
        <f>SUMIFS(Raw_data!$D$2:$D$3695,Raw_data!$B$2:$B$3695,Sheet1!F29)</f>
        <v>5</v>
      </c>
    </row>
    <row r="30" spans="1:7" hidden="1" x14ac:dyDescent="0.35">
      <c r="A30" s="15">
        <v>25060.5</v>
      </c>
      <c r="B30" s="4">
        <v>12.5</v>
      </c>
      <c r="F30" s="18">
        <v>106893</v>
      </c>
      <c r="G30">
        <f>SUMIFS(Raw_data!$D$2:$D$3695,Raw_data!$B$2:$B$3695,Sheet1!F30)</f>
        <v>142.5</v>
      </c>
    </row>
    <row r="31" spans="1:7" hidden="1" x14ac:dyDescent="0.35">
      <c r="A31" s="15">
        <v>25074</v>
      </c>
      <c r="B31" s="4">
        <v>17.5</v>
      </c>
      <c r="F31" s="16">
        <v>108949.5</v>
      </c>
      <c r="G31">
        <f>SUMIFS(Raw_data!$D$2:$D$3695,Raw_data!$B$2:$B$3695,Sheet1!F31)</f>
        <v>107.5</v>
      </c>
    </row>
    <row r="32" spans="1:7" x14ac:dyDescent="0.35">
      <c r="A32" s="15">
        <v>25078.5</v>
      </c>
      <c r="B32" s="4">
        <v>2.5</v>
      </c>
      <c r="F32" s="10">
        <v>289107</v>
      </c>
      <c r="G32" s="4">
        <f>SUMIFS(Raw_data!$D$2:$D$3695,Raw_data!$B$2:$B$3695,Sheet1!F32)</f>
        <v>2.5</v>
      </c>
    </row>
    <row r="33" spans="1:7" x14ac:dyDescent="0.35">
      <c r="A33" s="15">
        <v>25578</v>
      </c>
      <c r="B33" s="4">
        <v>7.5</v>
      </c>
      <c r="F33" s="10">
        <v>131895</v>
      </c>
      <c r="G33" s="4">
        <f>SUMIFS(Raw_data!$D$2:$D$3695,Raw_data!$B$2:$B$3695,Sheet1!F33)</f>
        <v>10</v>
      </c>
    </row>
    <row r="34" spans="1:7" hidden="1" x14ac:dyDescent="0.35">
      <c r="A34" s="15">
        <v>25587</v>
      </c>
      <c r="B34" s="4">
        <v>7.5</v>
      </c>
      <c r="F34" s="17">
        <v>214155</v>
      </c>
      <c r="G34">
        <f>SUMIFS(Raw_data!$D$2:$D$3695,Raw_data!$B$2:$B$3695,Sheet1!F34)</f>
        <v>27.5</v>
      </c>
    </row>
    <row r="35" spans="1:7" x14ac:dyDescent="0.35">
      <c r="A35" s="15">
        <v>25591.5</v>
      </c>
      <c r="B35" s="4">
        <v>7.5</v>
      </c>
      <c r="F35" s="10">
        <v>95670</v>
      </c>
      <c r="G35" s="4">
        <f>SUMIFS(Raw_data!$D$2:$D$3695,Raw_data!$B$2:$B$3695,Sheet1!F35)</f>
        <v>2.5</v>
      </c>
    </row>
    <row r="36" spans="1:7" x14ac:dyDescent="0.35">
      <c r="A36" s="15">
        <v>26365.5</v>
      </c>
      <c r="B36" s="4">
        <v>5</v>
      </c>
      <c r="F36" s="10">
        <v>273123</v>
      </c>
      <c r="G36" s="4">
        <f>SUMIFS(Raw_data!$D$2:$D$3695,Raw_data!$B$2:$B$3695,Sheet1!F36)</f>
        <v>10</v>
      </c>
    </row>
    <row r="37" spans="1:7" hidden="1" x14ac:dyDescent="0.35">
      <c r="A37" s="15">
        <v>26604</v>
      </c>
      <c r="B37" s="4">
        <v>2.5</v>
      </c>
      <c r="F37" s="17">
        <v>106771.5</v>
      </c>
      <c r="G37">
        <f>SUMIFS(Raw_data!$D$2:$D$3695,Raw_data!$B$2:$B$3695,Sheet1!F37)</f>
        <v>180</v>
      </c>
    </row>
    <row r="38" spans="1:7" x14ac:dyDescent="0.35">
      <c r="A38" s="15">
        <v>26977.5</v>
      </c>
      <c r="B38" s="4">
        <v>17.5</v>
      </c>
      <c r="F38" s="10">
        <v>202122</v>
      </c>
      <c r="G38" s="4">
        <f>SUMIFS(Raw_data!$D$2:$D$3695,Raw_data!$B$2:$B$3695,Sheet1!F38)</f>
        <v>2.5</v>
      </c>
    </row>
    <row r="39" spans="1:7" hidden="1" x14ac:dyDescent="0.35">
      <c r="A39" s="15">
        <v>27319.5</v>
      </c>
      <c r="B39" s="4">
        <v>7.5</v>
      </c>
      <c r="F39" s="17">
        <v>143914.5</v>
      </c>
      <c r="G39">
        <f>SUMIFS(Raw_data!$D$2:$D$3695,Raw_data!$B$2:$B$3695,Sheet1!F39)</f>
        <v>42.5</v>
      </c>
    </row>
    <row r="40" spans="1:7" x14ac:dyDescent="0.35">
      <c r="A40" s="15">
        <v>27760.5</v>
      </c>
      <c r="B40" s="4">
        <v>15</v>
      </c>
      <c r="F40" s="10">
        <v>146038.5</v>
      </c>
      <c r="G40" s="4">
        <f>SUMIFS(Raw_data!$D$2:$D$3695,Raw_data!$B$2:$B$3695,Sheet1!F40)</f>
        <v>12.5</v>
      </c>
    </row>
    <row r="41" spans="1:7" hidden="1" x14ac:dyDescent="0.35">
      <c r="A41" s="15">
        <v>27774</v>
      </c>
      <c r="B41" s="4">
        <v>2.5</v>
      </c>
      <c r="F41" s="18">
        <v>293697</v>
      </c>
      <c r="G41">
        <f>SUMIFS(Raw_data!$D$2:$D$3695,Raw_data!$B$2:$B$3695,Sheet1!F41)</f>
        <v>172.5</v>
      </c>
    </row>
    <row r="42" spans="1:7" hidden="1" x14ac:dyDescent="0.35">
      <c r="A42" s="15">
        <v>28170</v>
      </c>
      <c r="B42" s="4">
        <v>2.5</v>
      </c>
      <c r="F42" s="10">
        <v>76945.5</v>
      </c>
      <c r="G42">
        <f>SUMIFS(Raw_data!$D$2:$D$3695,Raw_data!$B$2:$B$3695,Sheet1!F42)</f>
        <v>37.5</v>
      </c>
    </row>
    <row r="43" spans="1:7" hidden="1" x14ac:dyDescent="0.35">
      <c r="A43" s="15">
        <v>29407.5</v>
      </c>
      <c r="B43" s="4">
        <v>17.5</v>
      </c>
      <c r="F43" s="10">
        <v>225810</v>
      </c>
      <c r="G43">
        <f>SUMIFS(Raw_data!$D$2:$D$3695,Raw_data!$B$2:$B$3695,Sheet1!F43)</f>
        <v>145</v>
      </c>
    </row>
    <row r="44" spans="1:7" hidden="1" x14ac:dyDescent="0.35">
      <c r="A44" s="15">
        <v>30145.5</v>
      </c>
      <c r="B44" s="4">
        <v>10</v>
      </c>
      <c r="F44" s="16">
        <v>73035</v>
      </c>
      <c r="G44">
        <f>SUMIFS(Raw_data!$D$2:$D$3695,Raw_data!$B$2:$B$3695,Sheet1!F44)</f>
        <v>30</v>
      </c>
    </row>
    <row r="45" spans="1:7" x14ac:dyDescent="0.35">
      <c r="A45" s="15">
        <v>31648.5</v>
      </c>
      <c r="B45" s="4">
        <v>17.5</v>
      </c>
      <c r="F45" s="10">
        <v>258205.5</v>
      </c>
      <c r="G45" s="4">
        <f>SUMIFS(Raw_data!$D$2:$D$3695,Raw_data!$B$2:$B$3695,Sheet1!F45)</f>
        <v>12.5</v>
      </c>
    </row>
    <row r="46" spans="1:7" hidden="1" x14ac:dyDescent="0.35">
      <c r="A46" s="15">
        <v>31653</v>
      </c>
      <c r="B46" s="4">
        <v>10</v>
      </c>
      <c r="F46" s="18">
        <v>106645.5</v>
      </c>
      <c r="G46">
        <f>SUMIFS(Raw_data!$D$2:$D$3695,Raw_data!$B$2:$B$3695,Sheet1!F46)</f>
        <v>337.5</v>
      </c>
    </row>
    <row r="47" spans="1:7" hidden="1" x14ac:dyDescent="0.35">
      <c r="A47" s="15">
        <v>31657.5</v>
      </c>
      <c r="B47" s="4">
        <v>7.5</v>
      </c>
      <c r="F47" s="16">
        <v>176877</v>
      </c>
      <c r="G47">
        <f>SUMIFS(Raw_data!$D$2:$D$3695,Raw_data!$B$2:$B$3695,Sheet1!F47)</f>
        <v>37.5</v>
      </c>
    </row>
    <row r="48" spans="1:7" x14ac:dyDescent="0.35">
      <c r="A48" s="15">
        <v>31662</v>
      </c>
      <c r="B48" s="4">
        <v>2.5</v>
      </c>
      <c r="F48" s="10">
        <v>41085</v>
      </c>
      <c r="G48" s="4">
        <f>SUMIFS(Raw_data!$D$2:$D$3695,Raw_data!$B$2:$B$3695,Sheet1!F48)</f>
        <v>12.5</v>
      </c>
    </row>
    <row r="49" spans="1:7" x14ac:dyDescent="0.35">
      <c r="A49" s="15">
        <v>31666.5</v>
      </c>
      <c r="B49" s="4">
        <v>17.5</v>
      </c>
      <c r="F49" s="10">
        <v>115321.5</v>
      </c>
      <c r="G49" s="4">
        <f>SUMIFS(Raw_data!$D$2:$D$3695,Raw_data!$B$2:$B$3695,Sheet1!F49)</f>
        <v>5</v>
      </c>
    </row>
    <row r="50" spans="1:7" hidden="1" x14ac:dyDescent="0.35">
      <c r="A50" s="15">
        <v>31671</v>
      </c>
      <c r="B50" s="4">
        <v>7.5</v>
      </c>
      <c r="F50" s="18">
        <v>116154</v>
      </c>
      <c r="G50">
        <f>SUMIFS(Raw_data!$D$2:$D$3695,Raw_data!$B$2:$B$3695,Sheet1!F50)</f>
        <v>97.5</v>
      </c>
    </row>
    <row r="51" spans="1:7" hidden="1" x14ac:dyDescent="0.35">
      <c r="A51" s="15">
        <v>31684.5</v>
      </c>
      <c r="B51" s="4">
        <v>7.5</v>
      </c>
      <c r="F51" s="16">
        <v>28386</v>
      </c>
      <c r="G51">
        <f>SUMIFS(Raw_data!$D$2:$D$3695,Raw_data!$B$2:$B$3695,Sheet1!F51)</f>
        <v>40</v>
      </c>
    </row>
    <row r="52" spans="1:7" x14ac:dyDescent="0.35">
      <c r="A52" s="15">
        <v>31689</v>
      </c>
      <c r="B52" s="4">
        <v>15</v>
      </c>
      <c r="F52" s="10">
        <v>31657.5</v>
      </c>
      <c r="G52" s="4">
        <f>SUMIFS(Raw_data!$D$2:$D$3695,Raw_data!$B$2:$B$3695,Sheet1!F52)</f>
        <v>7.5</v>
      </c>
    </row>
    <row r="53" spans="1:7" hidden="1" x14ac:dyDescent="0.35">
      <c r="A53" s="15">
        <v>31693.5</v>
      </c>
      <c r="B53" s="4">
        <v>5</v>
      </c>
      <c r="F53" s="17">
        <v>110839.5</v>
      </c>
      <c r="G53">
        <f>SUMIFS(Raw_data!$D$2:$D$3695,Raw_data!$B$2:$B$3695,Sheet1!F53)</f>
        <v>90</v>
      </c>
    </row>
    <row r="54" spans="1:7" x14ac:dyDescent="0.35">
      <c r="A54" s="15">
        <v>31698</v>
      </c>
      <c r="B54" s="4">
        <v>10</v>
      </c>
      <c r="F54" s="10">
        <v>94428</v>
      </c>
      <c r="G54" s="4">
        <f>SUMIFS(Raw_data!$D$2:$D$3695,Raw_data!$B$2:$B$3695,Sheet1!F54)</f>
        <v>2.5</v>
      </c>
    </row>
    <row r="55" spans="1:7" x14ac:dyDescent="0.35">
      <c r="A55" s="15">
        <v>31702.5</v>
      </c>
      <c r="B55" s="4">
        <v>5</v>
      </c>
      <c r="F55" s="10">
        <v>114538.5</v>
      </c>
      <c r="G55" s="4">
        <f>SUMIFS(Raw_data!$D$2:$D$3695,Raw_data!$B$2:$B$3695,Sheet1!F55)</f>
        <v>5</v>
      </c>
    </row>
    <row r="56" spans="1:7" hidden="1" x14ac:dyDescent="0.35">
      <c r="A56" s="15">
        <v>31707</v>
      </c>
      <c r="B56" s="4">
        <v>5</v>
      </c>
      <c r="F56" s="17">
        <v>32112</v>
      </c>
      <c r="G56">
        <f>SUMIFS(Raw_data!$D$2:$D$3695,Raw_data!$B$2:$B$3695,Sheet1!F56)</f>
        <v>40</v>
      </c>
    </row>
    <row r="57" spans="1:7" x14ac:dyDescent="0.35">
      <c r="A57" s="15">
        <v>31711.5</v>
      </c>
      <c r="B57" s="4">
        <v>2.5</v>
      </c>
      <c r="F57" s="10">
        <v>27319.5</v>
      </c>
      <c r="G57" s="4">
        <f>SUMIFS(Raw_data!$D$2:$D$3695,Raw_data!$B$2:$B$3695,Sheet1!F57)</f>
        <v>7.5</v>
      </c>
    </row>
    <row r="58" spans="1:7" hidden="1" x14ac:dyDescent="0.35">
      <c r="A58" s="15">
        <v>31716</v>
      </c>
      <c r="B58" s="4">
        <v>17.5</v>
      </c>
      <c r="F58" s="17">
        <v>283374</v>
      </c>
      <c r="G58">
        <f>SUMIFS(Raw_data!$D$2:$D$3695,Raw_data!$B$2:$B$3695,Sheet1!F58)</f>
        <v>32.5</v>
      </c>
    </row>
    <row r="59" spans="1:7" x14ac:dyDescent="0.35">
      <c r="A59" s="15">
        <v>31729.5</v>
      </c>
      <c r="B59" s="4">
        <v>10</v>
      </c>
      <c r="F59" s="10">
        <v>27760.5</v>
      </c>
      <c r="G59" s="4">
        <f>SUMIFS(Raw_data!$D$2:$D$3695,Raw_data!$B$2:$B$3695,Sheet1!F59)</f>
        <v>15</v>
      </c>
    </row>
    <row r="60" spans="1:7" hidden="1" x14ac:dyDescent="0.35">
      <c r="A60" s="15">
        <v>31734</v>
      </c>
      <c r="B60" s="4">
        <v>12.5</v>
      </c>
      <c r="F60" s="18">
        <v>110200.5</v>
      </c>
      <c r="G60">
        <f>SUMIFS(Raw_data!$D$2:$D$3695,Raw_data!$B$2:$B$3695,Sheet1!F60)</f>
        <v>80</v>
      </c>
    </row>
    <row r="61" spans="1:7" hidden="1" x14ac:dyDescent="0.35">
      <c r="A61" s="15">
        <v>31738.5</v>
      </c>
      <c r="B61" s="4">
        <v>10</v>
      </c>
      <c r="F61" s="16">
        <v>283180.5</v>
      </c>
      <c r="G61">
        <f>SUMIFS(Raw_data!$D$2:$D$3695,Raw_data!$B$2:$B$3695,Sheet1!F61)</f>
        <v>52.5</v>
      </c>
    </row>
    <row r="62" spans="1:7" x14ac:dyDescent="0.35">
      <c r="A62" s="15">
        <v>31752</v>
      </c>
      <c r="B62" s="4">
        <v>12.5</v>
      </c>
      <c r="F62" s="10">
        <v>109584</v>
      </c>
      <c r="G62" s="4">
        <f>SUMIFS(Raw_data!$D$2:$D$3695,Raw_data!$B$2:$B$3695,Sheet1!F62)</f>
        <v>12.5</v>
      </c>
    </row>
    <row r="63" spans="1:7" x14ac:dyDescent="0.35">
      <c r="A63" s="15">
        <v>31756.5</v>
      </c>
      <c r="B63" s="4">
        <v>15</v>
      </c>
      <c r="F63" s="10">
        <v>230863.5</v>
      </c>
      <c r="G63" s="4">
        <f>SUMIFS(Raw_data!$D$2:$D$3695,Raw_data!$B$2:$B$3695,Sheet1!F63)</f>
        <v>2.5</v>
      </c>
    </row>
    <row r="64" spans="1:7" hidden="1" x14ac:dyDescent="0.35">
      <c r="A64" s="15">
        <v>31761</v>
      </c>
      <c r="B64" s="4">
        <v>2.5</v>
      </c>
      <c r="F64" s="18">
        <v>237636</v>
      </c>
      <c r="G64">
        <f>SUMIFS(Raw_data!$D$2:$D$3695,Raw_data!$B$2:$B$3695,Sheet1!F64)</f>
        <v>20</v>
      </c>
    </row>
    <row r="65" spans="1:7" hidden="1" x14ac:dyDescent="0.35">
      <c r="A65" s="15">
        <v>31765.5</v>
      </c>
      <c r="B65" s="4">
        <v>17.5</v>
      </c>
      <c r="F65" s="10">
        <v>206595</v>
      </c>
      <c r="G65">
        <f>SUMIFS(Raw_data!$D$2:$D$3695,Raw_data!$B$2:$B$3695,Sheet1!F65)</f>
        <v>37.5</v>
      </c>
    </row>
    <row r="66" spans="1:7" hidden="1" x14ac:dyDescent="0.35">
      <c r="A66" s="15">
        <v>31770</v>
      </c>
      <c r="B66" s="4">
        <v>10</v>
      </c>
      <c r="F66" s="10">
        <v>50778</v>
      </c>
      <c r="G66">
        <f>SUMIFS(Raw_data!$D$2:$D$3695,Raw_data!$B$2:$B$3695,Sheet1!F66)</f>
        <v>192.5</v>
      </c>
    </row>
    <row r="67" spans="1:7" hidden="1" x14ac:dyDescent="0.35">
      <c r="A67" s="15">
        <v>31797</v>
      </c>
      <c r="B67" s="4">
        <v>5</v>
      </c>
      <c r="F67" s="10">
        <v>221175</v>
      </c>
      <c r="G67">
        <f>SUMIFS(Raw_data!$D$2:$D$3695,Raw_data!$B$2:$B$3695,Sheet1!F67)</f>
        <v>40</v>
      </c>
    </row>
    <row r="68" spans="1:7" hidden="1" x14ac:dyDescent="0.35">
      <c r="A68" s="15">
        <v>31806</v>
      </c>
      <c r="B68" s="4">
        <v>5</v>
      </c>
      <c r="F68" s="16">
        <v>107793</v>
      </c>
      <c r="G68">
        <f>SUMIFS(Raw_data!$D$2:$D$3695,Raw_data!$B$2:$B$3695,Sheet1!F68)</f>
        <v>117.5</v>
      </c>
    </row>
    <row r="69" spans="1:7" x14ac:dyDescent="0.35">
      <c r="A69" s="15">
        <v>31810.5</v>
      </c>
      <c r="B69" s="4">
        <v>12.5</v>
      </c>
      <c r="F69" s="10">
        <v>75861</v>
      </c>
      <c r="G69" s="4">
        <f>SUMIFS(Raw_data!$D$2:$D$3695,Raw_data!$B$2:$B$3695,Sheet1!F69)</f>
        <v>2.5</v>
      </c>
    </row>
    <row r="70" spans="1:7" hidden="1" x14ac:dyDescent="0.35">
      <c r="A70" s="15">
        <v>31815</v>
      </c>
      <c r="B70" s="4">
        <v>10</v>
      </c>
      <c r="F70" s="18">
        <v>226737</v>
      </c>
      <c r="G70">
        <f>SUMIFS(Raw_data!$D$2:$D$3695,Raw_data!$B$2:$B$3695,Sheet1!F70)</f>
        <v>62.5</v>
      </c>
    </row>
    <row r="71" spans="1:7" hidden="1" x14ac:dyDescent="0.35">
      <c r="A71" s="15">
        <v>31819.5</v>
      </c>
      <c r="B71" s="4">
        <v>2.5</v>
      </c>
      <c r="F71" s="16">
        <v>186957</v>
      </c>
      <c r="G71">
        <f>SUMIFS(Raw_data!$D$2:$D$3695,Raw_data!$B$2:$B$3695,Sheet1!F71)</f>
        <v>32.5</v>
      </c>
    </row>
    <row r="72" spans="1:7" x14ac:dyDescent="0.35">
      <c r="A72" s="15">
        <v>31828.5</v>
      </c>
      <c r="B72" s="4">
        <v>15</v>
      </c>
      <c r="F72" s="10">
        <v>62631</v>
      </c>
      <c r="G72" s="4">
        <f>SUMIFS(Raw_data!$D$2:$D$3695,Raw_data!$B$2:$B$3695,Sheet1!F72)</f>
        <v>17.5</v>
      </c>
    </row>
    <row r="73" spans="1:7" hidden="1" x14ac:dyDescent="0.35">
      <c r="A73" s="15">
        <v>31833</v>
      </c>
      <c r="B73" s="4">
        <v>17.5</v>
      </c>
      <c r="F73" s="18">
        <v>129568.5</v>
      </c>
      <c r="G73">
        <f>SUMIFS(Raw_data!$D$2:$D$3695,Raw_data!$B$2:$B$3695,Sheet1!F73)</f>
        <v>112.5</v>
      </c>
    </row>
    <row r="74" spans="1:7" hidden="1" x14ac:dyDescent="0.35">
      <c r="A74" s="15">
        <v>31837.5</v>
      </c>
      <c r="B74" s="4">
        <v>7.5</v>
      </c>
      <c r="F74" s="10">
        <v>123390</v>
      </c>
      <c r="G74">
        <f>SUMIFS(Raw_data!$D$2:$D$3695,Raw_data!$B$2:$B$3695,Sheet1!F74)</f>
        <v>22.5</v>
      </c>
    </row>
    <row r="75" spans="1:7" hidden="1" x14ac:dyDescent="0.35">
      <c r="A75" s="15">
        <v>31851</v>
      </c>
      <c r="B75" s="4">
        <v>5</v>
      </c>
      <c r="F75" s="10">
        <v>166333.5</v>
      </c>
      <c r="G75">
        <f>SUMIFS(Raw_data!$D$2:$D$3695,Raw_data!$B$2:$B$3695,Sheet1!F75)</f>
        <v>27.5</v>
      </c>
    </row>
    <row r="76" spans="1:7" hidden="1" x14ac:dyDescent="0.35">
      <c r="A76" s="15">
        <v>31918.5</v>
      </c>
      <c r="B76" s="4">
        <v>2.5</v>
      </c>
      <c r="F76" s="10">
        <v>276984</v>
      </c>
      <c r="G76">
        <f>SUMIFS(Raw_data!$D$2:$D$3695,Raw_data!$B$2:$B$3695,Sheet1!F76)</f>
        <v>90</v>
      </c>
    </row>
    <row r="77" spans="1:7" hidden="1" x14ac:dyDescent="0.35">
      <c r="A77" s="15">
        <v>31923</v>
      </c>
      <c r="B77" s="4">
        <v>15</v>
      </c>
      <c r="F77" s="10">
        <v>44095.5</v>
      </c>
      <c r="G77">
        <f>SUMIFS(Raw_data!$D$2:$D$3695,Raw_data!$B$2:$B$3695,Sheet1!F77)</f>
        <v>252.5</v>
      </c>
    </row>
    <row r="78" spans="1:7" hidden="1" x14ac:dyDescent="0.35">
      <c r="A78" s="15">
        <v>31932</v>
      </c>
      <c r="B78" s="4">
        <v>12.5</v>
      </c>
      <c r="F78" s="10">
        <v>74866.5</v>
      </c>
      <c r="G78">
        <f>SUMIFS(Raw_data!$D$2:$D$3695,Raw_data!$B$2:$B$3695,Sheet1!F78)</f>
        <v>47.5</v>
      </c>
    </row>
    <row r="79" spans="1:7" hidden="1" x14ac:dyDescent="0.35">
      <c r="A79" s="15">
        <v>32080.5</v>
      </c>
      <c r="B79" s="4">
        <v>17.5</v>
      </c>
      <c r="F79" s="16">
        <v>227970</v>
      </c>
      <c r="G79">
        <f>SUMIFS(Raw_data!$D$2:$D$3695,Raw_data!$B$2:$B$3695,Sheet1!F79)</f>
        <v>25</v>
      </c>
    </row>
    <row r="80" spans="1:7" x14ac:dyDescent="0.35">
      <c r="A80" s="15">
        <v>33034.5</v>
      </c>
      <c r="B80" s="4">
        <v>10</v>
      </c>
      <c r="F80" s="10">
        <v>64548</v>
      </c>
      <c r="G80" s="4">
        <f>SUMIFS(Raw_data!$D$2:$D$3695,Raw_data!$B$2:$B$3695,Sheet1!F80)</f>
        <v>7.5</v>
      </c>
    </row>
    <row r="81" spans="1:7" x14ac:dyDescent="0.35">
      <c r="A81" s="15">
        <v>33961.5</v>
      </c>
      <c r="B81" s="4">
        <v>2.5</v>
      </c>
      <c r="F81" s="10">
        <v>302098.5</v>
      </c>
      <c r="G81" s="4">
        <f>SUMIFS(Raw_data!$D$2:$D$3695,Raw_data!$B$2:$B$3695,Sheet1!F81)</f>
        <v>17.5</v>
      </c>
    </row>
    <row r="82" spans="1:7" x14ac:dyDescent="0.35">
      <c r="A82" s="15">
        <v>34047</v>
      </c>
      <c r="B82" s="4">
        <v>7.5</v>
      </c>
      <c r="F82" s="10">
        <v>90999</v>
      </c>
      <c r="G82" s="4">
        <f>SUMIFS(Raw_data!$D$2:$D$3695,Raw_data!$B$2:$B$3695,Sheet1!F82)</f>
        <v>7.5</v>
      </c>
    </row>
    <row r="83" spans="1:7" hidden="1" x14ac:dyDescent="0.35">
      <c r="A83" s="15">
        <v>35028</v>
      </c>
      <c r="B83" s="4">
        <v>7.5</v>
      </c>
      <c r="F83" s="17">
        <v>202126.5</v>
      </c>
      <c r="G83">
        <f>SUMIFS(Raw_data!$D$2:$D$3695,Raw_data!$B$2:$B$3695,Sheet1!F83)</f>
        <v>40</v>
      </c>
    </row>
    <row r="84" spans="1:7" x14ac:dyDescent="0.35">
      <c r="A84" s="15">
        <v>35496</v>
      </c>
      <c r="B84" s="4">
        <v>5</v>
      </c>
      <c r="F84" s="10">
        <v>170743.5</v>
      </c>
      <c r="G84" s="4">
        <f>SUMIFS(Raw_data!$D$2:$D$3695,Raw_data!$B$2:$B$3695,Sheet1!F84)</f>
        <v>15</v>
      </c>
    </row>
    <row r="85" spans="1:7" hidden="1" x14ac:dyDescent="0.35">
      <c r="A85" s="15">
        <v>35680.5</v>
      </c>
      <c r="B85" s="4">
        <v>15</v>
      </c>
      <c r="F85" s="17">
        <v>80217</v>
      </c>
      <c r="G85">
        <f>SUMIFS(Raw_data!$D$2:$D$3695,Raw_data!$B$2:$B$3695,Sheet1!F85)</f>
        <v>72.5</v>
      </c>
    </row>
    <row r="86" spans="1:7" x14ac:dyDescent="0.35">
      <c r="A86" s="15">
        <v>36103.5</v>
      </c>
      <c r="B86" s="4">
        <v>12.5</v>
      </c>
      <c r="F86" s="10">
        <v>271917</v>
      </c>
      <c r="G86" s="4">
        <f>SUMIFS(Raw_data!$D$2:$D$3695,Raw_data!$B$2:$B$3695,Sheet1!F86)</f>
        <v>2.5</v>
      </c>
    </row>
    <row r="87" spans="1:7" x14ac:dyDescent="0.35">
      <c r="A87" s="15">
        <v>36108</v>
      </c>
      <c r="B87" s="4">
        <v>7.5</v>
      </c>
      <c r="F87" s="10">
        <v>114520.5</v>
      </c>
      <c r="G87" s="4">
        <f>SUMIFS(Raw_data!$D$2:$D$3695,Raw_data!$B$2:$B$3695,Sheet1!F87)</f>
        <v>17.5</v>
      </c>
    </row>
    <row r="88" spans="1:7" x14ac:dyDescent="0.35">
      <c r="A88" s="15">
        <v>36112.5</v>
      </c>
      <c r="B88" s="4">
        <v>10</v>
      </c>
      <c r="F88" s="10">
        <v>146763</v>
      </c>
      <c r="G88" s="4">
        <f>SUMIFS(Raw_data!$D$2:$D$3695,Raw_data!$B$2:$B$3695,Sheet1!F88)</f>
        <v>17.5</v>
      </c>
    </row>
    <row r="89" spans="1:7" hidden="1" x14ac:dyDescent="0.35">
      <c r="A89" s="15">
        <v>36117</v>
      </c>
      <c r="B89" s="4">
        <v>17.5</v>
      </c>
      <c r="F89" s="18">
        <v>94347</v>
      </c>
      <c r="G89">
        <f>SUMIFS(Raw_data!$D$2:$D$3695,Raw_data!$B$2:$B$3695,Sheet1!F89)</f>
        <v>77.5</v>
      </c>
    </row>
    <row r="90" spans="1:7" hidden="1" x14ac:dyDescent="0.35">
      <c r="A90" s="15">
        <v>36121.5</v>
      </c>
      <c r="B90" s="4">
        <v>15</v>
      </c>
      <c r="F90" s="10">
        <v>110826</v>
      </c>
      <c r="G90">
        <f>SUMIFS(Raw_data!$D$2:$D$3695,Raw_data!$B$2:$B$3695,Sheet1!F90)</f>
        <v>135</v>
      </c>
    </row>
    <row r="91" spans="1:7" hidden="1" x14ac:dyDescent="0.35">
      <c r="A91" s="15">
        <v>36238.5</v>
      </c>
      <c r="B91" s="4">
        <v>2.5</v>
      </c>
      <c r="F91" s="10">
        <v>136080</v>
      </c>
      <c r="G91">
        <f>SUMIFS(Raw_data!$D$2:$D$3695,Raw_data!$B$2:$B$3695,Sheet1!F91)</f>
        <v>222.5</v>
      </c>
    </row>
    <row r="92" spans="1:7" hidden="1" x14ac:dyDescent="0.35">
      <c r="A92" s="15">
        <v>36243</v>
      </c>
      <c r="B92" s="4">
        <v>7.5</v>
      </c>
      <c r="F92" s="10">
        <v>120240</v>
      </c>
      <c r="G92">
        <f>SUMIFS(Raw_data!$D$2:$D$3695,Raw_data!$B$2:$B$3695,Sheet1!F92)</f>
        <v>72.5</v>
      </c>
    </row>
    <row r="93" spans="1:7" hidden="1" x14ac:dyDescent="0.35">
      <c r="A93" s="15">
        <v>36697.5</v>
      </c>
      <c r="B93" s="4">
        <v>2.5</v>
      </c>
      <c r="F93" s="10">
        <v>87534</v>
      </c>
      <c r="G93">
        <f>SUMIFS(Raw_data!$D$2:$D$3695,Raw_data!$B$2:$B$3695,Sheet1!F93)</f>
        <v>27.5</v>
      </c>
    </row>
    <row r="94" spans="1:7" hidden="1" x14ac:dyDescent="0.35">
      <c r="A94" s="15">
        <v>37206</v>
      </c>
      <c r="B94" s="4">
        <v>2.5</v>
      </c>
      <c r="F94" s="10">
        <v>108751.5</v>
      </c>
      <c r="G94">
        <f>SUMIFS(Raw_data!$D$2:$D$3695,Raw_data!$B$2:$B$3695,Sheet1!F94)</f>
        <v>45</v>
      </c>
    </row>
    <row r="95" spans="1:7" hidden="1" x14ac:dyDescent="0.35">
      <c r="A95" s="15">
        <v>37773</v>
      </c>
      <c r="B95" s="4">
        <v>2.5</v>
      </c>
      <c r="F95" s="10">
        <v>288292.5</v>
      </c>
      <c r="G95">
        <f>SUMIFS(Raw_data!$D$2:$D$3695,Raw_data!$B$2:$B$3695,Sheet1!F95)</f>
        <v>77.5</v>
      </c>
    </row>
    <row r="96" spans="1:7" hidden="1" x14ac:dyDescent="0.35">
      <c r="A96" s="15">
        <v>37885.5</v>
      </c>
      <c r="B96" s="4">
        <v>17.5</v>
      </c>
      <c r="F96" s="10">
        <v>125338.5</v>
      </c>
      <c r="G96">
        <f>SUMIFS(Raw_data!$D$2:$D$3695,Raw_data!$B$2:$B$3695,Sheet1!F96)</f>
        <v>27.5</v>
      </c>
    </row>
    <row r="97" spans="1:7" hidden="1" x14ac:dyDescent="0.35">
      <c r="A97" s="15">
        <v>37899</v>
      </c>
      <c r="B97" s="4">
        <v>10</v>
      </c>
      <c r="F97" s="10">
        <v>154089</v>
      </c>
      <c r="G97">
        <f>SUMIFS(Raw_data!$D$2:$D$3695,Raw_data!$B$2:$B$3695,Sheet1!F97)</f>
        <v>42.5</v>
      </c>
    </row>
    <row r="98" spans="1:7" hidden="1" x14ac:dyDescent="0.35">
      <c r="A98" s="15">
        <v>38362.5</v>
      </c>
      <c r="B98" s="4">
        <v>17.5</v>
      </c>
      <c r="F98" s="10">
        <v>70578</v>
      </c>
      <c r="G98">
        <f>SUMIFS(Raw_data!$D$2:$D$3695,Raw_data!$B$2:$B$3695,Sheet1!F98)</f>
        <v>22.5</v>
      </c>
    </row>
    <row r="99" spans="1:7" hidden="1" x14ac:dyDescent="0.35">
      <c r="A99" s="15">
        <v>39312</v>
      </c>
      <c r="B99" s="4">
        <v>7.5</v>
      </c>
      <c r="F99" s="10">
        <v>83142</v>
      </c>
      <c r="G99">
        <f>SUMIFS(Raw_data!$D$2:$D$3695,Raw_data!$B$2:$B$3695,Sheet1!F99)</f>
        <v>20</v>
      </c>
    </row>
    <row r="100" spans="1:7" hidden="1" x14ac:dyDescent="0.35">
      <c r="A100" s="15">
        <v>39712.5</v>
      </c>
      <c r="B100" s="4">
        <v>17.5</v>
      </c>
      <c r="F100" s="10">
        <v>246820.5</v>
      </c>
      <c r="G100">
        <f>SUMIFS(Raw_data!$D$2:$D$3695,Raw_data!$B$2:$B$3695,Sheet1!F100)</f>
        <v>27.5</v>
      </c>
    </row>
    <row r="101" spans="1:7" hidden="1" x14ac:dyDescent="0.35">
      <c r="A101" s="15">
        <v>39717</v>
      </c>
      <c r="B101" s="4">
        <v>5</v>
      </c>
      <c r="F101" s="10">
        <v>283198.5</v>
      </c>
      <c r="G101">
        <f>SUMIFS(Raw_data!$D$2:$D$3695,Raw_data!$B$2:$B$3695,Sheet1!F101)</f>
        <v>30</v>
      </c>
    </row>
    <row r="102" spans="1:7" hidden="1" x14ac:dyDescent="0.35">
      <c r="A102" s="15">
        <v>39726</v>
      </c>
      <c r="B102" s="4">
        <v>15</v>
      </c>
      <c r="F102" s="16">
        <v>163561.5</v>
      </c>
      <c r="G102">
        <f>SUMIFS(Raw_data!$D$2:$D$3695,Raw_data!$B$2:$B$3695,Sheet1!F102)</f>
        <v>57.5</v>
      </c>
    </row>
    <row r="103" spans="1:7" x14ac:dyDescent="0.35">
      <c r="A103" s="15">
        <v>40842</v>
      </c>
      <c r="B103" s="4">
        <v>15</v>
      </c>
      <c r="F103" s="10">
        <v>208903.5</v>
      </c>
      <c r="G103" s="4">
        <f>SUMIFS(Raw_data!$D$2:$D$3695,Raw_data!$B$2:$B$3695,Sheet1!F103)</f>
        <v>2.5</v>
      </c>
    </row>
    <row r="104" spans="1:7" hidden="1" x14ac:dyDescent="0.35">
      <c r="A104" s="15">
        <v>41017.5</v>
      </c>
      <c r="B104" s="4">
        <v>10</v>
      </c>
      <c r="F104" s="17">
        <v>8671.5</v>
      </c>
      <c r="G104">
        <f>SUMIFS(Raw_data!$D$2:$D$3695,Raw_data!$B$2:$B$3695,Sheet1!F104)</f>
        <v>40</v>
      </c>
    </row>
    <row r="105" spans="1:7" x14ac:dyDescent="0.35">
      <c r="A105" s="15">
        <v>41085</v>
      </c>
      <c r="B105" s="4">
        <v>12.5</v>
      </c>
      <c r="F105" s="10">
        <v>36697.5</v>
      </c>
      <c r="G105" s="4">
        <f>SUMIFS(Raw_data!$D$2:$D$3695,Raw_data!$B$2:$B$3695,Sheet1!F105)</f>
        <v>2.5</v>
      </c>
    </row>
    <row r="106" spans="1:7" hidden="1" x14ac:dyDescent="0.35">
      <c r="A106" s="15">
        <v>41260.5</v>
      </c>
      <c r="B106" s="4">
        <v>12.5</v>
      </c>
      <c r="F106" s="18">
        <v>159966</v>
      </c>
      <c r="G106">
        <f>SUMIFS(Raw_data!$D$2:$D$3695,Raw_data!$B$2:$B$3695,Sheet1!F106)</f>
        <v>42.5</v>
      </c>
    </row>
    <row r="107" spans="1:7" hidden="1" x14ac:dyDescent="0.35">
      <c r="A107" s="15">
        <v>41296.5</v>
      </c>
      <c r="B107" s="4">
        <v>5</v>
      </c>
      <c r="F107" s="10">
        <v>80383.5</v>
      </c>
      <c r="G107">
        <f>SUMIFS(Raw_data!$D$2:$D$3695,Raw_data!$B$2:$B$3695,Sheet1!F107)</f>
        <v>32.5</v>
      </c>
    </row>
    <row r="108" spans="1:7" hidden="1" x14ac:dyDescent="0.35">
      <c r="A108" s="15">
        <v>42070.5</v>
      </c>
      <c r="B108" s="4">
        <v>15</v>
      </c>
      <c r="F108" s="10">
        <v>73935</v>
      </c>
      <c r="G108">
        <f>SUMIFS(Raw_data!$D$2:$D$3695,Raw_data!$B$2:$B$3695,Sheet1!F108)</f>
        <v>92.5</v>
      </c>
    </row>
    <row r="109" spans="1:7" hidden="1" x14ac:dyDescent="0.35">
      <c r="A109" s="15">
        <v>43389</v>
      </c>
      <c r="B109" s="4">
        <v>12.5</v>
      </c>
      <c r="F109" s="16">
        <v>270850.5</v>
      </c>
      <c r="G109">
        <f>SUMIFS(Raw_data!$D$2:$D$3695,Raw_data!$B$2:$B$3695,Sheet1!F109)</f>
        <v>37.5</v>
      </c>
    </row>
    <row r="110" spans="1:7" x14ac:dyDescent="0.35">
      <c r="A110" s="15">
        <v>43479</v>
      </c>
      <c r="B110" s="4">
        <v>5</v>
      </c>
      <c r="F110" s="10">
        <v>115371</v>
      </c>
      <c r="G110" s="4">
        <f>SUMIFS(Raw_data!$D$2:$D$3695,Raw_data!$B$2:$B$3695,Sheet1!F110)</f>
        <v>7.5</v>
      </c>
    </row>
    <row r="111" spans="1:7" hidden="1" x14ac:dyDescent="0.35">
      <c r="A111" s="15">
        <v>43816.5</v>
      </c>
      <c r="B111" s="4">
        <v>7.5</v>
      </c>
      <c r="F111" s="18">
        <v>110821.5</v>
      </c>
      <c r="G111">
        <f>SUMIFS(Raw_data!$D$2:$D$3695,Raw_data!$B$2:$B$3695,Sheet1!F111)</f>
        <v>130</v>
      </c>
    </row>
    <row r="112" spans="1:7" hidden="1" x14ac:dyDescent="0.35">
      <c r="A112" s="15">
        <v>44109</v>
      </c>
      <c r="B112" s="4">
        <v>7.5</v>
      </c>
      <c r="F112" s="16">
        <v>122026.5</v>
      </c>
      <c r="G112">
        <f>SUMIFS(Raw_data!$D$2:$D$3695,Raw_data!$B$2:$B$3695,Sheet1!F112)</f>
        <v>72.5</v>
      </c>
    </row>
    <row r="113" spans="1:7" x14ac:dyDescent="0.35">
      <c r="A113" s="15">
        <v>44113.5</v>
      </c>
      <c r="B113" s="4">
        <v>7.5</v>
      </c>
      <c r="F113" s="10">
        <v>296851.5</v>
      </c>
      <c r="G113" s="4">
        <f>SUMIFS(Raw_data!$D$2:$D$3695,Raw_data!$B$2:$B$3695,Sheet1!F113)</f>
        <v>5</v>
      </c>
    </row>
    <row r="114" spans="1:7" x14ac:dyDescent="0.35">
      <c r="A114" s="15">
        <v>44388</v>
      </c>
      <c r="B114" s="4">
        <v>12.5</v>
      </c>
      <c r="F114" s="10">
        <v>78592.5</v>
      </c>
      <c r="G114" s="4">
        <f>SUMIFS(Raw_data!$D$2:$D$3695,Raw_data!$B$2:$B$3695,Sheet1!F114)</f>
        <v>10</v>
      </c>
    </row>
    <row r="115" spans="1:7" hidden="1" x14ac:dyDescent="0.35">
      <c r="A115" s="15">
        <v>44419.5</v>
      </c>
      <c r="B115" s="4">
        <v>10</v>
      </c>
      <c r="F115" s="18">
        <v>221139</v>
      </c>
      <c r="G115">
        <f>SUMIFS(Raw_data!$D$2:$D$3695,Raw_data!$B$2:$B$3695,Sheet1!F115)</f>
        <v>30</v>
      </c>
    </row>
    <row r="116" spans="1:7" hidden="1" x14ac:dyDescent="0.35">
      <c r="A116" s="15">
        <v>44653.5</v>
      </c>
      <c r="B116" s="4">
        <v>10</v>
      </c>
      <c r="F116" s="10">
        <v>222876</v>
      </c>
      <c r="G116">
        <f>SUMIFS(Raw_data!$D$2:$D$3695,Raw_data!$B$2:$B$3695,Sheet1!F116)</f>
        <v>30</v>
      </c>
    </row>
    <row r="117" spans="1:7" hidden="1" x14ac:dyDescent="0.35">
      <c r="A117" s="15">
        <v>45639</v>
      </c>
      <c r="B117" s="4">
        <v>2.5</v>
      </c>
      <c r="F117" s="10">
        <v>70488</v>
      </c>
      <c r="G117">
        <f>SUMIFS(Raw_data!$D$2:$D$3695,Raw_data!$B$2:$B$3695,Sheet1!F117)</f>
        <v>140</v>
      </c>
    </row>
    <row r="118" spans="1:7" hidden="1" x14ac:dyDescent="0.35">
      <c r="A118" s="15">
        <v>46602</v>
      </c>
      <c r="B118" s="4">
        <v>2.5</v>
      </c>
      <c r="F118" s="10">
        <v>139027.5</v>
      </c>
      <c r="G118">
        <f>SUMIFS(Raw_data!$D$2:$D$3695,Raw_data!$B$2:$B$3695,Sheet1!F118)</f>
        <v>45</v>
      </c>
    </row>
    <row r="119" spans="1:7" hidden="1" x14ac:dyDescent="0.35">
      <c r="A119" s="15">
        <v>46638</v>
      </c>
      <c r="B119" s="4">
        <v>15</v>
      </c>
      <c r="F119" s="10">
        <v>75964.5</v>
      </c>
      <c r="G119">
        <f>SUMIFS(Raw_data!$D$2:$D$3695,Raw_data!$B$2:$B$3695,Sheet1!F119)</f>
        <v>27.5</v>
      </c>
    </row>
    <row r="120" spans="1:7" hidden="1" x14ac:dyDescent="0.35">
      <c r="A120" s="15">
        <v>47250</v>
      </c>
      <c r="B120" s="4">
        <v>17.5</v>
      </c>
      <c r="F120" s="10">
        <v>75973.5</v>
      </c>
      <c r="G120">
        <f>SUMIFS(Raw_data!$D$2:$D$3695,Raw_data!$B$2:$B$3695,Sheet1!F120)</f>
        <v>22.5</v>
      </c>
    </row>
    <row r="121" spans="1:7" hidden="1" x14ac:dyDescent="0.35">
      <c r="A121" s="15">
        <v>47583</v>
      </c>
      <c r="B121" s="4">
        <v>5</v>
      </c>
      <c r="F121" s="16">
        <v>129591</v>
      </c>
      <c r="G121">
        <f>SUMIFS(Raw_data!$D$2:$D$3695,Raw_data!$B$2:$B$3695,Sheet1!F121)</f>
        <v>57.5</v>
      </c>
    </row>
    <row r="122" spans="1:7" x14ac:dyDescent="0.35">
      <c r="A122" s="15">
        <v>47587.5</v>
      </c>
      <c r="B122" s="4">
        <v>2.5</v>
      </c>
      <c r="F122" s="10">
        <v>134325</v>
      </c>
      <c r="G122" s="4">
        <f>SUMIFS(Raw_data!$D$2:$D$3695,Raw_data!$B$2:$B$3695,Sheet1!F122)</f>
        <v>2.5</v>
      </c>
    </row>
    <row r="123" spans="1:7" hidden="1" x14ac:dyDescent="0.35">
      <c r="A123" s="15">
        <v>47619</v>
      </c>
      <c r="B123" s="4">
        <v>15</v>
      </c>
      <c r="F123" s="18">
        <v>283257</v>
      </c>
      <c r="G123">
        <f>SUMIFS(Raw_data!$D$2:$D$3695,Raw_data!$B$2:$B$3695,Sheet1!F123)</f>
        <v>62.5</v>
      </c>
    </row>
    <row r="124" spans="1:7" hidden="1" x14ac:dyDescent="0.35">
      <c r="A124" s="15">
        <v>47632.5</v>
      </c>
      <c r="B124" s="4">
        <v>12.5</v>
      </c>
      <c r="F124" s="10">
        <v>297864</v>
      </c>
      <c r="G124">
        <f>SUMIFS(Raw_data!$D$2:$D$3695,Raw_data!$B$2:$B$3695,Sheet1!F124)</f>
        <v>25</v>
      </c>
    </row>
    <row r="125" spans="1:7" hidden="1" x14ac:dyDescent="0.35">
      <c r="A125" s="15">
        <v>47641.5</v>
      </c>
      <c r="B125" s="4">
        <v>5</v>
      </c>
      <c r="F125" s="16">
        <v>29196</v>
      </c>
      <c r="G125">
        <f>SUMIFS(Raw_data!$D$2:$D$3695,Raw_data!$B$2:$B$3695,Sheet1!F125)</f>
        <v>30</v>
      </c>
    </row>
    <row r="126" spans="1:7" x14ac:dyDescent="0.35">
      <c r="A126" s="15">
        <v>48897</v>
      </c>
      <c r="B126" s="4">
        <v>12.5</v>
      </c>
      <c r="F126" s="10">
        <v>297229.5</v>
      </c>
      <c r="G126" s="4">
        <f>SUMIFS(Raw_data!$D$2:$D$3695,Raw_data!$B$2:$B$3695,Sheet1!F126)</f>
        <v>10</v>
      </c>
    </row>
    <row r="127" spans="1:7" x14ac:dyDescent="0.35">
      <c r="A127" s="15">
        <v>48933</v>
      </c>
      <c r="B127" s="4">
        <v>15</v>
      </c>
      <c r="F127" s="10">
        <v>154732.5</v>
      </c>
      <c r="G127" s="4">
        <f>SUMIFS(Raw_data!$D$2:$D$3695,Raw_data!$B$2:$B$3695,Sheet1!F127)</f>
        <v>10</v>
      </c>
    </row>
    <row r="128" spans="1:7" x14ac:dyDescent="0.35">
      <c r="A128" s="15">
        <v>49000.5</v>
      </c>
      <c r="B128" s="4">
        <v>7.5</v>
      </c>
      <c r="F128" s="10">
        <v>270828</v>
      </c>
      <c r="G128" s="4">
        <f>SUMIFS(Raw_data!$D$2:$D$3695,Raw_data!$B$2:$B$3695,Sheet1!F128)</f>
        <v>10</v>
      </c>
    </row>
    <row r="129" spans="1:7" hidden="1" x14ac:dyDescent="0.35">
      <c r="A129" s="15">
        <v>49018.5</v>
      </c>
      <c r="B129" s="4">
        <v>7.5</v>
      </c>
      <c r="F129" s="18">
        <v>68332.5</v>
      </c>
      <c r="G129">
        <f>SUMIFS(Raw_data!$D$2:$D$3695,Raw_data!$B$2:$B$3695,Sheet1!F129)</f>
        <v>90</v>
      </c>
    </row>
    <row r="130" spans="1:7" hidden="1" x14ac:dyDescent="0.35">
      <c r="A130" s="15">
        <v>49905</v>
      </c>
      <c r="B130" s="4">
        <v>7.5</v>
      </c>
      <c r="F130" s="16">
        <v>106636.5</v>
      </c>
      <c r="G130">
        <f>SUMIFS(Raw_data!$D$2:$D$3695,Raw_data!$B$2:$B$3695,Sheet1!F130)</f>
        <v>327.5</v>
      </c>
    </row>
    <row r="131" spans="1:7" x14ac:dyDescent="0.35">
      <c r="A131" s="15">
        <v>52407</v>
      </c>
      <c r="B131" s="4">
        <v>15</v>
      </c>
      <c r="F131" s="10">
        <v>145305</v>
      </c>
      <c r="G131" s="4">
        <f>SUMIFS(Raw_data!$D$2:$D$3695,Raw_data!$B$2:$B$3695,Sheet1!F131)</f>
        <v>5</v>
      </c>
    </row>
    <row r="132" spans="1:7" hidden="1" x14ac:dyDescent="0.35">
      <c r="A132" s="15">
        <v>52506</v>
      </c>
      <c r="B132" s="4">
        <v>17.5</v>
      </c>
      <c r="F132" s="18">
        <v>27769.5</v>
      </c>
      <c r="G132">
        <f>SUMIFS(Raw_data!$D$2:$D$3695,Raw_data!$B$2:$B$3695,Sheet1!F132)</f>
        <v>65</v>
      </c>
    </row>
    <row r="133" spans="1:7" hidden="1" x14ac:dyDescent="0.35">
      <c r="A133" s="15">
        <v>52533</v>
      </c>
      <c r="B133" s="4">
        <v>17.5</v>
      </c>
      <c r="F133" s="16">
        <v>128605.5</v>
      </c>
      <c r="G133">
        <f>SUMIFS(Raw_data!$D$2:$D$3695,Raw_data!$B$2:$B$3695,Sheet1!F133)</f>
        <v>50</v>
      </c>
    </row>
    <row r="134" spans="1:7" x14ac:dyDescent="0.35">
      <c r="A134" s="15">
        <v>55561.5</v>
      </c>
      <c r="B134" s="4">
        <v>17.5</v>
      </c>
      <c r="F134" s="10">
        <v>114327</v>
      </c>
      <c r="G134" s="4">
        <f>SUMIFS(Raw_data!$D$2:$D$3695,Raw_data!$B$2:$B$3695,Sheet1!F134)</f>
        <v>12.5</v>
      </c>
    </row>
    <row r="135" spans="1:7" hidden="1" x14ac:dyDescent="0.35">
      <c r="A135" s="15">
        <v>55566</v>
      </c>
      <c r="B135" s="4">
        <v>12.5</v>
      </c>
      <c r="F135" s="17">
        <v>203287.5</v>
      </c>
      <c r="G135">
        <f>SUMIFS(Raw_data!$D$2:$D$3695,Raw_data!$B$2:$B$3695,Sheet1!F135)</f>
        <v>137.5</v>
      </c>
    </row>
    <row r="136" spans="1:7" x14ac:dyDescent="0.35">
      <c r="A136" s="15">
        <v>55570.5</v>
      </c>
      <c r="B136" s="4">
        <v>15</v>
      </c>
      <c r="F136" s="10">
        <v>230166</v>
      </c>
      <c r="G136" s="4">
        <f>SUMIFS(Raw_data!$D$2:$D$3695,Raw_data!$B$2:$B$3695,Sheet1!F136)</f>
        <v>12.5</v>
      </c>
    </row>
    <row r="137" spans="1:7" x14ac:dyDescent="0.35">
      <c r="A137" s="15">
        <v>56610</v>
      </c>
      <c r="B137" s="4">
        <v>7.5</v>
      </c>
      <c r="F137" s="10">
        <v>264307.5</v>
      </c>
      <c r="G137" s="4">
        <f>SUMIFS(Raw_data!$D$2:$D$3695,Raw_data!$B$2:$B$3695,Sheet1!F137)</f>
        <v>2.5</v>
      </c>
    </row>
    <row r="138" spans="1:7" hidden="1" x14ac:dyDescent="0.35">
      <c r="A138" s="15">
        <v>56614.5</v>
      </c>
      <c r="B138" s="4">
        <v>7.5</v>
      </c>
      <c r="F138" s="17">
        <v>276444</v>
      </c>
      <c r="G138">
        <f>SUMIFS(Raw_data!$D$2:$D$3695,Raw_data!$B$2:$B$3695,Sheet1!F138)</f>
        <v>27.5</v>
      </c>
    </row>
    <row r="139" spans="1:7" x14ac:dyDescent="0.35">
      <c r="A139" s="15">
        <v>56871</v>
      </c>
      <c r="B139" s="4">
        <v>5</v>
      </c>
      <c r="F139" s="10">
        <v>238378.5</v>
      </c>
      <c r="G139" s="4">
        <f>SUMIFS(Raw_data!$D$2:$D$3695,Raw_data!$B$2:$B$3695,Sheet1!F139)</f>
        <v>5</v>
      </c>
    </row>
    <row r="140" spans="1:7" hidden="1" x14ac:dyDescent="0.35">
      <c r="A140" s="15">
        <v>57150</v>
      </c>
      <c r="B140" s="4">
        <v>15</v>
      </c>
      <c r="F140" s="17">
        <v>111996</v>
      </c>
      <c r="G140">
        <f>SUMIFS(Raw_data!$D$2:$D$3695,Raw_data!$B$2:$B$3695,Sheet1!F140)</f>
        <v>20</v>
      </c>
    </row>
    <row r="141" spans="1:7" x14ac:dyDescent="0.35">
      <c r="A141" s="15">
        <v>59215.5</v>
      </c>
      <c r="B141" s="4">
        <v>15</v>
      </c>
      <c r="F141" s="10">
        <v>64273.5</v>
      </c>
      <c r="G141" s="4">
        <f>SUMIFS(Raw_data!$D$2:$D$3695,Raw_data!$B$2:$B$3695,Sheet1!F141)</f>
        <v>2.5</v>
      </c>
    </row>
    <row r="142" spans="1:7" hidden="1" x14ac:dyDescent="0.35">
      <c r="A142" s="15">
        <v>59391</v>
      </c>
      <c r="B142" s="4">
        <v>17.5</v>
      </c>
      <c r="F142" s="18">
        <v>106717.5</v>
      </c>
      <c r="G142">
        <f>SUMIFS(Raw_data!$D$2:$D$3695,Raw_data!$B$2:$B$3695,Sheet1!F142)</f>
        <v>577.5</v>
      </c>
    </row>
    <row r="143" spans="1:7" hidden="1" x14ac:dyDescent="0.35">
      <c r="A143" s="15">
        <v>61362</v>
      </c>
      <c r="B143" s="4">
        <v>17.5</v>
      </c>
      <c r="F143" s="16">
        <v>129492</v>
      </c>
      <c r="G143">
        <f>SUMIFS(Raw_data!$D$2:$D$3695,Raw_data!$B$2:$B$3695,Sheet1!F143)</f>
        <v>120</v>
      </c>
    </row>
    <row r="144" spans="1:7" x14ac:dyDescent="0.35">
      <c r="A144" s="15">
        <v>61654.5</v>
      </c>
      <c r="B144" s="4">
        <v>10</v>
      </c>
      <c r="F144" s="10">
        <v>116185.5</v>
      </c>
      <c r="G144" s="4">
        <f>SUMIFS(Raw_data!$D$2:$D$3695,Raw_data!$B$2:$B$3695,Sheet1!F144)</f>
        <v>15</v>
      </c>
    </row>
    <row r="145" spans="1:7" hidden="1" x14ac:dyDescent="0.35">
      <c r="A145" s="15">
        <v>62631</v>
      </c>
      <c r="B145" s="4">
        <v>17.5</v>
      </c>
      <c r="F145" s="17">
        <v>31203</v>
      </c>
      <c r="G145">
        <f>SUMIFS(Raw_data!$D$2:$D$3695,Raw_data!$B$2:$B$3695,Sheet1!F145)</f>
        <v>227.5</v>
      </c>
    </row>
    <row r="146" spans="1:7" x14ac:dyDescent="0.35">
      <c r="A146" s="15">
        <v>62676</v>
      </c>
      <c r="B146" s="4">
        <v>7.5</v>
      </c>
      <c r="F146" s="10">
        <v>22954.5</v>
      </c>
      <c r="G146" s="4">
        <f>SUMIFS(Raw_data!$D$2:$D$3695,Raw_data!$B$2:$B$3695,Sheet1!F146)</f>
        <v>12.5</v>
      </c>
    </row>
    <row r="147" spans="1:7" hidden="1" x14ac:dyDescent="0.35">
      <c r="A147" s="15">
        <v>62856</v>
      </c>
      <c r="B147" s="4">
        <v>10</v>
      </c>
      <c r="F147" s="18">
        <v>75069</v>
      </c>
      <c r="G147">
        <f>SUMIFS(Raw_data!$D$2:$D$3695,Raw_data!$B$2:$B$3695,Sheet1!F147)</f>
        <v>62.5</v>
      </c>
    </row>
    <row r="148" spans="1:7" hidden="1" x14ac:dyDescent="0.35">
      <c r="A148" s="15">
        <v>63571.5</v>
      </c>
      <c r="B148" s="4">
        <v>7.5</v>
      </c>
      <c r="F148" s="16">
        <v>241848</v>
      </c>
      <c r="G148">
        <f>SUMIFS(Raw_data!$D$2:$D$3695,Raw_data!$B$2:$B$3695,Sheet1!F148)</f>
        <v>20</v>
      </c>
    </row>
    <row r="149" spans="1:7" x14ac:dyDescent="0.35">
      <c r="A149" s="15">
        <v>64192.5</v>
      </c>
      <c r="B149" s="4">
        <v>2.5</v>
      </c>
      <c r="F149" s="10">
        <v>273091.5</v>
      </c>
      <c r="G149" s="4">
        <f>SUMIFS(Raw_data!$D$2:$D$3695,Raw_data!$B$2:$B$3695,Sheet1!F149)</f>
        <v>10</v>
      </c>
    </row>
    <row r="150" spans="1:7" x14ac:dyDescent="0.35">
      <c r="A150" s="15">
        <v>64210.5</v>
      </c>
      <c r="B150" s="4">
        <v>2.5</v>
      </c>
      <c r="F150" s="10">
        <v>228010.5</v>
      </c>
      <c r="G150" s="4">
        <f>SUMIFS(Raw_data!$D$2:$D$3695,Raw_data!$B$2:$B$3695,Sheet1!F150)</f>
        <v>12.5</v>
      </c>
    </row>
    <row r="151" spans="1:7" hidden="1" x14ac:dyDescent="0.35">
      <c r="A151" s="15">
        <v>64219.5</v>
      </c>
      <c r="B151" s="4">
        <v>5</v>
      </c>
      <c r="F151" s="18">
        <v>286474.5</v>
      </c>
      <c r="G151">
        <f>SUMIFS(Raw_data!$D$2:$D$3695,Raw_data!$B$2:$B$3695,Sheet1!F151)</f>
        <v>37.5</v>
      </c>
    </row>
    <row r="152" spans="1:7" hidden="1" x14ac:dyDescent="0.35">
      <c r="A152" s="15">
        <v>64224</v>
      </c>
      <c r="B152" s="4">
        <v>2.5</v>
      </c>
      <c r="F152" s="16">
        <v>128592</v>
      </c>
      <c r="G152">
        <f>SUMIFS(Raw_data!$D$2:$D$3695,Raw_data!$B$2:$B$3695,Sheet1!F152)</f>
        <v>25</v>
      </c>
    </row>
    <row r="153" spans="1:7" x14ac:dyDescent="0.35">
      <c r="A153" s="15">
        <v>64237.5</v>
      </c>
      <c r="B153" s="4">
        <v>7.5</v>
      </c>
      <c r="F153" s="10">
        <v>161275.5</v>
      </c>
      <c r="G153" s="4">
        <f>SUMIFS(Raw_data!$D$2:$D$3695,Raw_data!$B$2:$B$3695,Sheet1!F153)</f>
        <v>2.5</v>
      </c>
    </row>
    <row r="154" spans="1:7" hidden="1" x14ac:dyDescent="0.35">
      <c r="A154" s="15">
        <v>64242</v>
      </c>
      <c r="B154" s="4">
        <v>5</v>
      </c>
      <c r="F154" s="18">
        <v>77845.5</v>
      </c>
      <c r="G154">
        <f>SUMIFS(Raw_data!$D$2:$D$3695,Raw_data!$B$2:$B$3695,Sheet1!F154)</f>
        <v>60</v>
      </c>
    </row>
    <row r="155" spans="1:7" hidden="1" x14ac:dyDescent="0.35">
      <c r="A155" s="15">
        <v>64251</v>
      </c>
      <c r="B155" s="4">
        <v>2.5</v>
      </c>
      <c r="F155" s="10">
        <v>242460</v>
      </c>
      <c r="G155">
        <f>SUMIFS(Raw_data!$D$2:$D$3695,Raw_data!$B$2:$B$3695,Sheet1!F155)</f>
        <v>25</v>
      </c>
    </row>
    <row r="156" spans="1:7" hidden="1" x14ac:dyDescent="0.35">
      <c r="A156" s="15">
        <v>64273.5</v>
      </c>
      <c r="B156" s="4">
        <v>2.5</v>
      </c>
      <c r="F156" s="10">
        <v>79816.5</v>
      </c>
      <c r="G156">
        <f>SUMIFS(Raw_data!$D$2:$D$3695,Raw_data!$B$2:$B$3695,Sheet1!F156)</f>
        <v>145</v>
      </c>
    </row>
    <row r="157" spans="1:7" hidden="1" x14ac:dyDescent="0.35">
      <c r="A157" s="15">
        <v>64282.5</v>
      </c>
      <c r="B157" s="4">
        <v>2.5</v>
      </c>
      <c r="F157" s="16">
        <v>110322</v>
      </c>
      <c r="G157">
        <f>SUMIFS(Raw_data!$D$2:$D$3695,Raw_data!$B$2:$B$3695,Sheet1!F157)</f>
        <v>97.5</v>
      </c>
    </row>
    <row r="158" spans="1:7" x14ac:dyDescent="0.35">
      <c r="A158" s="15">
        <v>64287</v>
      </c>
      <c r="B158" s="4">
        <v>2.5</v>
      </c>
      <c r="F158" s="10">
        <v>190089</v>
      </c>
      <c r="G158" s="4">
        <f>SUMIFS(Raw_data!$D$2:$D$3695,Raw_data!$B$2:$B$3695,Sheet1!F158)</f>
        <v>15</v>
      </c>
    </row>
    <row r="159" spans="1:7" x14ac:dyDescent="0.35">
      <c r="A159" s="15">
        <v>64291.5</v>
      </c>
      <c r="B159" s="4">
        <v>5</v>
      </c>
      <c r="F159" s="10">
        <v>152613</v>
      </c>
      <c r="G159" s="4">
        <f>SUMIFS(Raw_data!$D$2:$D$3695,Raw_data!$B$2:$B$3695,Sheet1!F159)</f>
        <v>7.5</v>
      </c>
    </row>
    <row r="160" spans="1:7" hidden="1" x14ac:dyDescent="0.35">
      <c r="A160" s="15">
        <v>64305</v>
      </c>
      <c r="B160" s="4">
        <v>5</v>
      </c>
      <c r="F160" s="18">
        <v>83326.5</v>
      </c>
      <c r="G160">
        <f>SUMIFS(Raw_data!$D$2:$D$3695,Raw_data!$B$2:$B$3695,Sheet1!F160)</f>
        <v>27.5</v>
      </c>
    </row>
    <row r="161" spans="1:7" hidden="1" x14ac:dyDescent="0.35">
      <c r="A161" s="15">
        <v>64309.5</v>
      </c>
      <c r="B161" s="4">
        <v>7.5</v>
      </c>
      <c r="F161" s="10">
        <v>136084.5</v>
      </c>
      <c r="G161">
        <f>SUMIFS(Raw_data!$D$2:$D$3695,Raw_data!$B$2:$B$3695,Sheet1!F161)</f>
        <v>202.5</v>
      </c>
    </row>
    <row r="162" spans="1:7" hidden="1" x14ac:dyDescent="0.35">
      <c r="A162" s="15">
        <v>64327.5</v>
      </c>
      <c r="B162" s="4">
        <v>2.5</v>
      </c>
      <c r="F162" s="16">
        <v>106839</v>
      </c>
      <c r="G162">
        <f>SUMIFS(Raw_data!$D$2:$D$3695,Raw_data!$B$2:$B$3695,Sheet1!F162)</f>
        <v>262.5</v>
      </c>
    </row>
    <row r="163" spans="1:7" x14ac:dyDescent="0.35">
      <c r="A163" s="15">
        <v>64341</v>
      </c>
      <c r="B163" s="4">
        <v>2.5</v>
      </c>
      <c r="F163" s="10">
        <v>221089.5</v>
      </c>
      <c r="G163" s="4">
        <f>SUMIFS(Raw_data!$D$2:$D$3695,Raw_data!$B$2:$B$3695,Sheet1!F163)</f>
        <v>10</v>
      </c>
    </row>
    <row r="164" spans="1:7" hidden="1" x14ac:dyDescent="0.35">
      <c r="A164" s="15">
        <v>64372.5</v>
      </c>
      <c r="B164" s="4">
        <v>5</v>
      </c>
      <c r="F164" s="18">
        <v>148185</v>
      </c>
      <c r="G164">
        <f>SUMIFS(Raw_data!$D$2:$D$3695,Raw_data!$B$2:$B$3695,Sheet1!F164)</f>
        <v>77.5</v>
      </c>
    </row>
    <row r="165" spans="1:7" hidden="1" x14ac:dyDescent="0.35">
      <c r="A165" s="15">
        <v>64408.5</v>
      </c>
      <c r="B165" s="4">
        <v>12.5</v>
      </c>
      <c r="F165" s="10">
        <v>175248</v>
      </c>
      <c r="G165">
        <f>SUMIFS(Raw_data!$D$2:$D$3695,Raw_data!$B$2:$B$3695,Sheet1!F165)</f>
        <v>55</v>
      </c>
    </row>
    <row r="166" spans="1:7" hidden="1" x14ac:dyDescent="0.35">
      <c r="A166" s="15">
        <v>64413</v>
      </c>
      <c r="B166" s="4">
        <v>17.5</v>
      </c>
      <c r="F166" s="16">
        <v>56889</v>
      </c>
      <c r="G166">
        <f>SUMIFS(Raw_data!$D$2:$D$3695,Raw_data!$B$2:$B$3695,Sheet1!F166)</f>
        <v>62.5</v>
      </c>
    </row>
    <row r="167" spans="1:7" x14ac:dyDescent="0.35">
      <c r="A167" s="15">
        <v>64422</v>
      </c>
      <c r="B167" s="4">
        <v>2.5</v>
      </c>
      <c r="F167" s="10">
        <v>166378.5</v>
      </c>
      <c r="G167" s="4">
        <f>SUMIFS(Raw_data!$D$2:$D$3695,Raw_data!$B$2:$B$3695,Sheet1!F167)</f>
        <v>2.5</v>
      </c>
    </row>
    <row r="168" spans="1:7" hidden="1" x14ac:dyDescent="0.35">
      <c r="A168" s="15">
        <v>64426.5</v>
      </c>
      <c r="B168" s="4">
        <v>5</v>
      </c>
      <c r="F168" s="18">
        <v>67689</v>
      </c>
      <c r="G168">
        <f>SUMIFS(Raw_data!$D$2:$D$3695,Raw_data!$B$2:$B$3695,Sheet1!F168)</f>
        <v>60</v>
      </c>
    </row>
    <row r="169" spans="1:7" hidden="1" x14ac:dyDescent="0.35">
      <c r="A169" s="15">
        <v>64435.5</v>
      </c>
      <c r="B169" s="4">
        <v>5</v>
      </c>
      <c r="F169" s="10">
        <v>75780</v>
      </c>
      <c r="G169">
        <f>SUMIFS(Raw_data!$D$2:$D$3695,Raw_data!$B$2:$B$3695,Sheet1!F169)</f>
        <v>32.5</v>
      </c>
    </row>
    <row r="170" spans="1:7" hidden="1" x14ac:dyDescent="0.35">
      <c r="A170" s="15">
        <v>64444.5</v>
      </c>
      <c r="B170" s="4">
        <v>10</v>
      </c>
      <c r="F170" s="10">
        <v>130671</v>
      </c>
      <c r="G170">
        <f>SUMIFS(Raw_data!$D$2:$D$3695,Raw_data!$B$2:$B$3695,Sheet1!F170)</f>
        <v>35</v>
      </c>
    </row>
    <row r="171" spans="1:7" hidden="1" x14ac:dyDescent="0.35">
      <c r="A171" s="15">
        <v>64480.5</v>
      </c>
      <c r="B171" s="4">
        <v>10</v>
      </c>
      <c r="F171" s="16">
        <v>283126.5</v>
      </c>
      <c r="G171">
        <f>SUMIFS(Raw_data!$D$2:$D$3695,Raw_data!$B$2:$B$3695,Sheet1!F171)</f>
        <v>122.5</v>
      </c>
    </row>
    <row r="172" spans="1:7" x14ac:dyDescent="0.35">
      <c r="A172" s="15">
        <v>64489.5</v>
      </c>
      <c r="B172" s="4">
        <v>15</v>
      </c>
      <c r="F172" s="10">
        <v>115402.5</v>
      </c>
      <c r="G172" s="4">
        <f>SUMIFS(Raw_data!$D$2:$D$3695,Raw_data!$B$2:$B$3695,Sheet1!F172)</f>
        <v>17.5</v>
      </c>
    </row>
    <row r="173" spans="1:7" hidden="1" x14ac:dyDescent="0.35">
      <c r="A173" s="15">
        <v>64494</v>
      </c>
      <c r="B173" s="4">
        <v>7.5</v>
      </c>
      <c r="F173" s="18">
        <v>79002</v>
      </c>
      <c r="G173">
        <f>SUMIFS(Raw_data!$D$2:$D$3695,Raw_data!$B$2:$B$3695,Sheet1!F173)</f>
        <v>25</v>
      </c>
    </row>
    <row r="174" spans="1:7" hidden="1" x14ac:dyDescent="0.35">
      <c r="A174" s="15">
        <v>64498.5</v>
      </c>
      <c r="B174" s="4">
        <v>10</v>
      </c>
      <c r="F174" s="10">
        <v>32098.5</v>
      </c>
      <c r="G174">
        <f>SUMIFS(Raw_data!$D$2:$D$3695,Raw_data!$B$2:$B$3695,Sheet1!F174)</f>
        <v>25</v>
      </c>
    </row>
    <row r="175" spans="1:7" hidden="1" x14ac:dyDescent="0.35">
      <c r="A175" s="15">
        <v>64516.5</v>
      </c>
      <c r="B175" s="4">
        <v>7.5</v>
      </c>
      <c r="F175" s="10">
        <v>139077</v>
      </c>
      <c r="G175">
        <f>SUMIFS(Raw_data!$D$2:$D$3695,Raw_data!$B$2:$B$3695,Sheet1!F175)</f>
        <v>72.5</v>
      </c>
    </row>
    <row r="176" spans="1:7" hidden="1" x14ac:dyDescent="0.35">
      <c r="A176" s="15">
        <v>64530</v>
      </c>
      <c r="B176" s="4">
        <v>7.5</v>
      </c>
      <c r="F176" s="10">
        <v>210924</v>
      </c>
      <c r="G176">
        <f>SUMIFS(Raw_data!$D$2:$D$3695,Raw_data!$B$2:$B$3695,Sheet1!F176)</f>
        <v>107.5</v>
      </c>
    </row>
    <row r="177" spans="1:7" hidden="1" x14ac:dyDescent="0.35">
      <c r="A177" s="15">
        <v>64534.5</v>
      </c>
      <c r="B177" s="4">
        <v>10</v>
      </c>
      <c r="F177" s="16">
        <v>96408</v>
      </c>
      <c r="G177">
        <f>SUMIFS(Raw_data!$D$2:$D$3695,Raw_data!$B$2:$B$3695,Sheet1!F177)</f>
        <v>112.5</v>
      </c>
    </row>
    <row r="178" spans="1:7" x14ac:dyDescent="0.35">
      <c r="A178" s="15">
        <v>64539</v>
      </c>
      <c r="B178" s="4">
        <v>2.5</v>
      </c>
      <c r="F178" s="10">
        <v>67464</v>
      </c>
      <c r="G178" s="4">
        <f>SUMIFS(Raw_data!$D$2:$D$3695,Raw_data!$B$2:$B$3695,Sheet1!F178)</f>
        <v>2.5</v>
      </c>
    </row>
    <row r="179" spans="1:7" hidden="1" x14ac:dyDescent="0.35">
      <c r="A179" s="15">
        <v>64543.5</v>
      </c>
      <c r="B179" s="4">
        <v>7.5</v>
      </c>
      <c r="F179" s="18">
        <v>148171.5</v>
      </c>
      <c r="G179">
        <f>SUMIFS(Raw_data!$D$2:$D$3695,Raw_data!$B$2:$B$3695,Sheet1!F179)</f>
        <v>20</v>
      </c>
    </row>
    <row r="180" spans="1:7" hidden="1" x14ac:dyDescent="0.35">
      <c r="A180" s="15">
        <v>64548</v>
      </c>
      <c r="B180" s="4">
        <v>7.5</v>
      </c>
      <c r="F180" s="16">
        <v>40306.5</v>
      </c>
      <c r="G180">
        <f>SUMIFS(Raw_data!$D$2:$D$3695,Raw_data!$B$2:$B$3695,Sheet1!F180)</f>
        <v>32.5</v>
      </c>
    </row>
    <row r="181" spans="1:7" x14ac:dyDescent="0.35">
      <c r="A181" s="15">
        <v>64561.5</v>
      </c>
      <c r="B181" s="4">
        <v>5</v>
      </c>
      <c r="F181" s="10">
        <v>186597</v>
      </c>
      <c r="G181" s="4">
        <f>SUMIFS(Raw_data!$D$2:$D$3695,Raw_data!$B$2:$B$3695,Sheet1!F181)</f>
        <v>7.5</v>
      </c>
    </row>
    <row r="182" spans="1:7" hidden="1" x14ac:dyDescent="0.35">
      <c r="A182" s="15">
        <v>64570.5</v>
      </c>
      <c r="B182" s="4">
        <v>12.5</v>
      </c>
      <c r="F182" s="17">
        <v>45837</v>
      </c>
      <c r="G182">
        <f>SUMIFS(Raw_data!$D$2:$D$3695,Raw_data!$B$2:$B$3695,Sheet1!F182)</f>
        <v>42.5</v>
      </c>
    </row>
    <row r="183" spans="1:7" x14ac:dyDescent="0.35">
      <c r="A183" s="15">
        <v>64579.5</v>
      </c>
      <c r="B183" s="4">
        <v>12.5</v>
      </c>
      <c r="F183" s="10">
        <v>89838</v>
      </c>
      <c r="G183" s="4">
        <f>SUMIFS(Raw_data!$D$2:$D$3695,Raw_data!$B$2:$B$3695,Sheet1!F183)</f>
        <v>10</v>
      </c>
    </row>
    <row r="184" spans="1:7" x14ac:dyDescent="0.35">
      <c r="A184" s="15">
        <v>65380.5</v>
      </c>
      <c r="B184" s="4">
        <v>10</v>
      </c>
      <c r="F184" s="10">
        <v>208867.5</v>
      </c>
      <c r="G184" s="4">
        <f>SUMIFS(Raw_data!$D$2:$D$3695,Raw_data!$B$2:$B$3695,Sheet1!F184)</f>
        <v>2.5</v>
      </c>
    </row>
    <row r="185" spans="1:7" hidden="1" x14ac:dyDescent="0.35">
      <c r="A185" s="15">
        <v>65403</v>
      </c>
      <c r="B185" s="4">
        <v>2.5</v>
      </c>
      <c r="F185" s="18">
        <v>163557</v>
      </c>
      <c r="G185">
        <f>SUMIFS(Raw_data!$D$2:$D$3695,Raw_data!$B$2:$B$3695,Sheet1!F185)</f>
        <v>75</v>
      </c>
    </row>
    <row r="186" spans="1:7" hidden="1" x14ac:dyDescent="0.35">
      <c r="A186" s="15">
        <v>65425.5</v>
      </c>
      <c r="B186" s="4">
        <v>15</v>
      </c>
      <c r="F186" s="16">
        <v>89802</v>
      </c>
      <c r="G186">
        <f>SUMIFS(Raw_data!$D$2:$D$3695,Raw_data!$B$2:$B$3695,Sheet1!F186)</f>
        <v>182.5</v>
      </c>
    </row>
    <row r="187" spans="1:7" x14ac:dyDescent="0.35">
      <c r="A187" s="15">
        <v>65520</v>
      </c>
      <c r="B187" s="4">
        <v>12.5</v>
      </c>
      <c r="F187" s="10">
        <v>52533</v>
      </c>
      <c r="G187" s="4">
        <f>SUMIFS(Raw_data!$D$2:$D$3695,Raw_data!$B$2:$B$3695,Sheet1!F187)</f>
        <v>17.5</v>
      </c>
    </row>
    <row r="188" spans="1:7" hidden="1" x14ac:dyDescent="0.35">
      <c r="A188" s="15">
        <v>66537</v>
      </c>
      <c r="B188" s="4">
        <v>12.5</v>
      </c>
      <c r="F188" s="18">
        <v>163588.5</v>
      </c>
      <c r="G188">
        <f>SUMIFS(Raw_data!$D$2:$D$3695,Raw_data!$B$2:$B$3695,Sheet1!F188)</f>
        <v>30</v>
      </c>
    </row>
    <row r="189" spans="1:7" hidden="1" x14ac:dyDescent="0.35">
      <c r="A189" s="15">
        <v>67464</v>
      </c>
      <c r="B189" s="4">
        <v>2.5</v>
      </c>
      <c r="F189" s="10">
        <v>46075.5</v>
      </c>
      <c r="G189">
        <f>SUMIFS(Raw_data!$D$2:$D$3695,Raw_data!$B$2:$B$3695,Sheet1!F189)</f>
        <v>55</v>
      </c>
    </row>
    <row r="190" spans="1:7" hidden="1" x14ac:dyDescent="0.35">
      <c r="A190" s="15">
        <v>67473</v>
      </c>
      <c r="B190" s="4">
        <v>2.5</v>
      </c>
      <c r="F190" s="10">
        <v>151780.5</v>
      </c>
      <c r="G190">
        <f>SUMIFS(Raw_data!$D$2:$D$3695,Raw_data!$B$2:$B$3695,Sheet1!F190)</f>
        <v>37.5</v>
      </c>
    </row>
    <row r="191" spans="1:7" hidden="1" x14ac:dyDescent="0.35">
      <c r="A191" s="15">
        <v>67657.5</v>
      </c>
      <c r="B191" s="4">
        <v>5</v>
      </c>
      <c r="F191" s="16">
        <v>175108.5</v>
      </c>
      <c r="G191">
        <f>SUMIFS(Raw_data!$D$2:$D$3695,Raw_data!$B$2:$B$3695,Sheet1!F191)</f>
        <v>62.5</v>
      </c>
    </row>
    <row r="192" spans="1:7" x14ac:dyDescent="0.35">
      <c r="A192" s="15">
        <v>67662</v>
      </c>
      <c r="B192" s="4">
        <v>5</v>
      </c>
      <c r="F192" s="10">
        <v>254110.5</v>
      </c>
      <c r="G192" s="4">
        <f>SUMIFS(Raw_data!$D$2:$D$3695,Raw_data!$B$2:$B$3695,Sheet1!F192)</f>
        <v>5</v>
      </c>
    </row>
    <row r="193" spans="1:7" hidden="1" x14ac:dyDescent="0.35">
      <c r="A193" s="15">
        <v>67666.5</v>
      </c>
      <c r="B193" s="4">
        <v>10</v>
      </c>
      <c r="F193" s="18">
        <v>145350</v>
      </c>
      <c r="G193">
        <f>SUMIFS(Raw_data!$D$2:$D$3695,Raw_data!$B$2:$B$3695,Sheet1!F193)</f>
        <v>22.5</v>
      </c>
    </row>
    <row r="194" spans="1:7" hidden="1" x14ac:dyDescent="0.35">
      <c r="A194" s="15">
        <v>67671</v>
      </c>
      <c r="B194" s="4">
        <v>10</v>
      </c>
      <c r="F194" s="16">
        <v>106821</v>
      </c>
      <c r="G194">
        <f>SUMIFS(Raw_data!$D$2:$D$3695,Raw_data!$B$2:$B$3695,Sheet1!F194)</f>
        <v>42.5</v>
      </c>
    </row>
    <row r="195" spans="1:7" x14ac:dyDescent="0.35">
      <c r="A195" s="15">
        <v>67720.5</v>
      </c>
      <c r="B195" s="4">
        <v>10</v>
      </c>
      <c r="F195" s="10">
        <v>96115.5</v>
      </c>
      <c r="G195" s="4">
        <f>SUMIFS(Raw_data!$D$2:$D$3695,Raw_data!$B$2:$B$3695,Sheet1!F195)</f>
        <v>2.5</v>
      </c>
    </row>
    <row r="196" spans="1:7" hidden="1" x14ac:dyDescent="0.35">
      <c r="A196" s="15">
        <v>68193</v>
      </c>
      <c r="B196" s="4">
        <v>5</v>
      </c>
      <c r="F196" s="17">
        <v>283162.5</v>
      </c>
      <c r="G196">
        <f>SUMIFS(Raw_data!$D$2:$D$3695,Raw_data!$B$2:$B$3695,Sheet1!F196)</f>
        <v>62.5</v>
      </c>
    </row>
    <row r="197" spans="1:7" x14ac:dyDescent="0.35">
      <c r="A197" s="15">
        <v>68238</v>
      </c>
      <c r="B197" s="4">
        <v>2.5</v>
      </c>
      <c r="F197" s="10">
        <v>43479</v>
      </c>
      <c r="G197" s="4">
        <f>SUMIFS(Raw_data!$D$2:$D$3695,Raw_data!$B$2:$B$3695,Sheet1!F197)</f>
        <v>5</v>
      </c>
    </row>
    <row r="198" spans="1:7" hidden="1" x14ac:dyDescent="0.35">
      <c r="A198" s="15">
        <v>68247</v>
      </c>
      <c r="B198" s="4">
        <v>12.5</v>
      </c>
      <c r="F198" s="17">
        <v>73894.5</v>
      </c>
      <c r="G198">
        <f>SUMIFS(Raw_data!$D$2:$D$3695,Raw_data!$B$2:$B$3695,Sheet1!F198)</f>
        <v>60</v>
      </c>
    </row>
    <row r="199" spans="1:7" x14ac:dyDescent="0.35">
      <c r="A199" s="15">
        <v>68341.5</v>
      </c>
      <c r="B199" s="4">
        <v>7.5</v>
      </c>
      <c r="F199" s="10">
        <v>123385.5</v>
      </c>
      <c r="G199" s="4">
        <f>SUMIFS(Raw_data!$D$2:$D$3695,Raw_data!$B$2:$B$3695,Sheet1!F199)</f>
        <v>12.5</v>
      </c>
    </row>
    <row r="200" spans="1:7" x14ac:dyDescent="0.35">
      <c r="A200" s="15">
        <v>68377.5</v>
      </c>
      <c r="B200" s="4">
        <v>2.5</v>
      </c>
      <c r="F200" s="10">
        <v>283567.5</v>
      </c>
      <c r="G200" s="4">
        <f>SUMIFS(Raw_data!$D$2:$D$3695,Raw_data!$B$2:$B$3695,Sheet1!F200)</f>
        <v>7.5</v>
      </c>
    </row>
    <row r="201" spans="1:7" x14ac:dyDescent="0.35">
      <c r="A201" s="15">
        <v>70524</v>
      </c>
      <c r="B201" s="4">
        <v>2.5</v>
      </c>
      <c r="F201" s="10">
        <v>107766</v>
      </c>
      <c r="G201" s="4">
        <f>SUMIFS(Raw_data!$D$2:$D$3695,Raw_data!$B$2:$B$3695,Sheet1!F201)</f>
        <v>17.5</v>
      </c>
    </row>
    <row r="202" spans="1:7" hidden="1" x14ac:dyDescent="0.35">
      <c r="A202" s="15">
        <v>70533</v>
      </c>
      <c r="B202" s="4">
        <v>2.5</v>
      </c>
      <c r="F202" s="18">
        <v>103968</v>
      </c>
      <c r="G202">
        <f>SUMIFS(Raw_data!$D$2:$D$3695,Raw_data!$B$2:$B$3695,Sheet1!F202)</f>
        <v>30</v>
      </c>
    </row>
    <row r="203" spans="1:7" hidden="1" x14ac:dyDescent="0.35">
      <c r="A203" s="15">
        <v>70537.5</v>
      </c>
      <c r="B203" s="4">
        <v>2.5</v>
      </c>
      <c r="F203" s="10">
        <v>262431</v>
      </c>
      <c r="G203">
        <f>SUMIFS(Raw_data!$D$2:$D$3695,Raw_data!$B$2:$B$3695,Sheet1!F203)</f>
        <v>80</v>
      </c>
    </row>
    <row r="204" spans="1:7" hidden="1" x14ac:dyDescent="0.35">
      <c r="A204" s="15">
        <v>70546.5</v>
      </c>
      <c r="B204" s="4">
        <v>12.5</v>
      </c>
      <c r="F204" s="10">
        <v>205218</v>
      </c>
      <c r="G204">
        <f>SUMIFS(Raw_data!$D$2:$D$3695,Raw_data!$B$2:$B$3695,Sheet1!F204)</f>
        <v>115</v>
      </c>
    </row>
    <row r="205" spans="1:7" hidden="1" x14ac:dyDescent="0.35">
      <c r="A205" s="15">
        <v>70555.5</v>
      </c>
      <c r="B205" s="4">
        <v>10</v>
      </c>
      <c r="F205" s="16">
        <v>145359</v>
      </c>
      <c r="G205">
        <f>SUMIFS(Raw_data!$D$2:$D$3695,Raw_data!$B$2:$B$3695,Sheet1!F205)</f>
        <v>40</v>
      </c>
    </row>
    <row r="206" spans="1:7" x14ac:dyDescent="0.35">
      <c r="A206" s="15">
        <v>71257.5</v>
      </c>
      <c r="B206" s="4">
        <v>2.5</v>
      </c>
      <c r="F206" s="10">
        <v>125352</v>
      </c>
      <c r="G206" s="4">
        <f>SUMIFS(Raw_data!$D$2:$D$3695,Raw_data!$B$2:$B$3695,Sheet1!F206)</f>
        <v>15</v>
      </c>
    </row>
    <row r="207" spans="1:7" x14ac:dyDescent="0.35">
      <c r="A207" s="15">
        <v>72243</v>
      </c>
      <c r="B207" s="4">
        <v>17.5</v>
      </c>
      <c r="F207" s="10">
        <v>159961.5</v>
      </c>
      <c r="G207" s="4">
        <f>SUMIFS(Raw_data!$D$2:$D$3695,Raw_data!$B$2:$B$3695,Sheet1!F207)</f>
        <v>12.5</v>
      </c>
    </row>
    <row r="208" spans="1:7" hidden="1" x14ac:dyDescent="0.35">
      <c r="A208" s="15">
        <v>72270</v>
      </c>
      <c r="B208" s="4">
        <v>17.5</v>
      </c>
      <c r="F208" s="18">
        <v>80221.5</v>
      </c>
      <c r="G208">
        <f>SUMIFS(Raw_data!$D$2:$D$3695,Raw_data!$B$2:$B$3695,Sheet1!F208)</f>
        <v>55</v>
      </c>
    </row>
    <row r="209" spans="1:7" hidden="1" x14ac:dyDescent="0.35">
      <c r="A209" s="15">
        <v>72283.5</v>
      </c>
      <c r="B209" s="4">
        <v>15</v>
      </c>
      <c r="F209" s="10">
        <v>85986</v>
      </c>
      <c r="G209">
        <f>SUMIFS(Raw_data!$D$2:$D$3695,Raw_data!$B$2:$B$3695,Sheet1!F209)</f>
        <v>35</v>
      </c>
    </row>
    <row r="210" spans="1:7" hidden="1" x14ac:dyDescent="0.35">
      <c r="A210" s="15">
        <v>72301.5</v>
      </c>
      <c r="B210" s="4">
        <v>7.5</v>
      </c>
      <c r="F210" s="10">
        <v>80176.5</v>
      </c>
      <c r="G210">
        <f>SUMIFS(Raw_data!$D$2:$D$3695,Raw_data!$B$2:$B$3695,Sheet1!F210)</f>
        <v>32.5</v>
      </c>
    </row>
    <row r="211" spans="1:7" hidden="1" x14ac:dyDescent="0.35">
      <c r="A211" s="15">
        <v>72306</v>
      </c>
      <c r="B211" s="4">
        <v>10</v>
      </c>
      <c r="F211" s="10">
        <v>265185</v>
      </c>
      <c r="G211">
        <f>SUMIFS(Raw_data!$D$2:$D$3695,Raw_data!$B$2:$B$3695,Sheet1!F211)</f>
        <v>25</v>
      </c>
    </row>
    <row r="212" spans="1:7" hidden="1" x14ac:dyDescent="0.35">
      <c r="A212" s="15">
        <v>72310.5</v>
      </c>
      <c r="B212" s="4">
        <v>7.5</v>
      </c>
      <c r="F212" s="16">
        <v>175045.5</v>
      </c>
      <c r="G212">
        <f>SUMIFS(Raw_data!$D$2:$D$3695,Raw_data!$B$2:$B$3695,Sheet1!F212)</f>
        <v>90</v>
      </c>
    </row>
    <row r="213" spans="1:7" x14ac:dyDescent="0.35">
      <c r="A213" s="15">
        <v>72315</v>
      </c>
      <c r="B213" s="4">
        <v>2.5</v>
      </c>
      <c r="F213" s="10">
        <v>169411.5</v>
      </c>
      <c r="G213" s="4">
        <f>SUMIFS(Raw_data!$D$2:$D$3695,Raw_data!$B$2:$B$3695,Sheet1!F213)</f>
        <v>15</v>
      </c>
    </row>
    <row r="214" spans="1:7" hidden="1" x14ac:dyDescent="0.35">
      <c r="A214" s="15">
        <v>72324</v>
      </c>
      <c r="B214" s="4">
        <v>5</v>
      </c>
      <c r="F214" s="18">
        <v>286600.5</v>
      </c>
      <c r="G214">
        <f>SUMIFS(Raw_data!$D$2:$D$3695,Raw_data!$B$2:$B$3695,Sheet1!F214)</f>
        <v>20</v>
      </c>
    </row>
    <row r="215" spans="1:7" hidden="1" x14ac:dyDescent="0.35">
      <c r="A215" s="15">
        <v>72441</v>
      </c>
      <c r="B215" s="4">
        <v>12.5</v>
      </c>
      <c r="F215" s="16">
        <v>133528.5</v>
      </c>
      <c r="G215">
        <f>SUMIFS(Raw_data!$D$2:$D$3695,Raw_data!$B$2:$B$3695,Sheet1!F215)</f>
        <v>47.5</v>
      </c>
    </row>
    <row r="216" spans="1:7" x14ac:dyDescent="0.35">
      <c r="A216" s="15">
        <v>72945</v>
      </c>
      <c r="B216" s="4">
        <v>10</v>
      </c>
      <c r="F216" s="10">
        <v>221148</v>
      </c>
      <c r="G216" s="4">
        <f>SUMIFS(Raw_data!$D$2:$D$3695,Raw_data!$B$2:$B$3695,Sheet1!F216)</f>
        <v>12.5</v>
      </c>
    </row>
    <row r="217" spans="1:7" hidden="1" x14ac:dyDescent="0.35">
      <c r="A217" s="15">
        <v>72958.5</v>
      </c>
      <c r="B217" s="4">
        <v>15</v>
      </c>
      <c r="F217" s="17">
        <v>208314</v>
      </c>
      <c r="G217">
        <f>SUMIFS(Raw_data!$D$2:$D$3695,Raw_data!$B$2:$B$3695,Sheet1!F217)</f>
        <v>85</v>
      </c>
    </row>
    <row r="218" spans="1:7" x14ac:dyDescent="0.35">
      <c r="A218" s="15">
        <v>72963</v>
      </c>
      <c r="B218" s="4">
        <v>17.5</v>
      </c>
      <c r="F218" s="10">
        <v>108868.5</v>
      </c>
      <c r="G218" s="4">
        <f>SUMIFS(Raw_data!$D$2:$D$3695,Raw_data!$B$2:$B$3695,Sheet1!F218)</f>
        <v>17.5</v>
      </c>
    </row>
    <row r="219" spans="1:7" x14ac:dyDescent="0.35">
      <c r="A219" s="15">
        <v>72985.5</v>
      </c>
      <c r="B219" s="4">
        <v>10</v>
      </c>
      <c r="F219" s="10">
        <v>227961</v>
      </c>
      <c r="G219" s="4">
        <f>SUMIFS(Raw_data!$D$2:$D$3695,Raw_data!$B$2:$B$3695,Sheet1!F219)</f>
        <v>7.5</v>
      </c>
    </row>
    <row r="220" spans="1:7" x14ac:dyDescent="0.35">
      <c r="A220" s="15">
        <v>72994.5</v>
      </c>
      <c r="B220" s="4">
        <v>2.5</v>
      </c>
      <c r="F220" s="10">
        <v>286483.5</v>
      </c>
      <c r="G220" s="4">
        <f>SUMIFS(Raw_data!$D$2:$D$3695,Raw_data!$B$2:$B$3695,Sheet1!F220)</f>
        <v>5</v>
      </c>
    </row>
    <row r="221" spans="1:7" hidden="1" x14ac:dyDescent="0.35">
      <c r="A221" s="15">
        <v>73953</v>
      </c>
      <c r="B221" s="4">
        <v>5</v>
      </c>
      <c r="F221" s="18">
        <v>264267</v>
      </c>
      <c r="G221">
        <f>SUMIFS(Raw_data!$D$2:$D$3695,Raw_data!$B$2:$B$3695,Sheet1!F221)</f>
        <v>37.5</v>
      </c>
    </row>
    <row r="222" spans="1:7" hidden="1" x14ac:dyDescent="0.35">
      <c r="A222" s="15">
        <v>74925</v>
      </c>
      <c r="B222" s="4">
        <v>17.5</v>
      </c>
      <c r="F222" s="10">
        <v>11952</v>
      </c>
      <c r="G222">
        <f>SUMIFS(Raw_data!$D$2:$D$3695,Raw_data!$B$2:$B$3695,Sheet1!F222)</f>
        <v>95</v>
      </c>
    </row>
    <row r="223" spans="1:7" hidden="1" x14ac:dyDescent="0.35">
      <c r="A223" s="15">
        <v>74965.5</v>
      </c>
      <c r="B223" s="4">
        <v>17.5</v>
      </c>
      <c r="F223" s="10">
        <v>265927.5</v>
      </c>
      <c r="G223">
        <f>SUMIFS(Raw_data!$D$2:$D$3695,Raw_data!$B$2:$B$3695,Sheet1!F223)</f>
        <v>40</v>
      </c>
    </row>
    <row r="224" spans="1:7" hidden="1" x14ac:dyDescent="0.35">
      <c r="A224" s="15">
        <v>75663</v>
      </c>
      <c r="B224" s="4">
        <v>15</v>
      </c>
      <c r="F224" s="16">
        <v>108999</v>
      </c>
      <c r="G224">
        <f>SUMIFS(Raw_data!$D$2:$D$3695,Raw_data!$B$2:$B$3695,Sheet1!F224)</f>
        <v>62.5</v>
      </c>
    </row>
    <row r="225" spans="1:7" x14ac:dyDescent="0.35">
      <c r="A225" s="15">
        <v>75852</v>
      </c>
      <c r="B225" s="4">
        <v>2.5</v>
      </c>
      <c r="F225" s="10">
        <v>285201</v>
      </c>
      <c r="G225" s="4">
        <f>SUMIFS(Raw_data!$D$2:$D$3695,Raw_data!$B$2:$B$3695,Sheet1!F225)</f>
        <v>17.5</v>
      </c>
    </row>
    <row r="226" spans="1:7" hidden="1" x14ac:dyDescent="0.35">
      <c r="A226" s="15">
        <v>75856.5</v>
      </c>
      <c r="B226" s="4">
        <v>5</v>
      </c>
      <c r="F226" s="18">
        <v>120208.5</v>
      </c>
      <c r="G226">
        <f>SUMIFS(Raw_data!$D$2:$D$3695,Raw_data!$B$2:$B$3695,Sheet1!F226)</f>
        <v>82.5</v>
      </c>
    </row>
    <row r="227" spans="1:7" hidden="1" x14ac:dyDescent="0.35">
      <c r="A227" s="15">
        <v>75861</v>
      </c>
      <c r="B227" s="4">
        <v>2.5</v>
      </c>
      <c r="F227" s="10">
        <v>283068</v>
      </c>
      <c r="G227">
        <f>SUMIFS(Raw_data!$D$2:$D$3695,Raw_data!$B$2:$B$3695,Sheet1!F227)</f>
        <v>125</v>
      </c>
    </row>
    <row r="228" spans="1:7" hidden="1" x14ac:dyDescent="0.35">
      <c r="A228" s="15">
        <v>75892.5</v>
      </c>
      <c r="B228" s="4">
        <v>7.5</v>
      </c>
      <c r="F228" s="16">
        <v>110731.5</v>
      </c>
      <c r="G228">
        <f>SUMIFS(Raw_data!$D$2:$D$3695,Raw_data!$B$2:$B$3695,Sheet1!F228)</f>
        <v>35</v>
      </c>
    </row>
    <row r="229" spans="1:7" x14ac:dyDescent="0.35">
      <c r="A229" s="15">
        <v>76986</v>
      </c>
      <c r="B229" s="4">
        <v>2.5</v>
      </c>
      <c r="F229" s="10">
        <v>139716</v>
      </c>
      <c r="G229" s="4">
        <f>SUMIFS(Raw_data!$D$2:$D$3695,Raw_data!$B$2:$B$3695,Sheet1!F229)</f>
        <v>2.5</v>
      </c>
    </row>
    <row r="230" spans="1:7" hidden="1" x14ac:dyDescent="0.35">
      <c r="A230" s="15">
        <v>77976</v>
      </c>
      <c r="B230" s="4">
        <v>2.5</v>
      </c>
      <c r="F230" s="17">
        <v>227056.5</v>
      </c>
      <c r="G230">
        <f>SUMIFS(Raw_data!$D$2:$D$3695,Raw_data!$B$2:$B$3695,Sheet1!F230)</f>
        <v>80</v>
      </c>
    </row>
    <row r="231" spans="1:7" x14ac:dyDescent="0.35">
      <c r="A231" s="15">
        <v>78021</v>
      </c>
      <c r="B231" s="4">
        <v>2.5</v>
      </c>
      <c r="F231" s="10">
        <v>265108.5</v>
      </c>
      <c r="G231" s="4">
        <f>SUMIFS(Raw_data!$D$2:$D$3695,Raw_data!$B$2:$B$3695,Sheet1!F231)</f>
        <v>10</v>
      </c>
    </row>
    <row r="232" spans="1:7" hidden="1" x14ac:dyDescent="0.35">
      <c r="A232" s="15">
        <v>78583.5</v>
      </c>
      <c r="B232" s="4">
        <v>15</v>
      </c>
      <c r="F232" s="18">
        <v>283221</v>
      </c>
      <c r="G232">
        <f>SUMIFS(Raw_data!$D$2:$D$3695,Raw_data!$B$2:$B$3695,Sheet1!F232)</f>
        <v>20</v>
      </c>
    </row>
    <row r="233" spans="1:7" hidden="1" x14ac:dyDescent="0.35">
      <c r="A233" s="15">
        <v>78588</v>
      </c>
      <c r="B233" s="4">
        <v>7.5</v>
      </c>
      <c r="F233" s="16">
        <v>155857.5</v>
      </c>
      <c r="G233">
        <f>SUMIFS(Raw_data!$D$2:$D$3695,Raw_data!$B$2:$B$3695,Sheet1!F233)</f>
        <v>87.5</v>
      </c>
    </row>
    <row r="234" spans="1:7" x14ac:dyDescent="0.35">
      <c r="A234" s="15">
        <v>78592.5</v>
      </c>
      <c r="B234" s="4">
        <v>10</v>
      </c>
      <c r="F234" s="10">
        <v>206514</v>
      </c>
      <c r="G234" s="4">
        <f>SUMIFS(Raw_data!$D$2:$D$3695,Raw_data!$B$2:$B$3695,Sheet1!F234)</f>
        <v>5</v>
      </c>
    </row>
    <row r="235" spans="1:7" x14ac:dyDescent="0.35">
      <c r="A235" s="15">
        <v>79852.5</v>
      </c>
      <c r="B235" s="4">
        <v>12.5</v>
      </c>
      <c r="F235" s="10">
        <v>91021.5</v>
      </c>
      <c r="G235" s="4">
        <f>SUMIFS(Raw_data!$D$2:$D$3695,Raw_data!$B$2:$B$3695,Sheet1!F235)</f>
        <v>7.5</v>
      </c>
    </row>
    <row r="236" spans="1:7" hidden="1" x14ac:dyDescent="0.35">
      <c r="A236" s="15">
        <v>79996.5</v>
      </c>
      <c r="B236" s="4">
        <v>2.5</v>
      </c>
      <c r="F236" s="17">
        <v>91044</v>
      </c>
      <c r="G236">
        <f>SUMIFS(Raw_data!$D$2:$D$3695,Raw_data!$B$2:$B$3695,Sheet1!F236)</f>
        <v>22.5</v>
      </c>
    </row>
    <row r="237" spans="1:7" x14ac:dyDescent="0.35">
      <c r="A237" s="15">
        <v>80226</v>
      </c>
      <c r="B237" s="4">
        <v>7.5</v>
      </c>
      <c r="F237" s="10">
        <v>270814.5</v>
      </c>
      <c r="G237" s="4">
        <f>SUMIFS(Raw_data!$D$2:$D$3695,Raw_data!$B$2:$B$3695,Sheet1!F237)</f>
        <v>12.5</v>
      </c>
    </row>
    <row r="238" spans="1:7" hidden="1" x14ac:dyDescent="0.35">
      <c r="A238" s="15">
        <v>80244</v>
      </c>
      <c r="B238" s="4">
        <v>12.5</v>
      </c>
      <c r="F238" s="18">
        <v>68229</v>
      </c>
      <c r="G238">
        <f>SUMIFS(Raw_data!$D$2:$D$3695,Raw_data!$B$2:$B$3695,Sheet1!F238)</f>
        <v>97.5</v>
      </c>
    </row>
    <row r="239" spans="1:7" hidden="1" x14ac:dyDescent="0.35">
      <c r="A239" s="15">
        <v>80262</v>
      </c>
      <c r="B239" s="4">
        <v>2.5</v>
      </c>
      <c r="F239" s="10">
        <v>74902.5</v>
      </c>
      <c r="G239">
        <f>SUMIFS(Raw_data!$D$2:$D$3695,Raw_data!$B$2:$B$3695,Sheet1!F239)</f>
        <v>102.5</v>
      </c>
    </row>
    <row r="240" spans="1:7" hidden="1" x14ac:dyDescent="0.35">
      <c r="A240" s="15">
        <v>80266.5</v>
      </c>
      <c r="B240" s="4">
        <v>7.5</v>
      </c>
      <c r="F240" s="16">
        <v>283194</v>
      </c>
      <c r="G240">
        <f>SUMIFS(Raw_data!$D$2:$D$3695,Raw_data!$B$2:$B$3695,Sheet1!F240)</f>
        <v>77.5</v>
      </c>
    </row>
    <row r="241" spans="1:7" x14ac:dyDescent="0.35">
      <c r="A241" s="15">
        <v>80271</v>
      </c>
      <c r="B241" s="4">
        <v>5</v>
      </c>
      <c r="F241" s="10">
        <v>131769</v>
      </c>
      <c r="G241" s="4">
        <f>SUMIFS(Raw_data!$D$2:$D$3695,Raw_data!$B$2:$B$3695,Sheet1!F241)</f>
        <v>7.5</v>
      </c>
    </row>
    <row r="242" spans="1:7" x14ac:dyDescent="0.35">
      <c r="A242" s="15">
        <v>80275.5</v>
      </c>
      <c r="B242" s="4">
        <v>15</v>
      </c>
      <c r="F242" s="10">
        <v>222921</v>
      </c>
      <c r="G242" s="4">
        <f>SUMIFS(Raw_data!$D$2:$D$3695,Raw_data!$B$2:$B$3695,Sheet1!F242)</f>
        <v>5</v>
      </c>
    </row>
    <row r="243" spans="1:7" hidden="1" x14ac:dyDescent="0.35">
      <c r="A243" s="15">
        <v>80284.5</v>
      </c>
      <c r="B243" s="4">
        <v>7.5</v>
      </c>
      <c r="F243" s="18">
        <v>120042</v>
      </c>
      <c r="G243">
        <f>SUMIFS(Raw_data!$D$2:$D$3695,Raw_data!$B$2:$B$3695,Sheet1!F243)</f>
        <v>30</v>
      </c>
    </row>
    <row r="244" spans="1:7" hidden="1" x14ac:dyDescent="0.35">
      <c r="A244" s="15">
        <v>80289</v>
      </c>
      <c r="B244" s="4">
        <v>10</v>
      </c>
      <c r="F244" s="16">
        <v>67437</v>
      </c>
      <c r="G244">
        <f>SUMIFS(Raw_data!$D$2:$D$3695,Raw_data!$B$2:$B$3695,Sheet1!F244)</f>
        <v>97.5</v>
      </c>
    </row>
    <row r="245" spans="1:7" x14ac:dyDescent="0.35">
      <c r="A245" s="15">
        <v>80293.5</v>
      </c>
      <c r="B245" s="4">
        <v>10</v>
      </c>
      <c r="F245" s="10">
        <v>238311</v>
      </c>
      <c r="G245" s="4">
        <f>SUMIFS(Raw_data!$D$2:$D$3695,Raw_data!$B$2:$B$3695,Sheet1!F245)</f>
        <v>5</v>
      </c>
    </row>
    <row r="246" spans="1:7" hidden="1" x14ac:dyDescent="0.35">
      <c r="A246" s="15">
        <v>80298</v>
      </c>
      <c r="B246" s="4">
        <v>10</v>
      </c>
      <c r="F246" s="18">
        <v>166963.5</v>
      </c>
      <c r="G246">
        <f>SUMIFS(Raw_data!$D$2:$D$3695,Raw_data!$B$2:$B$3695,Sheet1!F246)</f>
        <v>60</v>
      </c>
    </row>
    <row r="247" spans="1:7" hidden="1" x14ac:dyDescent="0.35">
      <c r="A247" s="15">
        <v>80302.5</v>
      </c>
      <c r="B247" s="4">
        <v>5</v>
      </c>
      <c r="F247" s="10">
        <v>156406.5</v>
      </c>
      <c r="G247">
        <f>SUMIFS(Raw_data!$D$2:$D$3695,Raw_data!$B$2:$B$3695,Sheet1!F247)</f>
        <v>65</v>
      </c>
    </row>
    <row r="248" spans="1:7" hidden="1" x14ac:dyDescent="0.35">
      <c r="A248" s="15">
        <v>80307</v>
      </c>
      <c r="B248" s="4">
        <v>17.5</v>
      </c>
      <c r="F248" s="16">
        <v>258129</v>
      </c>
      <c r="G248">
        <f>SUMIFS(Raw_data!$D$2:$D$3695,Raw_data!$B$2:$B$3695,Sheet1!F248)</f>
        <v>22.5</v>
      </c>
    </row>
    <row r="249" spans="1:7" x14ac:dyDescent="0.35">
      <c r="A249" s="15">
        <v>80311.5</v>
      </c>
      <c r="B249" s="4">
        <v>10</v>
      </c>
      <c r="F249" s="10">
        <v>70546.5</v>
      </c>
      <c r="G249" s="4">
        <f>SUMIFS(Raw_data!$D$2:$D$3695,Raw_data!$B$2:$B$3695,Sheet1!F249)</f>
        <v>12.5</v>
      </c>
    </row>
    <row r="250" spans="1:7" hidden="1" x14ac:dyDescent="0.35">
      <c r="A250" s="15">
        <v>80316</v>
      </c>
      <c r="B250" s="4">
        <v>12.5</v>
      </c>
      <c r="F250" s="17">
        <v>116203.5</v>
      </c>
      <c r="G250">
        <f>SUMIFS(Raw_data!$D$2:$D$3695,Raw_data!$B$2:$B$3695,Sheet1!F250)</f>
        <v>85</v>
      </c>
    </row>
    <row r="251" spans="1:7" x14ac:dyDescent="0.35">
      <c r="A251" s="15">
        <v>80320.5</v>
      </c>
      <c r="B251" s="4">
        <v>7.5</v>
      </c>
      <c r="F251" s="10">
        <v>230886</v>
      </c>
      <c r="G251" s="4">
        <f>SUMIFS(Raw_data!$D$2:$D$3695,Raw_data!$B$2:$B$3695,Sheet1!F251)</f>
        <v>2.5</v>
      </c>
    </row>
    <row r="252" spans="1:7" hidden="1" x14ac:dyDescent="0.35">
      <c r="A252" s="15">
        <v>80325</v>
      </c>
      <c r="B252" s="4">
        <v>2.5</v>
      </c>
      <c r="F252" s="17">
        <v>5085</v>
      </c>
      <c r="G252">
        <f>SUMIFS(Raw_data!$D$2:$D$3695,Raw_data!$B$2:$B$3695,Sheet1!F252)</f>
        <v>232.5</v>
      </c>
    </row>
    <row r="253" spans="1:7" x14ac:dyDescent="0.35">
      <c r="A253" s="15">
        <v>80329.5</v>
      </c>
      <c r="B253" s="4">
        <v>7.5</v>
      </c>
      <c r="F253" s="10">
        <v>161280</v>
      </c>
      <c r="G253" s="4">
        <f>SUMIFS(Raw_data!$D$2:$D$3695,Raw_data!$B$2:$B$3695,Sheet1!F253)</f>
        <v>7.5</v>
      </c>
    </row>
    <row r="254" spans="1:7" hidden="1" x14ac:dyDescent="0.35">
      <c r="A254" s="15">
        <v>80334</v>
      </c>
      <c r="B254" s="4">
        <v>5</v>
      </c>
      <c r="F254" s="18">
        <v>16839</v>
      </c>
      <c r="G254">
        <f>SUMIFS(Raw_data!$D$2:$D$3695,Raw_data!$B$2:$B$3695,Sheet1!F254)</f>
        <v>40</v>
      </c>
    </row>
    <row r="255" spans="1:7" hidden="1" x14ac:dyDescent="0.35">
      <c r="A255" s="15">
        <v>80338.5</v>
      </c>
      <c r="B255" s="4">
        <v>10</v>
      </c>
      <c r="F255" s="16">
        <v>107109</v>
      </c>
      <c r="G255">
        <f>SUMIFS(Raw_data!$D$2:$D$3695,Raw_data!$B$2:$B$3695,Sheet1!F255)</f>
        <v>157.5</v>
      </c>
    </row>
    <row r="256" spans="1:7" x14ac:dyDescent="0.35">
      <c r="A256" s="15">
        <v>80343</v>
      </c>
      <c r="B256" s="4">
        <v>17.5</v>
      </c>
      <c r="F256" s="10">
        <v>152694</v>
      </c>
      <c r="G256" s="4">
        <f>SUMIFS(Raw_data!$D$2:$D$3695,Raw_data!$B$2:$B$3695,Sheet1!F256)</f>
        <v>2.5</v>
      </c>
    </row>
    <row r="257" spans="1:7" hidden="1" x14ac:dyDescent="0.35">
      <c r="A257" s="15">
        <v>80347.5</v>
      </c>
      <c r="B257" s="4">
        <v>2.5</v>
      </c>
      <c r="F257" s="18">
        <v>90945</v>
      </c>
      <c r="G257">
        <f>SUMIFS(Raw_data!$D$2:$D$3695,Raw_data!$B$2:$B$3695,Sheet1!F257)</f>
        <v>40</v>
      </c>
    </row>
    <row r="258" spans="1:7" hidden="1" x14ac:dyDescent="0.35">
      <c r="A258" s="15">
        <v>80352</v>
      </c>
      <c r="B258" s="4">
        <v>2.5</v>
      </c>
      <c r="F258" s="16">
        <v>116149.5</v>
      </c>
      <c r="G258">
        <f>SUMIFS(Raw_data!$D$2:$D$3695,Raw_data!$B$2:$B$3695,Sheet1!F258)</f>
        <v>60</v>
      </c>
    </row>
    <row r="259" spans="1:7" x14ac:dyDescent="0.35">
      <c r="A259" s="15">
        <v>80356.5</v>
      </c>
      <c r="B259" s="4">
        <v>5</v>
      </c>
      <c r="F259" s="10">
        <v>272776.5</v>
      </c>
      <c r="G259" s="4">
        <f>SUMIFS(Raw_data!$D$2:$D$3695,Raw_data!$B$2:$B$3695,Sheet1!F259)</f>
        <v>2.5</v>
      </c>
    </row>
    <row r="260" spans="1:7" hidden="1" x14ac:dyDescent="0.35">
      <c r="A260" s="15">
        <v>80388</v>
      </c>
      <c r="B260" s="4">
        <v>15</v>
      </c>
      <c r="F260" s="17">
        <v>109530</v>
      </c>
      <c r="G260">
        <f>SUMIFS(Raw_data!$D$2:$D$3695,Raw_data!$B$2:$B$3695,Sheet1!F260)</f>
        <v>107.5</v>
      </c>
    </row>
    <row r="261" spans="1:7" x14ac:dyDescent="0.35">
      <c r="A261" s="15">
        <v>80397</v>
      </c>
      <c r="B261" s="4">
        <v>10</v>
      </c>
      <c r="F261" s="10">
        <v>193261.5</v>
      </c>
      <c r="G261" s="4">
        <f>SUMIFS(Raw_data!$D$2:$D$3695,Raw_data!$B$2:$B$3695,Sheet1!F261)</f>
        <v>2.5</v>
      </c>
    </row>
    <row r="262" spans="1:7" hidden="1" x14ac:dyDescent="0.35">
      <c r="A262" s="15">
        <v>80401.5</v>
      </c>
      <c r="B262" s="4">
        <v>2.5</v>
      </c>
      <c r="F262" s="18">
        <v>110880</v>
      </c>
      <c r="G262">
        <f>SUMIFS(Raw_data!$D$2:$D$3695,Raw_data!$B$2:$B$3695,Sheet1!F262)</f>
        <v>65</v>
      </c>
    </row>
    <row r="263" spans="1:7" hidden="1" x14ac:dyDescent="0.35">
      <c r="A263" s="15">
        <v>80406</v>
      </c>
      <c r="B263" s="4">
        <v>7.5</v>
      </c>
      <c r="F263" s="10">
        <v>29884.5</v>
      </c>
      <c r="G263">
        <f>SUMIFS(Raw_data!$D$2:$D$3695,Raw_data!$B$2:$B$3695,Sheet1!F263)</f>
        <v>65</v>
      </c>
    </row>
    <row r="264" spans="1:7" hidden="1" x14ac:dyDescent="0.35">
      <c r="A264" s="15">
        <v>80410.5</v>
      </c>
      <c r="B264" s="4">
        <v>5</v>
      </c>
      <c r="F264" s="16">
        <v>204876</v>
      </c>
      <c r="G264">
        <f>SUMIFS(Raw_data!$D$2:$D$3695,Raw_data!$B$2:$B$3695,Sheet1!F264)</f>
        <v>65</v>
      </c>
    </row>
    <row r="265" spans="1:7" x14ac:dyDescent="0.35">
      <c r="A265" s="15">
        <v>80419.5</v>
      </c>
      <c r="B265" s="4">
        <v>10</v>
      </c>
      <c r="F265" s="10">
        <v>159916.5</v>
      </c>
      <c r="G265" s="4">
        <f>SUMIFS(Raw_data!$D$2:$D$3695,Raw_data!$B$2:$B$3695,Sheet1!F265)</f>
        <v>12.5</v>
      </c>
    </row>
    <row r="266" spans="1:7" hidden="1" x14ac:dyDescent="0.35">
      <c r="A266" s="15">
        <v>80424</v>
      </c>
      <c r="B266" s="4">
        <v>12.5</v>
      </c>
      <c r="F266" s="17">
        <v>109525.5</v>
      </c>
      <c r="G266">
        <f>SUMIFS(Raw_data!$D$2:$D$3695,Raw_data!$B$2:$B$3695,Sheet1!F266)</f>
        <v>135</v>
      </c>
    </row>
    <row r="267" spans="1:7" x14ac:dyDescent="0.35">
      <c r="A267" s="15">
        <v>80428.5</v>
      </c>
      <c r="B267" s="4">
        <v>5</v>
      </c>
      <c r="F267" s="10">
        <v>214695</v>
      </c>
      <c r="G267" s="4">
        <f>SUMIFS(Raw_data!$D$2:$D$3695,Raw_data!$B$2:$B$3695,Sheet1!F267)</f>
        <v>12.5</v>
      </c>
    </row>
    <row r="268" spans="1:7" hidden="1" x14ac:dyDescent="0.35">
      <c r="A268" s="15">
        <v>80437.5</v>
      </c>
      <c r="B268" s="4">
        <v>10</v>
      </c>
      <c r="F268" s="18">
        <v>18310.5</v>
      </c>
      <c r="G268">
        <f>SUMIFS(Raw_data!$D$2:$D$3695,Raw_data!$B$2:$B$3695,Sheet1!F268)</f>
        <v>37.5</v>
      </c>
    </row>
    <row r="269" spans="1:7" hidden="1" x14ac:dyDescent="0.35">
      <c r="A269" s="15">
        <v>80442</v>
      </c>
      <c r="B269" s="4">
        <v>2.5</v>
      </c>
      <c r="F269" s="10">
        <v>74920.5</v>
      </c>
      <c r="G269">
        <f>SUMIFS(Raw_data!$D$2:$D$3695,Raw_data!$B$2:$B$3695,Sheet1!F269)</f>
        <v>55</v>
      </c>
    </row>
    <row r="270" spans="1:7" hidden="1" x14ac:dyDescent="0.35">
      <c r="A270" s="15">
        <v>80446.5</v>
      </c>
      <c r="B270" s="4">
        <v>5</v>
      </c>
      <c r="F270" s="16">
        <v>129618</v>
      </c>
      <c r="G270">
        <f>SUMIFS(Raw_data!$D$2:$D$3695,Raw_data!$B$2:$B$3695,Sheet1!F270)</f>
        <v>70</v>
      </c>
    </row>
    <row r="271" spans="1:7" x14ac:dyDescent="0.35">
      <c r="A271" s="15">
        <v>80451</v>
      </c>
      <c r="B271" s="4">
        <v>17.5</v>
      </c>
      <c r="F271" s="10">
        <v>152716.5</v>
      </c>
      <c r="G271" s="4">
        <f>SUMIFS(Raw_data!$D$2:$D$3695,Raw_data!$B$2:$B$3695,Sheet1!F271)</f>
        <v>7.5</v>
      </c>
    </row>
    <row r="272" spans="1:7" hidden="1" x14ac:dyDescent="0.35">
      <c r="A272" s="15">
        <v>80455.5</v>
      </c>
      <c r="B272" s="4">
        <v>10</v>
      </c>
      <c r="F272" s="17">
        <v>228564</v>
      </c>
      <c r="G272">
        <f>SUMIFS(Raw_data!$D$2:$D$3695,Raw_data!$B$2:$B$3695,Sheet1!F272)</f>
        <v>32.5</v>
      </c>
    </row>
    <row r="273" spans="1:7" x14ac:dyDescent="0.35">
      <c r="A273" s="15">
        <v>80460</v>
      </c>
      <c r="B273" s="4">
        <v>15</v>
      </c>
      <c r="F273" s="10">
        <v>283329</v>
      </c>
      <c r="G273" s="4">
        <f>SUMIFS(Raw_data!$D$2:$D$3695,Raw_data!$B$2:$B$3695,Sheet1!F273)</f>
        <v>17.5</v>
      </c>
    </row>
    <row r="274" spans="1:7" x14ac:dyDescent="0.35">
      <c r="A274" s="15">
        <v>80473.5</v>
      </c>
      <c r="B274" s="4">
        <v>5</v>
      </c>
      <c r="F274" s="10">
        <v>166410</v>
      </c>
      <c r="G274" s="4">
        <f>SUMIFS(Raw_data!$D$2:$D$3695,Raw_data!$B$2:$B$3695,Sheet1!F274)</f>
        <v>7.5</v>
      </c>
    </row>
    <row r="275" spans="1:7" x14ac:dyDescent="0.35">
      <c r="A275" s="15">
        <v>80482.5</v>
      </c>
      <c r="B275" s="4">
        <v>7.5</v>
      </c>
      <c r="F275" s="10">
        <v>123376.5</v>
      </c>
      <c r="G275" s="4">
        <f>SUMIFS(Raw_data!$D$2:$D$3695,Raw_data!$B$2:$B$3695,Sheet1!F275)</f>
        <v>7.5</v>
      </c>
    </row>
    <row r="276" spans="1:7" hidden="1" x14ac:dyDescent="0.35">
      <c r="A276" s="15">
        <v>80982</v>
      </c>
      <c r="B276" s="4">
        <v>17.5</v>
      </c>
      <c r="F276" s="18">
        <v>258201</v>
      </c>
      <c r="G276">
        <f>SUMIFS(Raw_data!$D$2:$D$3695,Raw_data!$B$2:$B$3695,Sheet1!F276)</f>
        <v>22.5</v>
      </c>
    </row>
    <row r="277" spans="1:7" hidden="1" x14ac:dyDescent="0.35">
      <c r="A277" s="15">
        <v>81036</v>
      </c>
      <c r="B277" s="4">
        <v>17.5</v>
      </c>
      <c r="F277" s="10">
        <v>110178</v>
      </c>
      <c r="G277">
        <f>SUMIFS(Raw_data!$D$2:$D$3695,Raw_data!$B$2:$B$3695,Sheet1!F277)</f>
        <v>130</v>
      </c>
    </row>
    <row r="278" spans="1:7" hidden="1" x14ac:dyDescent="0.35">
      <c r="A278" s="15">
        <v>81040.5</v>
      </c>
      <c r="B278" s="4">
        <v>5</v>
      </c>
      <c r="F278" s="10">
        <v>74880</v>
      </c>
      <c r="G278">
        <f>SUMIFS(Raw_data!$D$2:$D$3695,Raw_data!$B$2:$B$3695,Sheet1!F278)</f>
        <v>85</v>
      </c>
    </row>
    <row r="279" spans="1:7" hidden="1" x14ac:dyDescent="0.35">
      <c r="A279" s="15">
        <v>81045</v>
      </c>
      <c r="B279" s="4">
        <v>10</v>
      </c>
      <c r="F279" s="10">
        <v>145296</v>
      </c>
      <c r="G279">
        <f>SUMIFS(Raw_data!$D$2:$D$3695,Raw_data!$B$2:$B$3695,Sheet1!F279)</f>
        <v>20</v>
      </c>
    </row>
    <row r="280" spans="1:7" hidden="1" x14ac:dyDescent="0.35">
      <c r="A280" s="15">
        <v>81049.5</v>
      </c>
      <c r="B280" s="4">
        <v>12.5</v>
      </c>
      <c r="F280" s="10">
        <v>75901.5</v>
      </c>
      <c r="G280">
        <f>SUMIFS(Raw_data!$D$2:$D$3695,Raw_data!$B$2:$B$3695,Sheet1!F280)</f>
        <v>70</v>
      </c>
    </row>
    <row r="281" spans="1:7" hidden="1" x14ac:dyDescent="0.35">
      <c r="A281" s="15">
        <v>81054</v>
      </c>
      <c r="B281" s="4">
        <v>10</v>
      </c>
      <c r="F281" s="10">
        <v>106848</v>
      </c>
      <c r="G281">
        <f>SUMIFS(Raw_data!$D$2:$D$3695,Raw_data!$B$2:$B$3695,Sheet1!F281)</f>
        <v>140</v>
      </c>
    </row>
    <row r="282" spans="1:7" hidden="1" x14ac:dyDescent="0.35">
      <c r="A282" s="15">
        <v>82309.5</v>
      </c>
      <c r="B282" s="4">
        <v>5</v>
      </c>
      <c r="F282" s="10">
        <v>63562.5</v>
      </c>
      <c r="G282">
        <f>SUMIFS(Raw_data!$D$2:$D$3695,Raw_data!$B$2:$B$3695,Sheet1!F282)</f>
        <v>30</v>
      </c>
    </row>
    <row r="283" spans="1:7" hidden="1" x14ac:dyDescent="0.35">
      <c r="A283" s="15">
        <v>82350</v>
      </c>
      <c r="B283" s="4">
        <v>7.5</v>
      </c>
      <c r="F283" s="10">
        <v>148770</v>
      </c>
      <c r="G283">
        <f>SUMIFS(Raw_data!$D$2:$D$3695,Raw_data!$B$2:$B$3695,Sheet1!F283)</f>
        <v>65</v>
      </c>
    </row>
    <row r="284" spans="1:7" hidden="1" x14ac:dyDescent="0.35">
      <c r="A284" s="15">
        <v>82363.5</v>
      </c>
      <c r="B284" s="4">
        <v>10</v>
      </c>
      <c r="F284" s="16">
        <v>71343</v>
      </c>
      <c r="G284">
        <f>SUMIFS(Raw_data!$D$2:$D$3695,Raw_data!$B$2:$B$3695,Sheet1!F284)</f>
        <v>92.5</v>
      </c>
    </row>
    <row r="285" spans="1:7" x14ac:dyDescent="0.35">
      <c r="A285" s="15">
        <v>82395</v>
      </c>
      <c r="B285" s="4">
        <v>7.5</v>
      </c>
      <c r="F285" s="10">
        <v>35680.5</v>
      </c>
      <c r="G285" s="4">
        <f>SUMIFS(Raw_data!$D$2:$D$3695,Raw_data!$B$2:$B$3695,Sheet1!F285)</f>
        <v>15</v>
      </c>
    </row>
    <row r="286" spans="1:7" hidden="1" x14ac:dyDescent="0.35">
      <c r="A286" s="15">
        <v>83380.5</v>
      </c>
      <c r="B286" s="4">
        <v>2.5</v>
      </c>
      <c r="F286" s="18">
        <v>257148</v>
      </c>
      <c r="G286">
        <f>SUMIFS(Raw_data!$D$2:$D$3695,Raw_data!$B$2:$B$3695,Sheet1!F286)</f>
        <v>35</v>
      </c>
    </row>
    <row r="287" spans="1:7" hidden="1" x14ac:dyDescent="0.35">
      <c r="A287" s="15">
        <v>83907</v>
      </c>
      <c r="B287" s="4">
        <v>7.5</v>
      </c>
      <c r="F287" s="10">
        <v>107712</v>
      </c>
      <c r="G287">
        <f>SUMIFS(Raw_data!$D$2:$D$3695,Raw_data!$B$2:$B$3695,Sheet1!F287)</f>
        <v>52.5</v>
      </c>
    </row>
    <row r="288" spans="1:7" hidden="1" x14ac:dyDescent="0.35">
      <c r="A288" s="15">
        <v>84492</v>
      </c>
      <c r="B288" s="4">
        <v>17.5</v>
      </c>
      <c r="F288" s="10">
        <v>4293</v>
      </c>
      <c r="G288">
        <f>SUMIFS(Raw_data!$D$2:$D$3695,Raw_data!$B$2:$B$3695,Sheet1!F288)</f>
        <v>35</v>
      </c>
    </row>
    <row r="289" spans="1:7" hidden="1" x14ac:dyDescent="0.35">
      <c r="A289" s="15">
        <v>84514.5</v>
      </c>
      <c r="B289" s="4">
        <v>7.5</v>
      </c>
      <c r="F289" s="10">
        <v>128601</v>
      </c>
      <c r="G289">
        <f>SUMIFS(Raw_data!$D$2:$D$3695,Raw_data!$B$2:$B$3695,Sheet1!F289)</f>
        <v>35</v>
      </c>
    </row>
    <row r="290" spans="1:7" hidden="1" x14ac:dyDescent="0.35">
      <c r="A290" s="15">
        <v>84519</v>
      </c>
      <c r="B290" s="4">
        <v>10</v>
      </c>
      <c r="F290" s="10">
        <v>283419</v>
      </c>
      <c r="G290">
        <f>SUMIFS(Raw_data!$D$2:$D$3695,Raw_data!$B$2:$B$3695,Sheet1!F290)</f>
        <v>47.5</v>
      </c>
    </row>
    <row r="291" spans="1:7" hidden="1" x14ac:dyDescent="0.35">
      <c r="A291" s="15">
        <v>84546</v>
      </c>
      <c r="B291" s="4">
        <v>10</v>
      </c>
      <c r="F291" s="10">
        <v>175302</v>
      </c>
      <c r="G291">
        <f>SUMIFS(Raw_data!$D$2:$D$3695,Raw_data!$B$2:$B$3695,Sheet1!F291)</f>
        <v>87.5</v>
      </c>
    </row>
    <row r="292" spans="1:7" hidden="1" x14ac:dyDescent="0.35">
      <c r="A292" s="15">
        <v>84559.5</v>
      </c>
      <c r="B292" s="4">
        <v>7.5</v>
      </c>
      <c r="F292" s="10">
        <v>237600</v>
      </c>
      <c r="G292">
        <f>SUMIFS(Raw_data!$D$2:$D$3695,Raw_data!$B$2:$B$3695,Sheet1!F292)</f>
        <v>22.5</v>
      </c>
    </row>
    <row r="293" spans="1:7" hidden="1" x14ac:dyDescent="0.35">
      <c r="A293" s="15">
        <v>84600</v>
      </c>
      <c r="B293" s="4">
        <v>12.5</v>
      </c>
      <c r="F293" s="10">
        <v>84550.5</v>
      </c>
      <c r="G293">
        <f>SUMIFS(Raw_data!$D$2:$D$3695,Raw_data!$B$2:$B$3695,Sheet1!F293)</f>
        <v>20</v>
      </c>
    </row>
    <row r="294" spans="1:7" hidden="1" x14ac:dyDescent="0.35">
      <c r="A294" s="15">
        <v>85527</v>
      </c>
      <c r="B294" s="4">
        <v>17.5</v>
      </c>
      <c r="F294" s="10">
        <v>87556.5</v>
      </c>
      <c r="G294">
        <f>SUMIFS(Raw_data!$D$2:$D$3695,Raw_data!$B$2:$B$3695,Sheet1!F294)</f>
        <v>125</v>
      </c>
    </row>
    <row r="295" spans="1:7" hidden="1" x14ac:dyDescent="0.35">
      <c r="A295" s="15">
        <v>85531.5</v>
      </c>
      <c r="B295" s="4">
        <v>17.5</v>
      </c>
      <c r="F295" s="10">
        <v>108927</v>
      </c>
      <c r="G295">
        <f>SUMIFS(Raw_data!$D$2:$D$3695,Raw_data!$B$2:$B$3695,Sheet1!F295)</f>
        <v>30</v>
      </c>
    </row>
    <row r="296" spans="1:7" hidden="1" x14ac:dyDescent="0.35">
      <c r="A296" s="15">
        <v>85905</v>
      </c>
      <c r="B296" s="4">
        <v>5</v>
      </c>
      <c r="F296" s="10">
        <v>116127</v>
      </c>
      <c r="G296">
        <f>SUMIFS(Raw_data!$D$2:$D$3695,Raw_data!$B$2:$B$3695,Sheet1!F296)</f>
        <v>57.5</v>
      </c>
    </row>
    <row r="297" spans="1:7" hidden="1" x14ac:dyDescent="0.35">
      <c r="A297" s="15">
        <v>85914</v>
      </c>
      <c r="B297" s="4">
        <v>2.5</v>
      </c>
      <c r="F297" s="10">
        <v>31068</v>
      </c>
      <c r="G297">
        <f>SUMIFS(Raw_data!$D$2:$D$3695,Raw_data!$B$2:$B$3695,Sheet1!F297)</f>
        <v>310</v>
      </c>
    </row>
    <row r="298" spans="1:7" hidden="1" x14ac:dyDescent="0.35">
      <c r="A298" s="15">
        <v>85963.5</v>
      </c>
      <c r="B298" s="4">
        <v>15</v>
      </c>
      <c r="F298" s="10">
        <v>48910.5</v>
      </c>
      <c r="G298">
        <f>SUMIFS(Raw_data!$D$2:$D$3695,Raw_data!$B$2:$B$3695,Sheet1!F298)</f>
        <v>25</v>
      </c>
    </row>
    <row r="299" spans="1:7" hidden="1" x14ac:dyDescent="0.35">
      <c r="A299" s="15">
        <v>85981.5</v>
      </c>
      <c r="B299" s="4">
        <v>17.5</v>
      </c>
      <c r="F299" s="10">
        <v>107127</v>
      </c>
      <c r="G299">
        <f>SUMIFS(Raw_data!$D$2:$D$3695,Raw_data!$B$2:$B$3695,Sheet1!F299)</f>
        <v>77.5</v>
      </c>
    </row>
    <row r="300" spans="1:7" hidden="1" x14ac:dyDescent="0.35">
      <c r="A300" s="15">
        <v>85990.5</v>
      </c>
      <c r="B300" s="4">
        <v>7.5</v>
      </c>
      <c r="F300" s="10">
        <v>210487.5</v>
      </c>
      <c r="G300">
        <f>SUMIFS(Raw_data!$D$2:$D$3695,Raw_data!$B$2:$B$3695,Sheet1!F300)</f>
        <v>37.5</v>
      </c>
    </row>
    <row r="301" spans="1:7" hidden="1" x14ac:dyDescent="0.35">
      <c r="A301" s="15">
        <v>85999.5</v>
      </c>
      <c r="B301" s="4">
        <v>7.5</v>
      </c>
      <c r="F301" s="10">
        <v>10372.5</v>
      </c>
      <c r="G301">
        <f>SUMIFS(Raw_data!$D$2:$D$3695,Raw_data!$B$2:$B$3695,Sheet1!F301)</f>
        <v>1605</v>
      </c>
    </row>
    <row r="302" spans="1:7" hidden="1" x14ac:dyDescent="0.35">
      <c r="A302" s="15">
        <v>86008.5</v>
      </c>
      <c r="B302" s="4">
        <v>7.5</v>
      </c>
      <c r="F302" s="16">
        <v>110101.5</v>
      </c>
      <c r="G302">
        <f>SUMIFS(Raw_data!$D$2:$D$3695,Raw_data!$B$2:$B$3695,Sheet1!F302)</f>
        <v>70</v>
      </c>
    </row>
    <row r="303" spans="1:7" x14ac:dyDescent="0.35">
      <c r="A303" s="15">
        <v>86026.5</v>
      </c>
      <c r="B303" s="4">
        <v>2.5</v>
      </c>
      <c r="F303" s="10">
        <v>194823</v>
      </c>
      <c r="G303" s="4">
        <f>SUMIFS(Raw_data!$D$2:$D$3695,Raw_data!$B$2:$B$3695,Sheet1!F303)</f>
        <v>12.5</v>
      </c>
    </row>
    <row r="304" spans="1:7" x14ac:dyDescent="0.35">
      <c r="A304" s="15">
        <v>86031</v>
      </c>
      <c r="B304" s="4">
        <v>5</v>
      </c>
      <c r="F304" s="10">
        <v>232267.5</v>
      </c>
      <c r="G304" s="4">
        <f>SUMIFS(Raw_data!$D$2:$D$3695,Raw_data!$B$2:$B$3695,Sheet1!F304)</f>
        <v>5</v>
      </c>
    </row>
    <row r="305" spans="1:7" hidden="1" x14ac:dyDescent="0.35">
      <c r="A305" s="15">
        <v>86040</v>
      </c>
      <c r="B305" s="4">
        <v>2.5</v>
      </c>
      <c r="F305" s="18">
        <v>241947</v>
      </c>
      <c r="G305">
        <f>SUMIFS(Raw_data!$D$2:$D$3695,Raw_data!$B$2:$B$3695,Sheet1!F305)</f>
        <v>37.5</v>
      </c>
    </row>
    <row r="306" spans="1:7" hidden="1" x14ac:dyDescent="0.35">
      <c r="A306" s="15">
        <v>86049</v>
      </c>
      <c r="B306" s="4">
        <v>12.5</v>
      </c>
      <c r="F306" s="16">
        <v>106519.5</v>
      </c>
      <c r="G306">
        <f>SUMIFS(Raw_data!$D$2:$D$3695,Raw_data!$B$2:$B$3695,Sheet1!F306)</f>
        <v>307.5</v>
      </c>
    </row>
    <row r="307" spans="1:7" x14ac:dyDescent="0.35">
      <c r="A307" s="15">
        <v>86062.5</v>
      </c>
      <c r="B307" s="4">
        <v>5</v>
      </c>
      <c r="F307" s="10">
        <v>267520.5</v>
      </c>
      <c r="G307" s="4">
        <f>SUMIFS(Raw_data!$D$2:$D$3695,Raw_data!$B$2:$B$3695,Sheet1!F307)</f>
        <v>2.5</v>
      </c>
    </row>
    <row r="308" spans="1:7" x14ac:dyDescent="0.35">
      <c r="A308" s="15">
        <v>86107.5</v>
      </c>
      <c r="B308" s="4">
        <v>5</v>
      </c>
      <c r="F308" s="10">
        <v>161298</v>
      </c>
      <c r="G308" s="4">
        <f>SUMIFS(Raw_data!$D$2:$D$3695,Raw_data!$B$2:$B$3695,Sheet1!F308)</f>
        <v>12.5</v>
      </c>
    </row>
    <row r="309" spans="1:7" hidden="1" x14ac:dyDescent="0.35">
      <c r="A309" s="15">
        <v>86134.5</v>
      </c>
      <c r="B309" s="4">
        <v>12.5</v>
      </c>
      <c r="F309" s="18">
        <v>291051</v>
      </c>
      <c r="G309">
        <f>SUMIFS(Raw_data!$D$2:$D$3695,Raw_data!$B$2:$B$3695,Sheet1!F309)</f>
        <v>42.5</v>
      </c>
    </row>
    <row r="310" spans="1:7" hidden="1" x14ac:dyDescent="0.35">
      <c r="A310" s="15">
        <v>86148</v>
      </c>
      <c r="B310" s="4">
        <v>2.5</v>
      </c>
      <c r="F310" s="16">
        <v>221125.5</v>
      </c>
      <c r="G310">
        <f>SUMIFS(Raw_data!$D$2:$D$3695,Raw_data!$B$2:$B$3695,Sheet1!F310)</f>
        <v>40</v>
      </c>
    </row>
    <row r="311" spans="1:7" x14ac:dyDescent="0.35">
      <c r="A311" s="15">
        <v>86157</v>
      </c>
      <c r="B311" s="4">
        <v>10</v>
      </c>
      <c r="F311" s="10">
        <v>185602.5</v>
      </c>
      <c r="G311" s="4">
        <f>SUMIFS(Raw_data!$D$2:$D$3695,Raw_data!$B$2:$B$3695,Sheet1!F311)</f>
        <v>15</v>
      </c>
    </row>
    <row r="312" spans="1:7" hidden="1" x14ac:dyDescent="0.35">
      <c r="A312" s="15">
        <v>86161.5</v>
      </c>
      <c r="B312" s="4">
        <v>15</v>
      </c>
      <c r="F312" s="18">
        <v>17779.5</v>
      </c>
      <c r="G312">
        <f>SUMIFS(Raw_data!$D$2:$D$3695,Raw_data!$B$2:$B$3695,Sheet1!F312)</f>
        <v>125</v>
      </c>
    </row>
    <row r="313" spans="1:7" hidden="1" x14ac:dyDescent="0.35">
      <c r="A313" s="15">
        <v>86170.5</v>
      </c>
      <c r="B313" s="4">
        <v>10</v>
      </c>
      <c r="F313" s="10">
        <v>245718</v>
      </c>
      <c r="G313">
        <f>SUMIFS(Raw_data!$D$2:$D$3695,Raw_data!$B$2:$B$3695,Sheet1!F313)</f>
        <v>30</v>
      </c>
    </row>
    <row r="314" spans="1:7" hidden="1" x14ac:dyDescent="0.35">
      <c r="A314" s="15">
        <v>86175</v>
      </c>
      <c r="B314" s="4">
        <v>15</v>
      </c>
      <c r="F314" s="16">
        <v>71298</v>
      </c>
      <c r="G314">
        <f>SUMIFS(Raw_data!$D$2:$D$3695,Raw_data!$B$2:$B$3695,Sheet1!F314)</f>
        <v>92.5</v>
      </c>
    </row>
    <row r="315" spans="1:7" x14ac:dyDescent="0.35">
      <c r="A315" s="15">
        <v>86193</v>
      </c>
      <c r="B315" s="4">
        <v>12.5</v>
      </c>
      <c r="F315" s="10">
        <v>218740.5</v>
      </c>
      <c r="G315" s="4">
        <f>SUMIFS(Raw_data!$D$2:$D$3695,Raw_data!$B$2:$B$3695,Sheet1!F315)</f>
        <v>2.5</v>
      </c>
    </row>
    <row r="316" spans="1:7" hidden="1" x14ac:dyDescent="0.35">
      <c r="A316" s="15">
        <v>86197.5</v>
      </c>
      <c r="B316" s="4">
        <v>7.5</v>
      </c>
      <c r="F316" s="18">
        <v>122031</v>
      </c>
      <c r="G316">
        <f>SUMIFS(Raw_data!$D$2:$D$3695,Raw_data!$B$2:$B$3695,Sheet1!F316)</f>
        <v>217.5</v>
      </c>
    </row>
    <row r="317" spans="1:7" hidden="1" x14ac:dyDescent="0.35">
      <c r="A317" s="15">
        <v>86220</v>
      </c>
      <c r="B317" s="4">
        <v>7.5</v>
      </c>
      <c r="F317" s="16">
        <v>75982.5</v>
      </c>
      <c r="G317">
        <f>SUMIFS(Raw_data!$D$2:$D$3695,Raw_data!$B$2:$B$3695,Sheet1!F317)</f>
        <v>45</v>
      </c>
    </row>
    <row r="318" spans="1:7" x14ac:dyDescent="0.35">
      <c r="A318" s="15">
        <v>86233.5</v>
      </c>
      <c r="B318" s="4">
        <v>2.5</v>
      </c>
      <c r="F318" s="10">
        <v>208984.5</v>
      </c>
      <c r="G318" s="4">
        <f>SUMIFS(Raw_data!$D$2:$D$3695,Raw_data!$B$2:$B$3695,Sheet1!F318)</f>
        <v>2.5</v>
      </c>
    </row>
    <row r="319" spans="1:7" x14ac:dyDescent="0.35">
      <c r="A319" s="15">
        <v>86242.5</v>
      </c>
      <c r="B319" s="4">
        <v>15</v>
      </c>
      <c r="F319" s="10">
        <v>25578</v>
      </c>
      <c r="G319" s="4">
        <f>SUMIFS(Raw_data!$D$2:$D$3695,Raw_data!$B$2:$B$3695,Sheet1!F319)</f>
        <v>7.5</v>
      </c>
    </row>
    <row r="320" spans="1:7" hidden="1" x14ac:dyDescent="0.35">
      <c r="A320" s="15">
        <v>87538.5</v>
      </c>
      <c r="B320" s="4">
        <v>5</v>
      </c>
      <c r="F320" s="18">
        <v>75816</v>
      </c>
      <c r="G320">
        <f>SUMIFS(Raw_data!$D$2:$D$3695,Raw_data!$B$2:$B$3695,Sheet1!F320)</f>
        <v>72.5</v>
      </c>
    </row>
    <row r="321" spans="1:7" hidden="1" x14ac:dyDescent="0.35">
      <c r="A321" s="15">
        <v>87570</v>
      </c>
      <c r="B321" s="4">
        <v>10</v>
      </c>
      <c r="F321" s="10">
        <v>31158</v>
      </c>
      <c r="G321">
        <f>SUMIFS(Raw_data!$D$2:$D$3695,Raw_data!$B$2:$B$3695,Sheet1!F321)</f>
        <v>230</v>
      </c>
    </row>
    <row r="322" spans="1:7" hidden="1" x14ac:dyDescent="0.35">
      <c r="A322" s="15">
        <v>87601.5</v>
      </c>
      <c r="B322" s="4">
        <v>10</v>
      </c>
      <c r="F322" s="16">
        <v>79915.5</v>
      </c>
      <c r="G322">
        <f>SUMIFS(Raw_data!$D$2:$D$3695,Raw_data!$B$2:$B$3695,Sheet1!F322)</f>
        <v>82.5</v>
      </c>
    </row>
    <row r="323" spans="1:7" x14ac:dyDescent="0.35">
      <c r="A323" s="15">
        <v>89838</v>
      </c>
      <c r="B323" s="4">
        <v>10</v>
      </c>
      <c r="F323" s="10">
        <v>152703</v>
      </c>
      <c r="G323" s="4">
        <f>SUMIFS(Raw_data!$D$2:$D$3695,Raw_data!$B$2:$B$3695,Sheet1!F323)</f>
        <v>10</v>
      </c>
    </row>
    <row r="324" spans="1:7" hidden="1" x14ac:dyDescent="0.35">
      <c r="A324" s="15">
        <v>89842.5</v>
      </c>
      <c r="B324" s="4">
        <v>7.5</v>
      </c>
      <c r="F324" s="18">
        <v>110214</v>
      </c>
      <c r="G324">
        <f>SUMIFS(Raw_data!$D$2:$D$3695,Raw_data!$B$2:$B$3695,Sheet1!F324)</f>
        <v>97.5</v>
      </c>
    </row>
    <row r="325" spans="1:7" hidden="1" x14ac:dyDescent="0.35">
      <c r="A325" s="15">
        <v>89847</v>
      </c>
      <c r="B325" s="4">
        <v>5</v>
      </c>
      <c r="F325" s="10">
        <v>141390</v>
      </c>
      <c r="G325">
        <f>SUMIFS(Raw_data!$D$2:$D$3695,Raw_data!$B$2:$B$3695,Sheet1!F325)</f>
        <v>60</v>
      </c>
    </row>
    <row r="326" spans="1:7" hidden="1" x14ac:dyDescent="0.35">
      <c r="A326" s="15">
        <v>89851.5</v>
      </c>
      <c r="B326" s="4">
        <v>2.5</v>
      </c>
      <c r="F326" s="10">
        <v>202140</v>
      </c>
      <c r="G326">
        <f>SUMIFS(Raw_data!$D$2:$D$3695,Raw_data!$B$2:$B$3695,Sheet1!F326)</f>
        <v>25</v>
      </c>
    </row>
    <row r="327" spans="1:7" hidden="1" x14ac:dyDescent="0.35">
      <c r="A327" s="15">
        <v>89860.5</v>
      </c>
      <c r="B327" s="4">
        <v>12.5</v>
      </c>
      <c r="F327" s="16">
        <v>176040</v>
      </c>
      <c r="G327">
        <f>SUMIFS(Raw_data!$D$2:$D$3695,Raw_data!$B$2:$B$3695,Sheet1!F327)</f>
        <v>40</v>
      </c>
    </row>
    <row r="328" spans="1:7" x14ac:dyDescent="0.35">
      <c r="A328" s="15">
        <v>89878.5</v>
      </c>
      <c r="B328" s="4">
        <v>12.5</v>
      </c>
      <c r="F328" s="10">
        <v>4333.5</v>
      </c>
      <c r="G328" s="4">
        <f>SUMIFS(Raw_data!$D$2:$D$3695,Raw_data!$B$2:$B$3695,Sheet1!F328)</f>
        <v>7.5</v>
      </c>
    </row>
    <row r="329" spans="1:7" hidden="1" x14ac:dyDescent="0.35">
      <c r="A329" s="15">
        <v>89973</v>
      </c>
      <c r="B329" s="4">
        <v>15</v>
      </c>
      <c r="F329" s="18">
        <v>74884.5</v>
      </c>
      <c r="G329">
        <f>SUMIFS(Raw_data!$D$2:$D$3695,Raw_data!$B$2:$B$3695,Sheet1!F329)</f>
        <v>80</v>
      </c>
    </row>
    <row r="330" spans="1:7" hidden="1" x14ac:dyDescent="0.35">
      <c r="A330" s="15">
        <v>89977.5</v>
      </c>
      <c r="B330" s="4">
        <v>15</v>
      </c>
      <c r="F330" s="10">
        <v>78993</v>
      </c>
      <c r="G330">
        <f>SUMIFS(Raw_data!$D$2:$D$3695,Raw_data!$B$2:$B$3695,Sheet1!F330)</f>
        <v>25</v>
      </c>
    </row>
    <row r="331" spans="1:7" hidden="1" x14ac:dyDescent="0.35">
      <c r="A331" s="15">
        <v>89991</v>
      </c>
      <c r="B331" s="4">
        <v>15</v>
      </c>
      <c r="F331" s="16">
        <v>129244.5</v>
      </c>
      <c r="G331">
        <f>SUMIFS(Raw_data!$D$2:$D$3695,Raw_data!$B$2:$B$3695,Sheet1!F331)</f>
        <v>20</v>
      </c>
    </row>
    <row r="332" spans="1:7" x14ac:dyDescent="0.35">
      <c r="A332" s="15">
        <v>90931.5</v>
      </c>
      <c r="B332" s="4">
        <v>5</v>
      </c>
      <c r="F332" s="10">
        <v>152662.5</v>
      </c>
      <c r="G332" s="4">
        <f>SUMIFS(Raw_data!$D$2:$D$3695,Raw_data!$B$2:$B$3695,Sheet1!F332)</f>
        <v>2.5</v>
      </c>
    </row>
    <row r="333" spans="1:7" x14ac:dyDescent="0.35">
      <c r="A333" s="15">
        <v>90940.5</v>
      </c>
      <c r="B333" s="4">
        <v>15</v>
      </c>
      <c r="F333" s="10">
        <v>161541</v>
      </c>
      <c r="G333" s="4">
        <f>SUMIFS(Raw_data!$D$2:$D$3695,Raw_data!$B$2:$B$3695,Sheet1!F333)</f>
        <v>2.5</v>
      </c>
    </row>
    <row r="334" spans="1:7" hidden="1" x14ac:dyDescent="0.35">
      <c r="A334" s="15">
        <v>90949.5</v>
      </c>
      <c r="B334" s="4">
        <v>7.5</v>
      </c>
      <c r="F334" s="18">
        <v>39528</v>
      </c>
      <c r="G334">
        <f>SUMIFS(Raw_data!$D$2:$D$3695,Raw_data!$B$2:$B$3695,Sheet1!F334)</f>
        <v>302.5</v>
      </c>
    </row>
    <row r="335" spans="1:7" hidden="1" x14ac:dyDescent="0.35">
      <c r="A335" s="15">
        <v>90994.5</v>
      </c>
      <c r="B335" s="4">
        <v>7.5</v>
      </c>
      <c r="F335" s="10">
        <v>138996</v>
      </c>
      <c r="G335">
        <f>SUMIFS(Raw_data!$D$2:$D$3695,Raw_data!$B$2:$B$3695,Sheet1!F335)</f>
        <v>120</v>
      </c>
    </row>
    <row r="336" spans="1:7" hidden="1" x14ac:dyDescent="0.35">
      <c r="A336" s="15">
        <v>90999</v>
      </c>
      <c r="B336" s="4">
        <v>7.5</v>
      </c>
      <c r="F336" s="16">
        <v>76941</v>
      </c>
      <c r="G336">
        <f>SUMIFS(Raw_data!$D$2:$D$3695,Raw_data!$B$2:$B$3695,Sheet1!F336)</f>
        <v>50</v>
      </c>
    </row>
    <row r="337" spans="1:7" x14ac:dyDescent="0.35">
      <c r="A337" s="15">
        <v>91003.5</v>
      </c>
      <c r="B337" s="4">
        <v>12.5</v>
      </c>
      <c r="F337" s="10">
        <v>86193</v>
      </c>
      <c r="G337" s="4">
        <f>SUMIFS(Raw_data!$D$2:$D$3695,Raw_data!$B$2:$B$3695,Sheet1!F337)</f>
        <v>12.5</v>
      </c>
    </row>
    <row r="338" spans="1:7" x14ac:dyDescent="0.35">
      <c r="A338" s="15">
        <v>91008</v>
      </c>
      <c r="B338" s="4">
        <v>12.5</v>
      </c>
      <c r="F338" s="10">
        <v>159934.5</v>
      </c>
      <c r="G338" s="4">
        <f>SUMIFS(Raw_data!$D$2:$D$3695,Raw_data!$B$2:$B$3695,Sheet1!F338)</f>
        <v>2.5</v>
      </c>
    </row>
    <row r="339" spans="1:7" hidden="1" x14ac:dyDescent="0.35">
      <c r="A339" s="15">
        <v>91012.5</v>
      </c>
      <c r="B339" s="4">
        <v>17.5</v>
      </c>
      <c r="F339" s="17">
        <v>293616</v>
      </c>
      <c r="G339">
        <f>SUMIFS(Raw_data!$D$2:$D$3695,Raw_data!$B$2:$B$3695,Sheet1!F339)</f>
        <v>262.5</v>
      </c>
    </row>
    <row r="340" spans="1:7" x14ac:dyDescent="0.35">
      <c r="A340" s="15">
        <v>91017</v>
      </c>
      <c r="B340" s="4">
        <v>10</v>
      </c>
      <c r="F340" s="10">
        <v>174519</v>
      </c>
      <c r="G340" s="4">
        <f>SUMIFS(Raw_data!$D$2:$D$3695,Raw_data!$B$2:$B$3695,Sheet1!F340)</f>
        <v>12.5</v>
      </c>
    </row>
    <row r="341" spans="1:7" hidden="1" x14ac:dyDescent="0.35">
      <c r="A341" s="15">
        <v>91021.5</v>
      </c>
      <c r="B341" s="4">
        <v>7.5</v>
      </c>
      <c r="F341" s="18">
        <v>107203.5</v>
      </c>
      <c r="G341">
        <f>SUMIFS(Raw_data!$D$2:$D$3695,Raw_data!$B$2:$B$3695,Sheet1!F341)</f>
        <v>92.5</v>
      </c>
    </row>
    <row r="342" spans="1:7" hidden="1" x14ac:dyDescent="0.35">
      <c r="A342" s="15">
        <v>91035</v>
      </c>
      <c r="B342" s="4">
        <v>10</v>
      </c>
      <c r="F342" s="16">
        <v>84654</v>
      </c>
      <c r="G342">
        <f>SUMIFS(Raw_data!$D$2:$D$3695,Raw_data!$B$2:$B$3695,Sheet1!F342)</f>
        <v>165</v>
      </c>
    </row>
    <row r="343" spans="1:7" x14ac:dyDescent="0.35">
      <c r="A343" s="15">
        <v>91066.5</v>
      </c>
      <c r="B343" s="4">
        <v>12.5</v>
      </c>
      <c r="F343" s="10">
        <v>190102.5</v>
      </c>
      <c r="G343" s="4">
        <f>SUMIFS(Raw_data!$D$2:$D$3695,Raw_data!$B$2:$B$3695,Sheet1!F343)</f>
        <v>7.5</v>
      </c>
    </row>
    <row r="344" spans="1:7" x14ac:dyDescent="0.35">
      <c r="A344" s="15">
        <v>91705.5</v>
      </c>
      <c r="B344" s="4">
        <v>17.5</v>
      </c>
      <c r="F344" s="10">
        <v>193225.5</v>
      </c>
      <c r="G344" s="4">
        <f>SUMIFS(Raw_data!$D$2:$D$3695,Raw_data!$B$2:$B$3695,Sheet1!F344)</f>
        <v>7.5</v>
      </c>
    </row>
    <row r="345" spans="1:7" hidden="1" x14ac:dyDescent="0.35">
      <c r="A345" s="15">
        <v>92241</v>
      </c>
      <c r="B345" s="4">
        <v>2.5</v>
      </c>
      <c r="F345" s="17">
        <v>80365.5</v>
      </c>
      <c r="G345">
        <f>SUMIFS(Raw_data!$D$2:$D$3695,Raw_data!$B$2:$B$3695,Sheet1!F345)</f>
        <v>25</v>
      </c>
    </row>
    <row r="346" spans="1:7" x14ac:dyDescent="0.35">
      <c r="A346" s="15">
        <v>93033</v>
      </c>
      <c r="B346" s="4">
        <v>7.5</v>
      </c>
      <c r="F346" s="10">
        <v>237568.5</v>
      </c>
      <c r="G346" s="4">
        <f>SUMIFS(Raw_data!$D$2:$D$3695,Raw_data!$B$2:$B$3695,Sheet1!F346)</f>
        <v>10</v>
      </c>
    </row>
    <row r="347" spans="1:7" hidden="1" x14ac:dyDescent="0.35">
      <c r="A347" s="15">
        <v>93276</v>
      </c>
      <c r="B347" s="4">
        <v>7.5</v>
      </c>
      <c r="F347" s="18">
        <v>283000.5</v>
      </c>
      <c r="G347">
        <f>SUMIFS(Raw_data!$D$2:$D$3695,Raw_data!$B$2:$B$3695,Sheet1!F347)</f>
        <v>25</v>
      </c>
    </row>
    <row r="348" spans="1:7" hidden="1" x14ac:dyDescent="0.35">
      <c r="A348" s="15">
        <v>93501</v>
      </c>
      <c r="B348" s="4">
        <v>17.5</v>
      </c>
      <c r="F348" s="10">
        <v>93087</v>
      </c>
      <c r="G348">
        <f>SUMIFS(Raw_data!$D$2:$D$3695,Raw_data!$B$2:$B$3695,Sheet1!F348)</f>
        <v>122.5</v>
      </c>
    </row>
    <row r="349" spans="1:7" hidden="1" x14ac:dyDescent="0.35">
      <c r="A349" s="15">
        <v>93505.5</v>
      </c>
      <c r="B349" s="4">
        <v>7.5</v>
      </c>
      <c r="F349" s="10">
        <v>283527</v>
      </c>
      <c r="G349">
        <f>SUMIFS(Raw_data!$D$2:$D$3695,Raw_data!$B$2:$B$3695,Sheet1!F349)</f>
        <v>30</v>
      </c>
    </row>
    <row r="350" spans="1:7" hidden="1" x14ac:dyDescent="0.35">
      <c r="A350" s="15">
        <v>93510</v>
      </c>
      <c r="B350" s="4">
        <v>12.5</v>
      </c>
      <c r="F350" s="10">
        <v>221166</v>
      </c>
      <c r="G350">
        <f>SUMIFS(Raw_data!$D$2:$D$3695,Raw_data!$B$2:$B$3695,Sheet1!F350)</f>
        <v>80</v>
      </c>
    </row>
    <row r="351" spans="1:7" hidden="1" x14ac:dyDescent="0.35">
      <c r="A351" s="15">
        <v>93519</v>
      </c>
      <c r="B351" s="4">
        <v>15</v>
      </c>
      <c r="F351" s="10">
        <v>282933</v>
      </c>
      <c r="G351">
        <f>SUMIFS(Raw_data!$D$2:$D$3695,Raw_data!$B$2:$B$3695,Sheet1!F351)</f>
        <v>47.5</v>
      </c>
    </row>
    <row r="352" spans="1:7" hidden="1" x14ac:dyDescent="0.35">
      <c r="A352" s="15">
        <v>93523.5</v>
      </c>
      <c r="B352" s="4">
        <v>12.5</v>
      </c>
      <c r="F352" s="10">
        <v>115281</v>
      </c>
      <c r="G352">
        <f>SUMIFS(Raw_data!$D$2:$D$3695,Raw_data!$B$2:$B$3695,Sheet1!F352)</f>
        <v>87.5</v>
      </c>
    </row>
    <row r="353" spans="1:7" hidden="1" x14ac:dyDescent="0.35">
      <c r="A353" s="15">
        <v>94351.5</v>
      </c>
      <c r="B353" s="4">
        <v>2.5</v>
      </c>
      <c r="F353" s="10">
        <v>175270.5</v>
      </c>
      <c r="G353">
        <f>SUMIFS(Raw_data!$D$2:$D$3695,Raw_data!$B$2:$B$3695,Sheet1!F353)</f>
        <v>25</v>
      </c>
    </row>
    <row r="354" spans="1:7" hidden="1" x14ac:dyDescent="0.35">
      <c r="A354" s="15">
        <v>94356</v>
      </c>
      <c r="B354" s="4">
        <v>2.5</v>
      </c>
      <c r="F354" s="10">
        <v>133483.5</v>
      </c>
      <c r="G354">
        <f>SUMIFS(Raw_data!$D$2:$D$3695,Raw_data!$B$2:$B$3695,Sheet1!F354)</f>
        <v>50</v>
      </c>
    </row>
    <row r="355" spans="1:7" hidden="1" x14ac:dyDescent="0.35">
      <c r="A355" s="15">
        <v>94360.5</v>
      </c>
      <c r="B355" s="4">
        <v>5</v>
      </c>
      <c r="F355" s="16">
        <v>285880.5</v>
      </c>
      <c r="G355">
        <f>SUMIFS(Raw_data!$D$2:$D$3695,Raw_data!$B$2:$B$3695,Sheet1!F355)</f>
        <v>27.5</v>
      </c>
    </row>
    <row r="356" spans="1:7" x14ac:dyDescent="0.35">
      <c r="A356" s="15">
        <v>94365</v>
      </c>
      <c r="B356" s="4">
        <v>12.5</v>
      </c>
      <c r="F356" s="10">
        <v>80451</v>
      </c>
      <c r="G356" s="4">
        <f>SUMIFS(Raw_data!$D$2:$D$3695,Raw_data!$B$2:$B$3695,Sheet1!F356)</f>
        <v>17.5</v>
      </c>
    </row>
    <row r="357" spans="1:7" hidden="1" x14ac:dyDescent="0.35">
      <c r="A357" s="15">
        <v>94369.5</v>
      </c>
      <c r="B357" s="4">
        <v>12.5</v>
      </c>
      <c r="F357" s="17">
        <v>109993.5</v>
      </c>
      <c r="G357">
        <f>SUMIFS(Raw_data!$D$2:$D$3695,Raw_data!$B$2:$B$3695,Sheet1!F357)</f>
        <v>75</v>
      </c>
    </row>
    <row r="358" spans="1:7" x14ac:dyDescent="0.35">
      <c r="A358" s="15">
        <v>94374</v>
      </c>
      <c r="B358" s="4">
        <v>5</v>
      </c>
      <c r="F358" s="10">
        <v>242379</v>
      </c>
      <c r="G358" s="4">
        <f>SUMIFS(Raw_data!$D$2:$D$3695,Raw_data!$B$2:$B$3695,Sheet1!F358)</f>
        <v>10</v>
      </c>
    </row>
    <row r="359" spans="1:7" hidden="1" x14ac:dyDescent="0.35">
      <c r="A359" s="15">
        <v>94383</v>
      </c>
      <c r="B359" s="4">
        <v>2.5</v>
      </c>
      <c r="F359" s="17">
        <v>90976.5</v>
      </c>
      <c r="G359">
        <f>SUMIFS(Raw_data!$D$2:$D$3695,Raw_data!$B$2:$B$3695,Sheet1!F359)</f>
        <v>52.5</v>
      </c>
    </row>
    <row r="360" spans="1:7" x14ac:dyDescent="0.35">
      <c r="A360" s="15">
        <v>94410</v>
      </c>
      <c r="B360" s="4">
        <v>2.5</v>
      </c>
      <c r="F360" s="10">
        <v>31837.5</v>
      </c>
      <c r="G360" s="4">
        <f>SUMIFS(Raw_data!$D$2:$D$3695,Raw_data!$B$2:$B$3695,Sheet1!F360)</f>
        <v>7.5</v>
      </c>
    </row>
    <row r="361" spans="1:7" x14ac:dyDescent="0.35">
      <c r="A361" s="15">
        <v>94414.5</v>
      </c>
      <c r="B361" s="4">
        <v>2.5</v>
      </c>
      <c r="F361" s="10">
        <v>241915.5</v>
      </c>
      <c r="G361" s="4">
        <f>SUMIFS(Raw_data!$D$2:$D$3695,Raw_data!$B$2:$B$3695,Sheet1!F361)</f>
        <v>7.5</v>
      </c>
    </row>
    <row r="362" spans="1:7" hidden="1" x14ac:dyDescent="0.35">
      <c r="A362" s="15">
        <v>94423.5</v>
      </c>
      <c r="B362" s="4">
        <v>5</v>
      </c>
      <c r="F362" s="17">
        <v>1071</v>
      </c>
      <c r="G362">
        <f>SUMIFS(Raw_data!$D$2:$D$3695,Raw_data!$B$2:$B$3695,Sheet1!F362)</f>
        <v>62.5</v>
      </c>
    </row>
    <row r="363" spans="1:7" x14ac:dyDescent="0.35">
      <c r="A363" s="15">
        <v>94428</v>
      </c>
      <c r="B363" s="4">
        <v>2.5</v>
      </c>
      <c r="F363" s="10">
        <v>277672.5</v>
      </c>
      <c r="G363" s="4">
        <f>SUMIFS(Raw_data!$D$2:$D$3695,Raw_data!$B$2:$B$3695,Sheet1!F363)</f>
        <v>7.5</v>
      </c>
    </row>
    <row r="364" spans="1:7" x14ac:dyDescent="0.35">
      <c r="A364" s="15">
        <v>94432.5</v>
      </c>
      <c r="B364" s="4">
        <v>2.5</v>
      </c>
      <c r="F364" s="10">
        <v>283144.5</v>
      </c>
      <c r="G364" s="4">
        <f>SUMIFS(Raw_data!$D$2:$D$3695,Raw_data!$B$2:$B$3695,Sheet1!F364)</f>
        <v>12.5</v>
      </c>
    </row>
    <row r="365" spans="1:7" x14ac:dyDescent="0.35">
      <c r="A365" s="15">
        <v>94441.5</v>
      </c>
      <c r="B365" s="4">
        <v>2.5</v>
      </c>
      <c r="F365" s="10">
        <v>32080.5</v>
      </c>
      <c r="G365" s="4">
        <f>SUMIFS(Raw_data!$D$2:$D$3695,Raw_data!$B$2:$B$3695,Sheet1!F365)</f>
        <v>17.5</v>
      </c>
    </row>
    <row r="366" spans="1:7" hidden="1" x14ac:dyDescent="0.35">
      <c r="A366" s="15">
        <v>94446</v>
      </c>
      <c r="B366" s="4">
        <v>2.5</v>
      </c>
      <c r="F366" s="17">
        <v>23413.5</v>
      </c>
      <c r="G366">
        <f>SUMIFS(Raw_data!$D$2:$D$3695,Raw_data!$B$2:$B$3695,Sheet1!F366)</f>
        <v>42.5</v>
      </c>
    </row>
    <row r="367" spans="1:7" x14ac:dyDescent="0.35">
      <c r="A367" s="15">
        <v>94459.5</v>
      </c>
      <c r="B367" s="4">
        <v>2.5</v>
      </c>
      <c r="F367" s="10">
        <v>185841</v>
      </c>
      <c r="G367" s="4">
        <f>SUMIFS(Raw_data!$D$2:$D$3695,Raw_data!$B$2:$B$3695,Sheet1!F367)</f>
        <v>17.5</v>
      </c>
    </row>
    <row r="368" spans="1:7" hidden="1" x14ac:dyDescent="0.35">
      <c r="A368" s="15">
        <v>95571</v>
      </c>
      <c r="B368" s="4">
        <v>15</v>
      </c>
      <c r="F368" s="17">
        <v>154737</v>
      </c>
      <c r="G368">
        <f>SUMIFS(Raw_data!$D$2:$D$3695,Raw_data!$B$2:$B$3695,Sheet1!F368)</f>
        <v>65</v>
      </c>
    </row>
    <row r="369" spans="1:7" x14ac:dyDescent="0.35">
      <c r="A369" s="15">
        <v>95670</v>
      </c>
      <c r="B369" s="4">
        <v>2.5</v>
      </c>
      <c r="F369" s="10">
        <v>222925.5</v>
      </c>
      <c r="G369" s="4">
        <f>SUMIFS(Raw_data!$D$2:$D$3695,Raw_data!$B$2:$B$3695,Sheet1!F369)</f>
        <v>5</v>
      </c>
    </row>
    <row r="370" spans="1:7" x14ac:dyDescent="0.35">
      <c r="A370" s="15">
        <v>95701.5</v>
      </c>
      <c r="B370" s="4">
        <v>7.5</v>
      </c>
      <c r="F370" s="10">
        <v>297067.5</v>
      </c>
      <c r="G370" s="4">
        <f>SUMIFS(Raw_data!$D$2:$D$3695,Raw_data!$B$2:$B$3695,Sheet1!F370)</f>
        <v>7.5</v>
      </c>
    </row>
    <row r="371" spans="1:7" hidden="1" x14ac:dyDescent="0.35">
      <c r="A371" s="15">
        <v>95800.5</v>
      </c>
      <c r="B371" s="4">
        <v>2.5</v>
      </c>
      <c r="F371" s="18">
        <v>176598</v>
      </c>
      <c r="G371">
        <f>SUMIFS(Raw_data!$D$2:$D$3695,Raw_data!$B$2:$B$3695,Sheet1!F371)</f>
        <v>50</v>
      </c>
    </row>
    <row r="372" spans="1:7" hidden="1" x14ac:dyDescent="0.35">
      <c r="A372" s="15">
        <v>95805</v>
      </c>
      <c r="B372" s="4">
        <v>7.5</v>
      </c>
      <c r="F372" s="10">
        <v>63063</v>
      </c>
      <c r="G372">
        <f>SUMIFS(Raw_data!$D$2:$D$3695,Raw_data!$B$2:$B$3695,Sheet1!F372)</f>
        <v>192.5</v>
      </c>
    </row>
    <row r="373" spans="1:7" hidden="1" x14ac:dyDescent="0.35">
      <c r="A373" s="15">
        <v>95832</v>
      </c>
      <c r="B373" s="4">
        <v>5</v>
      </c>
      <c r="F373" s="10">
        <v>205227</v>
      </c>
      <c r="G373">
        <f>SUMIFS(Raw_data!$D$2:$D$3695,Raw_data!$B$2:$B$3695,Sheet1!F373)</f>
        <v>30</v>
      </c>
    </row>
    <row r="374" spans="1:7" hidden="1" x14ac:dyDescent="0.35">
      <c r="A374" s="15">
        <v>95841</v>
      </c>
      <c r="B374" s="4">
        <v>7.5</v>
      </c>
      <c r="F374" s="10">
        <v>237591</v>
      </c>
      <c r="G374">
        <f>SUMIFS(Raw_data!$D$2:$D$3695,Raw_data!$B$2:$B$3695,Sheet1!F374)</f>
        <v>30</v>
      </c>
    </row>
    <row r="375" spans="1:7" hidden="1" x14ac:dyDescent="0.35">
      <c r="A375" s="15">
        <v>95854.5</v>
      </c>
      <c r="B375" s="4">
        <v>5</v>
      </c>
      <c r="F375" s="16">
        <v>108873</v>
      </c>
      <c r="G375">
        <f>SUMIFS(Raw_data!$D$2:$D$3695,Raw_data!$B$2:$B$3695,Sheet1!F375)</f>
        <v>52.5</v>
      </c>
    </row>
    <row r="376" spans="1:7" x14ac:dyDescent="0.35">
      <c r="A376" s="15">
        <v>95904</v>
      </c>
      <c r="B376" s="4">
        <v>17.5</v>
      </c>
      <c r="F376" s="10">
        <v>61362</v>
      </c>
      <c r="G376" s="4">
        <f>SUMIFS(Raw_data!$D$2:$D$3695,Raw_data!$B$2:$B$3695,Sheet1!F376)</f>
        <v>17.5</v>
      </c>
    </row>
    <row r="377" spans="1:7" x14ac:dyDescent="0.35">
      <c r="A377" s="15">
        <v>95917.5</v>
      </c>
      <c r="B377" s="4">
        <v>10</v>
      </c>
      <c r="F377" s="10">
        <v>193221</v>
      </c>
      <c r="G377" s="4">
        <f>SUMIFS(Raw_data!$D$2:$D$3695,Raw_data!$B$2:$B$3695,Sheet1!F377)</f>
        <v>10</v>
      </c>
    </row>
    <row r="378" spans="1:7" hidden="1" x14ac:dyDescent="0.35">
      <c r="A378" s="15">
        <v>95922</v>
      </c>
      <c r="B378" s="4">
        <v>15</v>
      </c>
      <c r="F378" s="18">
        <v>74947.5</v>
      </c>
      <c r="G378">
        <f>SUMIFS(Raw_data!$D$2:$D$3695,Raw_data!$B$2:$B$3695,Sheet1!F378)</f>
        <v>40</v>
      </c>
    </row>
    <row r="379" spans="1:7" hidden="1" x14ac:dyDescent="0.35">
      <c r="A379" s="15">
        <v>95931</v>
      </c>
      <c r="B379" s="4">
        <v>15</v>
      </c>
      <c r="F379" s="16">
        <v>153819</v>
      </c>
      <c r="G379">
        <f>SUMIFS(Raw_data!$D$2:$D$3695,Raw_data!$B$2:$B$3695,Sheet1!F379)</f>
        <v>30</v>
      </c>
    </row>
    <row r="380" spans="1:7" x14ac:dyDescent="0.35">
      <c r="A380" s="15">
        <v>95940</v>
      </c>
      <c r="B380" s="4">
        <v>10</v>
      </c>
      <c r="F380" s="10">
        <v>129546</v>
      </c>
      <c r="G380" s="4">
        <f>SUMIFS(Raw_data!$D$2:$D$3695,Raw_data!$B$2:$B$3695,Sheet1!F380)</f>
        <v>7.5</v>
      </c>
    </row>
    <row r="381" spans="1:7" hidden="1" x14ac:dyDescent="0.35">
      <c r="A381" s="15">
        <v>95967</v>
      </c>
      <c r="B381" s="4">
        <v>2.5</v>
      </c>
      <c r="F381" s="17">
        <v>41211</v>
      </c>
      <c r="G381">
        <f>SUMIFS(Raw_data!$D$2:$D$3695,Raw_data!$B$2:$B$3695,Sheet1!F381)</f>
        <v>62.5</v>
      </c>
    </row>
    <row r="382" spans="1:7" x14ac:dyDescent="0.35">
      <c r="A382" s="15">
        <v>96057</v>
      </c>
      <c r="B382" s="4">
        <v>2.5</v>
      </c>
      <c r="F382" s="10">
        <v>136741.5</v>
      </c>
      <c r="G382" s="4">
        <f>SUMIFS(Raw_data!$D$2:$D$3695,Raw_data!$B$2:$B$3695,Sheet1!F382)</f>
        <v>10</v>
      </c>
    </row>
    <row r="383" spans="1:7" hidden="1" x14ac:dyDescent="0.35">
      <c r="A383" s="15">
        <v>96061.5</v>
      </c>
      <c r="B383" s="4">
        <v>2.5</v>
      </c>
      <c r="F383" s="18">
        <v>234693</v>
      </c>
      <c r="G383">
        <f>SUMIFS(Raw_data!$D$2:$D$3695,Raw_data!$B$2:$B$3695,Sheet1!F383)</f>
        <v>55</v>
      </c>
    </row>
    <row r="384" spans="1:7" hidden="1" x14ac:dyDescent="0.35">
      <c r="A384" s="15">
        <v>96093</v>
      </c>
      <c r="B384" s="4">
        <v>2.5</v>
      </c>
      <c r="F384" s="10">
        <v>122013</v>
      </c>
      <c r="G384">
        <f>SUMIFS(Raw_data!$D$2:$D$3695,Raw_data!$B$2:$B$3695,Sheet1!F384)</f>
        <v>40</v>
      </c>
    </row>
    <row r="385" spans="1:7" hidden="1" x14ac:dyDescent="0.35">
      <c r="A385" s="15">
        <v>96102</v>
      </c>
      <c r="B385" s="4">
        <v>10</v>
      </c>
      <c r="F385" s="16">
        <v>6763.5</v>
      </c>
      <c r="G385">
        <f>SUMIFS(Raw_data!$D$2:$D$3695,Raw_data!$B$2:$B$3695,Sheet1!F385)</f>
        <v>250</v>
      </c>
    </row>
    <row r="386" spans="1:7" x14ac:dyDescent="0.35">
      <c r="A386" s="15">
        <v>96111</v>
      </c>
      <c r="B386" s="4">
        <v>5</v>
      </c>
      <c r="F386" s="10">
        <v>223497</v>
      </c>
      <c r="G386" s="4">
        <f>SUMIFS(Raw_data!$D$2:$D$3695,Raw_data!$B$2:$B$3695,Sheet1!F386)</f>
        <v>2.5</v>
      </c>
    </row>
    <row r="387" spans="1:7" hidden="1" x14ac:dyDescent="0.35">
      <c r="A387" s="15">
        <v>96115.5</v>
      </c>
      <c r="B387" s="4">
        <v>2.5</v>
      </c>
      <c r="F387" s="18">
        <v>25065</v>
      </c>
      <c r="G387">
        <f>SUMIFS(Raw_data!$D$2:$D$3695,Raw_data!$B$2:$B$3695,Sheet1!F387)</f>
        <v>35</v>
      </c>
    </row>
    <row r="388" spans="1:7" hidden="1" x14ac:dyDescent="0.35">
      <c r="A388" s="15">
        <v>96313.5</v>
      </c>
      <c r="B388" s="4">
        <v>5</v>
      </c>
      <c r="F388" s="16">
        <v>214371</v>
      </c>
      <c r="G388">
        <f>SUMIFS(Raw_data!$D$2:$D$3695,Raw_data!$B$2:$B$3695,Sheet1!F388)</f>
        <v>45</v>
      </c>
    </row>
    <row r="389" spans="1:7" x14ac:dyDescent="0.35">
      <c r="A389" s="15">
        <v>96421.5</v>
      </c>
      <c r="B389" s="4">
        <v>7.5</v>
      </c>
      <c r="F389" s="10">
        <v>212251.5</v>
      </c>
      <c r="G389" s="4">
        <f>SUMIFS(Raw_data!$D$2:$D$3695,Raw_data!$B$2:$B$3695,Sheet1!F389)</f>
        <v>15</v>
      </c>
    </row>
    <row r="390" spans="1:7" hidden="1" x14ac:dyDescent="0.35">
      <c r="A390" s="15">
        <v>96435</v>
      </c>
      <c r="B390" s="4">
        <v>12.5</v>
      </c>
      <c r="F390" s="18">
        <v>297486</v>
      </c>
      <c r="G390">
        <f>SUMIFS(Raw_data!$D$2:$D$3695,Raw_data!$B$2:$B$3695,Sheet1!F390)</f>
        <v>52.5</v>
      </c>
    </row>
    <row r="391" spans="1:7" hidden="1" x14ac:dyDescent="0.35">
      <c r="A391" s="15">
        <v>96444</v>
      </c>
      <c r="B391" s="4">
        <v>12.5</v>
      </c>
      <c r="F391" s="10">
        <v>284886</v>
      </c>
      <c r="G391">
        <f>SUMIFS(Raw_data!$D$2:$D$3695,Raw_data!$B$2:$B$3695,Sheet1!F391)</f>
        <v>32.5</v>
      </c>
    </row>
    <row r="392" spans="1:7" hidden="1" x14ac:dyDescent="0.35">
      <c r="A392" s="15">
        <v>97479</v>
      </c>
      <c r="B392" s="4">
        <v>17.5</v>
      </c>
      <c r="F392" s="10">
        <v>203292</v>
      </c>
      <c r="G392">
        <f>SUMIFS(Raw_data!$D$2:$D$3695,Raw_data!$B$2:$B$3695,Sheet1!F392)</f>
        <v>55</v>
      </c>
    </row>
    <row r="393" spans="1:7" hidden="1" x14ac:dyDescent="0.35">
      <c r="A393" s="15">
        <v>97488</v>
      </c>
      <c r="B393" s="4">
        <v>2.5</v>
      </c>
      <c r="F393" s="10">
        <v>146623.5</v>
      </c>
      <c r="G393">
        <f>SUMIFS(Raw_data!$D$2:$D$3695,Raw_data!$B$2:$B$3695,Sheet1!F393)</f>
        <v>67.5</v>
      </c>
    </row>
    <row r="394" spans="1:7" hidden="1" x14ac:dyDescent="0.35">
      <c r="A394" s="15">
        <v>97834.5</v>
      </c>
      <c r="B394" s="4">
        <v>17.5</v>
      </c>
      <c r="F394" s="10">
        <v>44091</v>
      </c>
      <c r="G394">
        <f>SUMIFS(Raw_data!$D$2:$D$3695,Raw_data!$B$2:$B$3695,Sheet1!F394)</f>
        <v>167.5</v>
      </c>
    </row>
    <row r="395" spans="1:7" hidden="1" x14ac:dyDescent="0.35">
      <c r="A395" s="15">
        <v>100723.5</v>
      </c>
      <c r="B395" s="4">
        <v>12.5</v>
      </c>
      <c r="F395" s="10">
        <v>61326</v>
      </c>
      <c r="G395">
        <f>SUMIFS(Raw_data!$D$2:$D$3695,Raw_data!$B$2:$B$3695,Sheet1!F395)</f>
        <v>30</v>
      </c>
    </row>
    <row r="396" spans="1:7" hidden="1" x14ac:dyDescent="0.35">
      <c r="A396" s="15">
        <v>101889</v>
      </c>
      <c r="B396" s="4">
        <v>5</v>
      </c>
      <c r="F396" s="10">
        <v>84645</v>
      </c>
      <c r="G396">
        <f>SUMIFS(Raw_data!$D$2:$D$3695,Raw_data!$B$2:$B$3695,Sheet1!F396)</f>
        <v>60</v>
      </c>
    </row>
    <row r="397" spans="1:7" hidden="1" x14ac:dyDescent="0.35">
      <c r="A397" s="15">
        <v>102321</v>
      </c>
      <c r="B397" s="4">
        <v>10</v>
      </c>
      <c r="F397" s="10">
        <v>175068</v>
      </c>
      <c r="G397">
        <f>SUMIFS(Raw_data!$D$2:$D$3695,Raw_data!$B$2:$B$3695,Sheet1!F397)</f>
        <v>102.5</v>
      </c>
    </row>
    <row r="398" spans="1:7" hidden="1" x14ac:dyDescent="0.35">
      <c r="A398" s="15">
        <v>102325.5</v>
      </c>
      <c r="B398" s="4">
        <v>12.5</v>
      </c>
      <c r="F398" s="10">
        <v>173187</v>
      </c>
      <c r="G398">
        <f>SUMIFS(Raw_data!$D$2:$D$3695,Raw_data!$B$2:$B$3695,Sheet1!F398)</f>
        <v>22.5</v>
      </c>
    </row>
    <row r="399" spans="1:7" hidden="1" x14ac:dyDescent="0.35">
      <c r="A399" s="15">
        <v>102366</v>
      </c>
      <c r="B399" s="4">
        <v>17.5</v>
      </c>
      <c r="F399" s="10">
        <v>45774</v>
      </c>
      <c r="G399">
        <f>SUMIFS(Raw_data!$D$2:$D$3695,Raw_data!$B$2:$B$3695,Sheet1!F399)</f>
        <v>152.5</v>
      </c>
    </row>
    <row r="400" spans="1:7" hidden="1" x14ac:dyDescent="0.35">
      <c r="A400" s="15">
        <v>103873.5</v>
      </c>
      <c r="B400" s="4">
        <v>2.5</v>
      </c>
      <c r="F400" s="16">
        <v>173349</v>
      </c>
      <c r="G400">
        <f>SUMIFS(Raw_data!$D$2:$D$3695,Raw_data!$B$2:$B$3695,Sheet1!F400)</f>
        <v>55</v>
      </c>
    </row>
    <row r="401" spans="1:7" x14ac:dyDescent="0.35">
      <c r="A401" s="15">
        <v>103878</v>
      </c>
      <c r="B401" s="4">
        <v>5</v>
      </c>
      <c r="F401" s="10">
        <v>277942.5</v>
      </c>
      <c r="G401" s="4">
        <f>SUMIFS(Raw_data!$D$2:$D$3695,Raw_data!$B$2:$B$3695,Sheet1!F401)</f>
        <v>10</v>
      </c>
    </row>
    <row r="402" spans="1:7" hidden="1" x14ac:dyDescent="0.35">
      <c r="A402" s="15">
        <v>103887</v>
      </c>
      <c r="B402" s="4">
        <v>2.5</v>
      </c>
      <c r="F402" s="18">
        <v>223627.5</v>
      </c>
      <c r="G402">
        <f>SUMIFS(Raw_data!$D$2:$D$3695,Raw_data!$B$2:$B$3695,Sheet1!F402)</f>
        <v>57.5</v>
      </c>
    </row>
    <row r="403" spans="1:7" hidden="1" x14ac:dyDescent="0.35">
      <c r="A403" s="15">
        <v>103891.5</v>
      </c>
      <c r="B403" s="4">
        <v>2.5</v>
      </c>
      <c r="F403" s="16">
        <v>148765.5</v>
      </c>
      <c r="G403">
        <f>SUMIFS(Raw_data!$D$2:$D$3695,Raw_data!$B$2:$B$3695,Sheet1!F403)</f>
        <v>65</v>
      </c>
    </row>
    <row r="404" spans="1:7" x14ac:dyDescent="0.35">
      <c r="A404" s="15">
        <v>103900.5</v>
      </c>
      <c r="B404" s="4">
        <v>7.5</v>
      </c>
      <c r="F404" s="10">
        <v>101889</v>
      </c>
      <c r="G404" s="4">
        <f>SUMIFS(Raw_data!$D$2:$D$3695,Raw_data!$B$2:$B$3695,Sheet1!F404)</f>
        <v>5</v>
      </c>
    </row>
    <row r="405" spans="1:7" hidden="1" x14ac:dyDescent="0.35">
      <c r="A405" s="15">
        <v>103909.5</v>
      </c>
      <c r="B405" s="4">
        <v>2.5</v>
      </c>
      <c r="F405" s="18">
        <v>39321</v>
      </c>
      <c r="G405">
        <f>SUMIFS(Raw_data!$D$2:$D$3695,Raw_data!$B$2:$B$3695,Sheet1!F405)</f>
        <v>27.5</v>
      </c>
    </row>
    <row r="406" spans="1:7" hidden="1" x14ac:dyDescent="0.35">
      <c r="A406" s="15">
        <v>103923</v>
      </c>
      <c r="B406" s="4">
        <v>5</v>
      </c>
      <c r="F406" s="10">
        <v>77886</v>
      </c>
      <c r="G406">
        <f>SUMIFS(Raw_data!$D$2:$D$3695,Raw_data!$B$2:$B$3695,Sheet1!F406)</f>
        <v>50</v>
      </c>
    </row>
    <row r="407" spans="1:7" hidden="1" x14ac:dyDescent="0.35">
      <c r="A407" s="15">
        <v>103941</v>
      </c>
      <c r="B407" s="4">
        <v>15</v>
      </c>
      <c r="F407" s="16">
        <v>188860.5</v>
      </c>
      <c r="G407">
        <f>SUMIFS(Raw_data!$D$2:$D$3695,Raw_data!$B$2:$B$3695,Sheet1!F407)</f>
        <v>45</v>
      </c>
    </row>
    <row r="408" spans="1:7" x14ac:dyDescent="0.35">
      <c r="A408" s="15">
        <v>103950</v>
      </c>
      <c r="B408" s="4">
        <v>10</v>
      </c>
      <c r="F408" s="10">
        <v>254137.5</v>
      </c>
      <c r="G408" s="4">
        <f>SUMIFS(Raw_data!$D$2:$D$3695,Raw_data!$B$2:$B$3695,Sheet1!F408)</f>
        <v>2.5</v>
      </c>
    </row>
    <row r="409" spans="1:7" x14ac:dyDescent="0.35">
      <c r="A409" s="15">
        <v>103963.5</v>
      </c>
      <c r="B409" s="4">
        <v>12.5</v>
      </c>
      <c r="F409" s="10">
        <v>18306</v>
      </c>
      <c r="G409" s="4">
        <f>SUMIFS(Raw_data!$D$2:$D$3695,Raw_data!$B$2:$B$3695,Sheet1!F409)</f>
        <v>17.5</v>
      </c>
    </row>
    <row r="410" spans="1:7" hidden="1" x14ac:dyDescent="0.35">
      <c r="A410" s="15">
        <v>104008.5</v>
      </c>
      <c r="B410" s="4">
        <v>17.5</v>
      </c>
      <c r="F410" s="18">
        <v>226305</v>
      </c>
      <c r="G410">
        <f>SUMIFS(Raw_data!$D$2:$D$3695,Raw_data!$B$2:$B$3695,Sheet1!F410)</f>
        <v>22.5</v>
      </c>
    </row>
    <row r="411" spans="1:7" hidden="1" x14ac:dyDescent="0.35">
      <c r="A411" s="15">
        <v>104026.5</v>
      </c>
      <c r="B411" s="4">
        <v>15</v>
      </c>
      <c r="F411" s="10">
        <v>83335.5</v>
      </c>
      <c r="G411">
        <f>SUMIFS(Raw_data!$D$2:$D$3695,Raw_data!$B$2:$B$3695,Sheet1!F411)</f>
        <v>107.5</v>
      </c>
    </row>
    <row r="412" spans="1:7" hidden="1" x14ac:dyDescent="0.35">
      <c r="A412" s="15">
        <v>104035.5</v>
      </c>
      <c r="B412" s="4">
        <v>5</v>
      </c>
      <c r="F412" s="16">
        <v>129519</v>
      </c>
      <c r="G412">
        <f>SUMIFS(Raw_data!$D$2:$D$3695,Raw_data!$B$2:$B$3695,Sheet1!F412)</f>
        <v>67.5</v>
      </c>
    </row>
    <row r="413" spans="1:7" x14ac:dyDescent="0.35">
      <c r="A413" s="15">
        <v>104049</v>
      </c>
      <c r="B413" s="4">
        <v>5</v>
      </c>
      <c r="F413" s="10">
        <v>270567</v>
      </c>
      <c r="G413" s="4">
        <f>SUMIFS(Raw_data!$D$2:$D$3695,Raw_data!$B$2:$B$3695,Sheet1!F413)</f>
        <v>5</v>
      </c>
    </row>
    <row r="414" spans="1:7" hidden="1" x14ac:dyDescent="0.35">
      <c r="A414" s="15">
        <v>107149.5</v>
      </c>
      <c r="B414" s="4">
        <v>2.5</v>
      </c>
      <c r="F414" s="18">
        <v>110776.5</v>
      </c>
      <c r="G414">
        <f>SUMIFS(Raw_data!$D$2:$D$3695,Raw_data!$B$2:$B$3695,Sheet1!F414)</f>
        <v>142.5</v>
      </c>
    </row>
    <row r="415" spans="1:7" hidden="1" x14ac:dyDescent="0.35">
      <c r="A415" s="15">
        <v>107154</v>
      </c>
      <c r="B415" s="4">
        <v>12.5</v>
      </c>
      <c r="F415" s="16">
        <v>84604.5</v>
      </c>
      <c r="G415">
        <f>SUMIFS(Raw_data!$D$2:$D$3695,Raw_data!$B$2:$B$3695,Sheet1!F415)</f>
        <v>42.5</v>
      </c>
    </row>
    <row r="416" spans="1:7" x14ac:dyDescent="0.35">
      <c r="A416" s="15">
        <v>107208</v>
      </c>
      <c r="B416" s="4">
        <v>10</v>
      </c>
      <c r="F416" s="10">
        <v>160731</v>
      </c>
      <c r="G416" s="4">
        <f>SUMIFS(Raw_data!$D$2:$D$3695,Raw_data!$B$2:$B$3695,Sheet1!F416)</f>
        <v>5</v>
      </c>
    </row>
    <row r="417" spans="1:7" hidden="1" x14ac:dyDescent="0.35">
      <c r="A417" s="15">
        <v>107262</v>
      </c>
      <c r="B417" s="4">
        <v>17.5</v>
      </c>
      <c r="F417" s="17">
        <v>283378.5</v>
      </c>
      <c r="G417">
        <f>SUMIFS(Raw_data!$D$2:$D$3695,Raw_data!$B$2:$B$3695,Sheet1!F417)</f>
        <v>32.5</v>
      </c>
    </row>
    <row r="418" spans="1:7" x14ac:dyDescent="0.35">
      <c r="A418" s="15">
        <v>107757</v>
      </c>
      <c r="B418" s="4">
        <v>12.5</v>
      </c>
      <c r="F418" s="10">
        <v>123453</v>
      </c>
      <c r="G418" s="4">
        <f>SUMIFS(Raw_data!$D$2:$D$3695,Raw_data!$B$2:$B$3695,Sheet1!F418)</f>
        <v>10</v>
      </c>
    </row>
    <row r="419" spans="1:7" hidden="1" x14ac:dyDescent="0.35">
      <c r="A419" s="15">
        <v>107766</v>
      </c>
      <c r="B419" s="4">
        <v>17.5</v>
      </c>
      <c r="F419" s="18">
        <v>222957</v>
      </c>
      <c r="G419">
        <f>SUMIFS(Raw_data!$D$2:$D$3695,Raw_data!$B$2:$B$3695,Sheet1!F419)</f>
        <v>25</v>
      </c>
    </row>
    <row r="420" spans="1:7" hidden="1" x14ac:dyDescent="0.35">
      <c r="A420" s="15">
        <v>107784</v>
      </c>
      <c r="B420" s="4">
        <v>5</v>
      </c>
      <c r="F420" s="16">
        <v>63877.5</v>
      </c>
      <c r="G420">
        <f>SUMIFS(Raw_data!$D$2:$D$3695,Raw_data!$B$2:$B$3695,Sheet1!F420)</f>
        <v>117.5</v>
      </c>
    </row>
    <row r="421" spans="1:7" x14ac:dyDescent="0.35">
      <c r="A421" s="15">
        <v>108747</v>
      </c>
      <c r="B421" s="4">
        <v>5</v>
      </c>
      <c r="F421" s="10">
        <v>212386.5</v>
      </c>
      <c r="G421" s="4">
        <f>SUMIFS(Raw_data!$D$2:$D$3695,Raw_data!$B$2:$B$3695,Sheet1!F421)</f>
        <v>15</v>
      </c>
    </row>
    <row r="422" spans="1:7" x14ac:dyDescent="0.35">
      <c r="A422" s="15">
        <v>108756</v>
      </c>
      <c r="B422" s="4">
        <v>10</v>
      </c>
      <c r="F422" s="10">
        <v>157837.5</v>
      </c>
      <c r="G422" s="4">
        <f>SUMIFS(Raw_data!$D$2:$D$3695,Raw_data!$B$2:$B$3695,Sheet1!F422)</f>
        <v>5</v>
      </c>
    </row>
    <row r="423" spans="1:7" hidden="1" x14ac:dyDescent="0.35">
      <c r="A423" s="15">
        <v>108868.5</v>
      </c>
      <c r="B423" s="4">
        <v>17.5</v>
      </c>
      <c r="F423" s="17">
        <v>110232</v>
      </c>
      <c r="G423">
        <f>SUMIFS(Raw_data!$D$2:$D$3695,Raw_data!$B$2:$B$3695,Sheet1!F423)</f>
        <v>60</v>
      </c>
    </row>
    <row r="424" spans="1:7" x14ac:dyDescent="0.35">
      <c r="A424" s="15">
        <v>108963</v>
      </c>
      <c r="B424" s="4">
        <v>2.5</v>
      </c>
      <c r="F424" s="10">
        <v>114336</v>
      </c>
      <c r="G424" s="4">
        <f>SUMIFS(Raw_data!$D$2:$D$3695,Raw_data!$B$2:$B$3695,Sheet1!F424)</f>
        <v>17.5</v>
      </c>
    </row>
    <row r="425" spans="1:7" hidden="1" x14ac:dyDescent="0.35">
      <c r="A425" s="15">
        <v>109584</v>
      </c>
      <c r="B425" s="4">
        <v>12.5</v>
      </c>
      <c r="F425" s="17">
        <v>207805.5</v>
      </c>
      <c r="G425">
        <f>SUMIFS(Raw_data!$D$2:$D$3695,Raw_data!$B$2:$B$3695,Sheet1!F425)</f>
        <v>55</v>
      </c>
    </row>
    <row r="426" spans="1:7" x14ac:dyDescent="0.35">
      <c r="A426" s="15">
        <v>109831.5</v>
      </c>
      <c r="B426" s="4">
        <v>12.5</v>
      </c>
      <c r="F426" s="10">
        <v>153823.5</v>
      </c>
      <c r="G426" s="4">
        <f>SUMIFS(Raw_data!$D$2:$D$3695,Raw_data!$B$2:$B$3695,Sheet1!F426)</f>
        <v>15</v>
      </c>
    </row>
    <row r="427" spans="1:7" hidden="1" x14ac:dyDescent="0.35">
      <c r="A427" s="15">
        <v>109908</v>
      </c>
      <c r="B427" s="4">
        <v>15</v>
      </c>
      <c r="F427" s="18">
        <v>129627</v>
      </c>
      <c r="G427">
        <f>SUMIFS(Raw_data!$D$2:$D$3695,Raw_data!$B$2:$B$3695,Sheet1!F427)</f>
        <v>27.5</v>
      </c>
    </row>
    <row r="428" spans="1:7" hidden="1" x14ac:dyDescent="0.35">
      <c r="A428" s="15">
        <v>109966.5</v>
      </c>
      <c r="B428" s="4">
        <v>15</v>
      </c>
      <c r="F428" s="10">
        <v>77031</v>
      </c>
      <c r="G428">
        <f>SUMIFS(Raw_data!$D$2:$D$3695,Raw_data!$B$2:$B$3695,Sheet1!F428)</f>
        <v>30</v>
      </c>
    </row>
    <row r="429" spans="1:7" hidden="1" x14ac:dyDescent="0.35">
      <c r="A429" s="15">
        <v>110164.5</v>
      </c>
      <c r="B429" s="4">
        <v>5</v>
      </c>
      <c r="F429" s="16">
        <v>221184</v>
      </c>
      <c r="G429">
        <f>SUMIFS(Raw_data!$D$2:$D$3695,Raw_data!$B$2:$B$3695,Sheet1!F429)</f>
        <v>52.5</v>
      </c>
    </row>
    <row r="430" spans="1:7" x14ac:dyDescent="0.35">
      <c r="A430" s="15">
        <v>110281.5</v>
      </c>
      <c r="B430" s="4">
        <v>17.5</v>
      </c>
      <c r="F430" s="10">
        <v>44388</v>
      </c>
      <c r="G430" s="4">
        <f>SUMIFS(Raw_data!$D$2:$D$3695,Raw_data!$B$2:$B$3695,Sheet1!F430)</f>
        <v>12.5</v>
      </c>
    </row>
    <row r="431" spans="1:7" x14ac:dyDescent="0.35">
      <c r="A431" s="15">
        <v>110344.5</v>
      </c>
      <c r="B431" s="4">
        <v>15</v>
      </c>
      <c r="F431" s="10">
        <v>240394.5</v>
      </c>
      <c r="G431" s="4">
        <f>SUMIFS(Raw_data!$D$2:$D$3695,Raw_data!$B$2:$B$3695,Sheet1!F431)</f>
        <v>2.5</v>
      </c>
    </row>
    <row r="432" spans="1:7" x14ac:dyDescent="0.35">
      <c r="A432" s="15">
        <v>110835</v>
      </c>
      <c r="B432" s="4">
        <v>10</v>
      </c>
      <c r="F432" s="10">
        <v>92241</v>
      </c>
      <c r="G432" s="4">
        <f>SUMIFS(Raw_data!$D$2:$D$3695,Raw_data!$B$2:$B$3695,Sheet1!F432)</f>
        <v>2.5</v>
      </c>
    </row>
    <row r="433" spans="1:7" x14ac:dyDescent="0.35">
      <c r="A433" s="15">
        <v>111883.5</v>
      </c>
      <c r="B433" s="4">
        <v>15</v>
      </c>
      <c r="F433" s="10">
        <v>11020.5</v>
      </c>
      <c r="G433" s="4">
        <f>SUMIFS(Raw_data!$D$2:$D$3695,Raw_data!$B$2:$B$3695,Sheet1!F433)</f>
        <v>2.5</v>
      </c>
    </row>
    <row r="434" spans="1:7" hidden="1" x14ac:dyDescent="0.35">
      <c r="A434" s="15">
        <v>111978</v>
      </c>
      <c r="B434" s="4">
        <v>15</v>
      </c>
      <c r="F434" s="17">
        <v>110349</v>
      </c>
      <c r="G434">
        <f>SUMIFS(Raw_data!$D$2:$D$3695,Raw_data!$B$2:$B$3695,Sheet1!F434)</f>
        <v>67.5</v>
      </c>
    </row>
    <row r="435" spans="1:7" x14ac:dyDescent="0.35">
      <c r="A435" s="15">
        <v>111982.5</v>
      </c>
      <c r="B435" s="4">
        <v>15</v>
      </c>
      <c r="F435" s="10">
        <v>109908</v>
      </c>
      <c r="G435" s="4">
        <f>SUMIFS(Raw_data!$D$2:$D$3695,Raw_data!$B$2:$B$3695,Sheet1!F435)</f>
        <v>15</v>
      </c>
    </row>
    <row r="436" spans="1:7" hidden="1" x14ac:dyDescent="0.35">
      <c r="A436" s="15">
        <v>111987</v>
      </c>
      <c r="B436" s="4">
        <v>7.5</v>
      </c>
      <c r="F436" s="18">
        <v>217386</v>
      </c>
      <c r="G436">
        <f>SUMIFS(Raw_data!$D$2:$D$3695,Raw_data!$B$2:$B$3695,Sheet1!F436)</f>
        <v>25</v>
      </c>
    </row>
    <row r="437" spans="1:7" hidden="1" x14ac:dyDescent="0.35">
      <c r="A437" s="15">
        <v>111991.5</v>
      </c>
      <c r="B437" s="4">
        <v>15</v>
      </c>
      <c r="F437" s="10">
        <v>69790.5</v>
      </c>
      <c r="G437">
        <f>SUMIFS(Raw_data!$D$2:$D$3695,Raw_data!$B$2:$B$3695,Sheet1!F437)</f>
        <v>57.5</v>
      </c>
    </row>
    <row r="438" spans="1:7" hidden="1" x14ac:dyDescent="0.35">
      <c r="A438" s="15">
        <v>112032</v>
      </c>
      <c r="B438" s="4">
        <v>5</v>
      </c>
      <c r="F438" s="10">
        <v>152365.5</v>
      </c>
      <c r="G438">
        <f>SUMIFS(Raw_data!$D$2:$D$3695,Raw_data!$B$2:$B$3695,Sheet1!F438)</f>
        <v>220</v>
      </c>
    </row>
    <row r="439" spans="1:7" hidden="1" x14ac:dyDescent="0.35">
      <c r="A439" s="15">
        <v>112855.5</v>
      </c>
      <c r="B439" s="4">
        <v>17.5</v>
      </c>
      <c r="F439" s="10">
        <v>166945.5</v>
      </c>
      <c r="G439">
        <f>SUMIFS(Raw_data!$D$2:$D$3695,Raw_data!$B$2:$B$3695,Sheet1!F439)</f>
        <v>47.5</v>
      </c>
    </row>
    <row r="440" spans="1:7" hidden="1" x14ac:dyDescent="0.35">
      <c r="A440" s="15">
        <v>113665.5</v>
      </c>
      <c r="B440" s="4">
        <v>10</v>
      </c>
      <c r="F440" s="16">
        <v>154611</v>
      </c>
      <c r="G440">
        <f>SUMIFS(Raw_data!$D$2:$D$3695,Raw_data!$B$2:$B$3695,Sheet1!F440)</f>
        <v>20</v>
      </c>
    </row>
    <row r="441" spans="1:7" x14ac:dyDescent="0.35">
      <c r="A441" s="15">
        <v>114264</v>
      </c>
      <c r="B441" s="4">
        <v>17.5</v>
      </c>
      <c r="F441" s="10">
        <v>131764.5</v>
      </c>
      <c r="G441" s="4">
        <f>SUMIFS(Raw_data!$D$2:$D$3695,Raw_data!$B$2:$B$3695,Sheet1!F441)</f>
        <v>12.5</v>
      </c>
    </row>
    <row r="442" spans="1:7" hidden="1" x14ac:dyDescent="0.35">
      <c r="A442" s="15">
        <v>114268.5</v>
      </c>
      <c r="B442" s="4">
        <v>5</v>
      </c>
      <c r="F442" s="17">
        <v>8802</v>
      </c>
      <c r="G442">
        <f>SUMIFS(Raw_data!$D$2:$D$3695,Raw_data!$B$2:$B$3695,Sheet1!F442)</f>
        <v>67.5</v>
      </c>
    </row>
    <row r="443" spans="1:7" x14ac:dyDescent="0.35">
      <c r="A443" s="15">
        <v>114277.5</v>
      </c>
      <c r="B443" s="4">
        <v>15</v>
      </c>
      <c r="F443" s="10">
        <v>120604.5</v>
      </c>
      <c r="G443" s="4">
        <f>SUMIFS(Raw_data!$D$2:$D$3695,Raw_data!$B$2:$B$3695,Sheet1!F443)</f>
        <v>2.5</v>
      </c>
    </row>
    <row r="444" spans="1:7" x14ac:dyDescent="0.35">
      <c r="A444" s="15">
        <v>114282</v>
      </c>
      <c r="B444" s="4">
        <v>5</v>
      </c>
      <c r="F444" s="10">
        <v>154669.5</v>
      </c>
      <c r="G444" s="4">
        <f>SUMIFS(Raw_data!$D$2:$D$3695,Raw_data!$B$2:$B$3695,Sheet1!F444)</f>
        <v>2.5</v>
      </c>
    </row>
    <row r="445" spans="1:7" hidden="1" x14ac:dyDescent="0.35">
      <c r="A445" s="15">
        <v>114286.5</v>
      </c>
      <c r="B445" s="4">
        <v>2.5</v>
      </c>
      <c r="F445" s="18">
        <v>223641</v>
      </c>
      <c r="G445">
        <f>SUMIFS(Raw_data!$D$2:$D$3695,Raw_data!$B$2:$B$3695,Sheet1!F445)</f>
        <v>27.5</v>
      </c>
    </row>
    <row r="446" spans="1:7" hidden="1" x14ac:dyDescent="0.35">
      <c r="A446" s="15">
        <v>114300</v>
      </c>
      <c r="B446" s="4">
        <v>15</v>
      </c>
      <c r="F446" s="10">
        <v>120204</v>
      </c>
      <c r="G446">
        <f>SUMIFS(Raw_data!$D$2:$D$3695,Raw_data!$B$2:$B$3695,Sheet1!F446)</f>
        <v>57.5</v>
      </c>
    </row>
    <row r="447" spans="1:7" hidden="1" x14ac:dyDescent="0.35">
      <c r="A447" s="15">
        <v>114304.5</v>
      </c>
      <c r="B447" s="4">
        <v>12.5</v>
      </c>
      <c r="F447" s="16">
        <v>111973.5</v>
      </c>
      <c r="G447">
        <f>SUMIFS(Raw_data!$D$2:$D$3695,Raw_data!$B$2:$B$3695,Sheet1!F447)</f>
        <v>22.5</v>
      </c>
    </row>
    <row r="448" spans="1:7" x14ac:dyDescent="0.35">
      <c r="A448" s="15">
        <v>114318</v>
      </c>
      <c r="B448" s="4">
        <v>12.5</v>
      </c>
      <c r="F448" s="10">
        <v>246667.5</v>
      </c>
      <c r="G448" s="4">
        <f>SUMIFS(Raw_data!$D$2:$D$3695,Raw_data!$B$2:$B$3695,Sheet1!F448)</f>
        <v>10</v>
      </c>
    </row>
    <row r="449" spans="1:7" x14ac:dyDescent="0.35">
      <c r="A449" s="15">
        <v>114322.5</v>
      </c>
      <c r="B449" s="4">
        <v>10</v>
      </c>
      <c r="F449" s="10">
        <v>31761</v>
      </c>
      <c r="G449" s="4">
        <f>SUMIFS(Raw_data!$D$2:$D$3695,Raw_data!$B$2:$B$3695,Sheet1!F449)</f>
        <v>2.5</v>
      </c>
    </row>
    <row r="450" spans="1:7" x14ac:dyDescent="0.35">
      <c r="A450" s="15">
        <v>114327</v>
      </c>
      <c r="B450" s="4">
        <v>12.5</v>
      </c>
      <c r="F450" s="10">
        <v>241047</v>
      </c>
      <c r="G450" s="4">
        <f>SUMIFS(Raw_data!$D$2:$D$3695,Raw_data!$B$2:$B$3695,Sheet1!F450)</f>
        <v>2.5</v>
      </c>
    </row>
    <row r="451" spans="1:7" x14ac:dyDescent="0.35">
      <c r="A451" s="15">
        <v>114336</v>
      </c>
      <c r="B451" s="4">
        <v>17.5</v>
      </c>
      <c r="F451" s="10">
        <v>229095</v>
      </c>
      <c r="G451" s="4">
        <f>SUMIFS(Raw_data!$D$2:$D$3695,Raw_data!$B$2:$B$3695,Sheet1!F451)</f>
        <v>12.5</v>
      </c>
    </row>
    <row r="452" spans="1:7" hidden="1" x14ac:dyDescent="0.35">
      <c r="A452" s="15">
        <v>114345</v>
      </c>
      <c r="B452" s="4">
        <v>7.5</v>
      </c>
      <c r="F452" s="17">
        <v>32107.5</v>
      </c>
      <c r="G452">
        <f>SUMIFS(Raw_data!$D$2:$D$3695,Raw_data!$B$2:$B$3695,Sheet1!F452)</f>
        <v>102.5</v>
      </c>
    </row>
    <row r="453" spans="1:7" x14ac:dyDescent="0.35">
      <c r="A453" s="15">
        <v>114349.5</v>
      </c>
      <c r="B453" s="4">
        <v>17.5</v>
      </c>
      <c r="F453" s="10">
        <v>111883.5</v>
      </c>
      <c r="G453" s="4">
        <f>SUMIFS(Raw_data!$D$2:$D$3695,Raw_data!$B$2:$B$3695,Sheet1!F453)</f>
        <v>15</v>
      </c>
    </row>
    <row r="454" spans="1:7" hidden="1" x14ac:dyDescent="0.35">
      <c r="A454" s="15">
        <v>114358.5</v>
      </c>
      <c r="B454" s="4">
        <v>15</v>
      </c>
      <c r="F454" s="18">
        <v>108859.5</v>
      </c>
      <c r="G454">
        <f>SUMIFS(Raw_data!$D$2:$D$3695,Raw_data!$B$2:$B$3695,Sheet1!F454)</f>
        <v>57.5</v>
      </c>
    </row>
    <row r="455" spans="1:7" hidden="1" x14ac:dyDescent="0.35">
      <c r="A455" s="15">
        <v>114363</v>
      </c>
      <c r="B455" s="4">
        <v>5</v>
      </c>
      <c r="F455" s="10">
        <v>214366.5</v>
      </c>
      <c r="G455">
        <f>SUMIFS(Raw_data!$D$2:$D$3695,Raw_data!$B$2:$B$3695,Sheet1!F455)</f>
        <v>25</v>
      </c>
    </row>
    <row r="456" spans="1:7" hidden="1" x14ac:dyDescent="0.35">
      <c r="A456" s="15">
        <v>114475.5</v>
      </c>
      <c r="B456" s="4">
        <v>17.5</v>
      </c>
      <c r="F456" s="10">
        <v>129496.5</v>
      </c>
      <c r="G456">
        <f>SUMIFS(Raw_data!$D$2:$D$3695,Raw_data!$B$2:$B$3695,Sheet1!F456)</f>
        <v>100</v>
      </c>
    </row>
    <row r="457" spans="1:7" hidden="1" x14ac:dyDescent="0.35">
      <c r="A457" s="15">
        <v>114520.5</v>
      </c>
      <c r="B457" s="4">
        <v>17.5</v>
      </c>
      <c r="F457" s="10">
        <v>185287.5</v>
      </c>
      <c r="G457">
        <f>SUMIFS(Raw_data!$D$2:$D$3695,Raw_data!$B$2:$B$3695,Sheet1!F457)</f>
        <v>97.5</v>
      </c>
    </row>
    <row r="458" spans="1:7" hidden="1" x14ac:dyDescent="0.35">
      <c r="A458" s="15">
        <v>114529.5</v>
      </c>
      <c r="B458" s="4">
        <v>12.5</v>
      </c>
      <c r="F458" s="16">
        <v>74943</v>
      </c>
      <c r="G458">
        <f>SUMIFS(Raw_data!$D$2:$D$3695,Raw_data!$B$2:$B$3695,Sheet1!F458)</f>
        <v>42.5</v>
      </c>
    </row>
    <row r="459" spans="1:7" x14ac:dyDescent="0.35">
      <c r="A459" s="15">
        <v>114538.5</v>
      </c>
      <c r="B459" s="4">
        <v>5</v>
      </c>
      <c r="F459" s="10">
        <v>115407</v>
      </c>
      <c r="G459" s="4">
        <f>SUMIFS(Raw_data!$D$2:$D$3695,Raw_data!$B$2:$B$3695,Sheet1!F459)</f>
        <v>17.5</v>
      </c>
    </row>
    <row r="460" spans="1:7" x14ac:dyDescent="0.35">
      <c r="A460" s="15">
        <v>114570</v>
      </c>
      <c r="B460" s="4">
        <v>5</v>
      </c>
      <c r="F460" s="10">
        <v>285894</v>
      </c>
      <c r="G460" s="4">
        <f>SUMIFS(Raw_data!$D$2:$D$3695,Raw_data!$B$2:$B$3695,Sheet1!F460)</f>
        <v>2.5</v>
      </c>
    </row>
    <row r="461" spans="1:7" hidden="1" x14ac:dyDescent="0.35">
      <c r="A461" s="15">
        <v>115303.5</v>
      </c>
      <c r="B461" s="4">
        <v>7.5</v>
      </c>
      <c r="F461" s="17">
        <v>31680</v>
      </c>
      <c r="G461">
        <f>SUMIFS(Raw_data!$D$2:$D$3695,Raw_data!$B$2:$B$3695,Sheet1!F461)</f>
        <v>37.5</v>
      </c>
    </row>
    <row r="462" spans="1:7" x14ac:dyDescent="0.35">
      <c r="A462" s="15">
        <v>115308</v>
      </c>
      <c r="B462" s="4">
        <v>2.5</v>
      </c>
      <c r="F462" s="10">
        <v>159930</v>
      </c>
      <c r="G462" s="4">
        <f>SUMIFS(Raw_data!$D$2:$D$3695,Raw_data!$B$2:$B$3695,Sheet1!F462)</f>
        <v>7.5</v>
      </c>
    </row>
    <row r="463" spans="1:7" x14ac:dyDescent="0.35">
      <c r="A463" s="15">
        <v>115321.5</v>
      </c>
      <c r="B463" s="4">
        <v>5</v>
      </c>
      <c r="F463" s="10">
        <v>193257</v>
      </c>
      <c r="G463" s="4">
        <f>SUMIFS(Raw_data!$D$2:$D$3695,Raw_data!$B$2:$B$3695,Sheet1!F463)</f>
        <v>10</v>
      </c>
    </row>
    <row r="464" spans="1:7" hidden="1" x14ac:dyDescent="0.35">
      <c r="A464" s="15">
        <v>115339.5</v>
      </c>
      <c r="B464" s="4">
        <v>5</v>
      </c>
      <c r="F464" s="17">
        <v>89869.5</v>
      </c>
      <c r="G464">
        <f>SUMIFS(Raw_data!$D$2:$D$3695,Raw_data!$B$2:$B$3695,Sheet1!F464)</f>
        <v>162.5</v>
      </c>
    </row>
    <row r="465" spans="1:7" x14ac:dyDescent="0.35">
      <c r="A465" s="15">
        <v>115344</v>
      </c>
      <c r="B465" s="4">
        <v>7.5</v>
      </c>
      <c r="F465" s="10">
        <v>264303</v>
      </c>
      <c r="G465" s="4">
        <f>SUMIFS(Raw_data!$D$2:$D$3695,Raw_data!$B$2:$B$3695,Sheet1!F465)</f>
        <v>5</v>
      </c>
    </row>
    <row r="466" spans="1:7" hidden="1" x14ac:dyDescent="0.35">
      <c r="A466" s="15">
        <v>115357.5</v>
      </c>
      <c r="B466" s="4">
        <v>2.5</v>
      </c>
      <c r="F466" s="18">
        <v>76702.5</v>
      </c>
      <c r="G466">
        <f>SUMIFS(Raw_data!$D$2:$D$3695,Raw_data!$B$2:$B$3695,Sheet1!F466)</f>
        <v>100</v>
      </c>
    </row>
    <row r="467" spans="1:7" hidden="1" x14ac:dyDescent="0.35">
      <c r="A467" s="15">
        <v>115362</v>
      </c>
      <c r="B467" s="4">
        <v>10</v>
      </c>
      <c r="F467" s="10">
        <v>86188.5</v>
      </c>
      <c r="G467">
        <f>SUMIFS(Raw_data!$D$2:$D$3695,Raw_data!$B$2:$B$3695,Sheet1!F467)</f>
        <v>20</v>
      </c>
    </row>
    <row r="468" spans="1:7" hidden="1" x14ac:dyDescent="0.35">
      <c r="A468" s="15">
        <v>115366.5</v>
      </c>
      <c r="B468" s="4">
        <v>17.5</v>
      </c>
      <c r="F468" s="10">
        <v>70519.5</v>
      </c>
      <c r="G468">
        <f>SUMIFS(Raw_data!$D$2:$D$3695,Raw_data!$B$2:$B$3695,Sheet1!F468)</f>
        <v>110</v>
      </c>
    </row>
    <row r="469" spans="1:7" hidden="1" x14ac:dyDescent="0.35">
      <c r="A469" s="15">
        <v>115371</v>
      </c>
      <c r="B469" s="4">
        <v>7.5</v>
      </c>
      <c r="F469" s="10">
        <v>227997</v>
      </c>
      <c r="G469">
        <f>SUMIFS(Raw_data!$D$2:$D$3695,Raw_data!$B$2:$B$3695,Sheet1!F469)</f>
        <v>47.5</v>
      </c>
    </row>
    <row r="470" spans="1:7" hidden="1" x14ac:dyDescent="0.35">
      <c r="A470" s="15">
        <v>115380</v>
      </c>
      <c r="B470" s="4">
        <v>2.5</v>
      </c>
      <c r="F470" s="16">
        <v>108670.5</v>
      </c>
      <c r="G470">
        <f>SUMIFS(Raw_data!$D$2:$D$3695,Raw_data!$B$2:$B$3695,Sheet1!F470)</f>
        <v>52.5</v>
      </c>
    </row>
    <row r="471" spans="1:7" x14ac:dyDescent="0.35">
      <c r="A471" s="15">
        <v>115384.5</v>
      </c>
      <c r="B471" s="4">
        <v>12.5</v>
      </c>
      <c r="F471" s="10">
        <v>230323.5</v>
      </c>
      <c r="G471" s="4">
        <f>SUMIFS(Raw_data!$D$2:$D$3695,Raw_data!$B$2:$B$3695,Sheet1!F471)</f>
        <v>10</v>
      </c>
    </row>
    <row r="472" spans="1:7" hidden="1" x14ac:dyDescent="0.35">
      <c r="A472" s="15">
        <v>115393.5</v>
      </c>
      <c r="B472" s="4">
        <v>5</v>
      </c>
      <c r="F472" s="17">
        <v>67684.5</v>
      </c>
      <c r="G472">
        <f>SUMIFS(Raw_data!$D$2:$D$3695,Raw_data!$B$2:$B$3695,Sheet1!F472)</f>
        <v>137.5</v>
      </c>
    </row>
    <row r="473" spans="1:7" x14ac:dyDescent="0.35">
      <c r="A473" s="15">
        <v>115402.5</v>
      </c>
      <c r="B473" s="4">
        <v>17.5</v>
      </c>
      <c r="F473" s="10">
        <v>154696.5</v>
      </c>
      <c r="G473" s="4">
        <f>SUMIFS(Raw_data!$D$2:$D$3695,Raw_data!$B$2:$B$3695,Sheet1!F473)</f>
        <v>10</v>
      </c>
    </row>
    <row r="474" spans="1:7" x14ac:dyDescent="0.35">
      <c r="A474" s="15">
        <v>115407</v>
      </c>
      <c r="B474" s="4">
        <v>17.5</v>
      </c>
      <c r="F474" s="10">
        <v>80307</v>
      </c>
      <c r="G474" s="4">
        <f>SUMIFS(Raw_data!$D$2:$D$3695,Raw_data!$B$2:$B$3695,Sheet1!F474)</f>
        <v>17.5</v>
      </c>
    </row>
    <row r="475" spans="1:7" hidden="1" x14ac:dyDescent="0.35">
      <c r="A475" s="15">
        <v>115411.5</v>
      </c>
      <c r="B475" s="4">
        <v>5</v>
      </c>
      <c r="F475" s="18">
        <v>65466</v>
      </c>
      <c r="G475">
        <f>SUMIFS(Raw_data!$D$2:$D$3695,Raw_data!$B$2:$B$3695,Sheet1!F475)</f>
        <v>262.5</v>
      </c>
    </row>
    <row r="476" spans="1:7" hidden="1" x14ac:dyDescent="0.35">
      <c r="A476" s="15">
        <v>115915.5</v>
      </c>
      <c r="B476" s="4">
        <v>5</v>
      </c>
      <c r="F476" s="16">
        <v>285196.5</v>
      </c>
      <c r="G476">
        <f>SUMIFS(Raw_data!$D$2:$D$3695,Raw_data!$B$2:$B$3695,Sheet1!F476)</f>
        <v>20</v>
      </c>
    </row>
    <row r="477" spans="1:7" x14ac:dyDescent="0.35">
      <c r="A477" s="15">
        <v>116131.5</v>
      </c>
      <c r="B477" s="4">
        <v>12.5</v>
      </c>
      <c r="F477" s="10">
        <v>39717</v>
      </c>
      <c r="G477" s="4">
        <f>SUMIFS(Raw_data!$D$2:$D$3695,Raw_data!$B$2:$B$3695,Sheet1!F477)</f>
        <v>5</v>
      </c>
    </row>
    <row r="478" spans="1:7" x14ac:dyDescent="0.35">
      <c r="A478" s="15">
        <v>116185.5</v>
      </c>
      <c r="B478" s="4">
        <v>15</v>
      </c>
      <c r="F478" s="10">
        <v>254088</v>
      </c>
      <c r="G478" s="4">
        <f>SUMIFS(Raw_data!$D$2:$D$3695,Raw_data!$B$2:$B$3695,Sheet1!F478)</f>
        <v>2.5</v>
      </c>
    </row>
    <row r="479" spans="1:7" hidden="1" x14ac:dyDescent="0.35">
      <c r="A479" s="15">
        <v>116194.5</v>
      </c>
      <c r="B479" s="4">
        <v>5</v>
      </c>
      <c r="F479" s="18">
        <v>231511.5</v>
      </c>
      <c r="G479">
        <f>SUMIFS(Raw_data!$D$2:$D$3695,Raw_data!$B$2:$B$3695,Sheet1!F479)</f>
        <v>145</v>
      </c>
    </row>
    <row r="480" spans="1:7" hidden="1" x14ac:dyDescent="0.35">
      <c r="A480" s="15">
        <v>117004.5</v>
      </c>
      <c r="B480" s="4">
        <v>12.5</v>
      </c>
      <c r="F480" s="16">
        <v>126553.5</v>
      </c>
      <c r="G480">
        <f>SUMIFS(Raw_data!$D$2:$D$3695,Raw_data!$B$2:$B$3695,Sheet1!F480)</f>
        <v>107.5</v>
      </c>
    </row>
    <row r="481" spans="1:7" x14ac:dyDescent="0.35">
      <c r="A481" s="15">
        <v>117022.5</v>
      </c>
      <c r="B481" s="4">
        <v>12.5</v>
      </c>
      <c r="F481" s="10">
        <v>80397</v>
      </c>
      <c r="G481" s="4">
        <f>SUMIFS(Raw_data!$D$2:$D$3695,Raw_data!$B$2:$B$3695,Sheet1!F481)</f>
        <v>10</v>
      </c>
    </row>
    <row r="482" spans="1:7" hidden="1" x14ac:dyDescent="0.35">
      <c r="A482" s="15">
        <v>117081</v>
      </c>
      <c r="B482" s="4">
        <v>2.5</v>
      </c>
      <c r="F482" s="17">
        <v>130923</v>
      </c>
      <c r="G482">
        <f>SUMIFS(Raw_data!$D$2:$D$3695,Raw_data!$B$2:$B$3695,Sheet1!F482)</f>
        <v>102.5</v>
      </c>
    </row>
    <row r="483" spans="1:7" x14ac:dyDescent="0.35">
      <c r="A483" s="15">
        <v>117454.5</v>
      </c>
      <c r="B483" s="4">
        <v>7.5</v>
      </c>
      <c r="F483" s="10">
        <v>179923.5</v>
      </c>
      <c r="G483" s="4">
        <f>SUMIFS(Raw_data!$D$2:$D$3695,Raw_data!$B$2:$B$3695,Sheet1!F483)</f>
        <v>7.5</v>
      </c>
    </row>
    <row r="484" spans="1:7" x14ac:dyDescent="0.35">
      <c r="A484" s="15">
        <v>118566</v>
      </c>
      <c r="B484" s="4">
        <v>12.5</v>
      </c>
      <c r="F484" s="10">
        <v>200839.5</v>
      </c>
      <c r="G484" s="4">
        <f>SUMIFS(Raw_data!$D$2:$D$3695,Raw_data!$B$2:$B$3695,Sheet1!F484)</f>
        <v>2.5</v>
      </c>
    </row>
    <row r="485" spans="1:7" hidden="1" x14ac:dyDescent="0.35">
      <c r="A485" s="15">
        <v>118588.5</v>
      </c>
      <c r="B485" s="4">
        <v>10</v>
      </c>
      <c r="F485" s="17">
        <v>275917.5</v>
      </c>
      <c r="G485">
        <f>SUMIFS(Raw_data!$D$2:$D$3695,Raw_data!$B$2:$B$3695,Sheet1!F485)</f>
        <v>115</v>
      </c>
    </row>
    <row r="486" spans="1:7" x14ac:dyDescent="0.35">
      <c r="A486" s="15">
        <v>118593</v>
      </c>
      <c r="B486" s="4">
        <v>15</v>
      </c>
      <c r="F486" s="10">
        <v>241884</v>
      </c>
      <c r="G486" s="4">
        <f>SUMIFS(Raw_data!$D$2:$D$3695,Raw_data!$B$2:$B$3695,Sheet1!F486)</f>
        <v>2.5</v>
      </c>
    </row>
    <row r="487" spans="1:7" hidden="1" x14ac:dyDescent="0.35">
      <c r="A487" s="15">
        <v>120244.5</v>
      </c>
      <c r="B487" s="4">
        <v>10</v>
      </c>
      <c r="F487" s="18">
        <v>243976.5</v>
      </c>
      <c r="G487">
        <f>SUMIFS(Raw_data!$D$2:$D$3695,Raw_data!$B$2:$B$3695,Sheet1!F487)</f>
        <v>50</v>
      </c>
    </row>
    <row r="488" spans="1:7" hidden="1" x14ac:dyDescent="0.35">
      <c r="A488" s="15">
        <v>120253.5</v>
      </c>
      <c r="B488" s="4">
        <v>15</v>
      </c>
      <c r="F488" s="16">
        <v>283423.5</v>
      </c>
      <c r="G488">
        <f>SUMIFS(Raw_data!$D$2:$D$3695,Raw_data!$B$2:$B$3695,Sheet1!F488)</f>
        <v>52.5</v>
      </c>
    </row>
    <row r="489" spans="1:7" x14ac:dyDescent="0.35">
      <c r="A489" s="15">
        <v>120604.5</v>
      </c>
      <c r="B489" s="4">
        <v>2.5</v>
      </c>
      <c r="F489" s="10">
        <v>184639.5</v>
      </c>
      <c r="G489" s="4">
        <f>SUMIFS(Raw_data!$D$2:$D$3695,Raw_data!$B$2:$B$3695,Sheet1!F489)</f>
        <v>2.5</v>
      </c>
    </row>
    <row r="490" spans="1:7" hidden="1" x14ac:dyDescent="0.35">
      <c r="A490" s="15">
        <v>120609</v>
      </c>
      <c r="B490" s="4">
        <v>17.5</v>
      </c>
      <c r="F490" s="17">
        <v>283036.5</v>
      </c>
      <c r="G490">
        <f>SUMIFS(Raw_data!$D$2:$D$3695,Raw_data!$B$2:$B$3695,Sheet1!F490)</f>
        <v>57.5</v>
      </c>
    </row>
    <row r="491" spans="1:7" x14ac:dyDescent="0.35">
      <c r="A491" s="15">
        <v>120613.5</v>
      </c>
      <c r="B491" s="4">
        <v>10</v>
      </c>
      <c r="F491" s="10">
        <v>270877.5</v>
      </c>
      <c r="G491" s="4">
        <f>SUMIFS(Raw_data!$D$2:$D$3695,Raw_data!$B$2:$B$3695,Sheet1!F491)</f>
        <v>7.5</v>
      </c>
    </row>
    <row r="492" spans="1:7" hidden="1" x14ac:dyDescent="0.35">
      <c r="A492" s="15">
        <v>120618</v>
      </c>
      <c r="B492" s="4">
        <v>5</v>
      </c>
      <c r="F492" s="18">
        <v>39316.5</v>
      </c>
      <c r="G492">
        <f>SUMIFS(Raw_data!$D$2:$D$3695,Raw_data!$B$2:$B$3695,Sheet1!F492)</f>
        <v>80</v>
      </c>
    </row>
    <row r="493" spans="1:7" hidden="1" x14ac:dyDescent="0.35">
      <c r="A493" s="15">
        <v>122188.5</v>
      </c>
      <c r="B493" s="4">
        <v>2.5</v>
      </c>
      <c r="F493" s="10">
        <v>76923</v>
      </c>
      <c r="G493">
        <f>SUMIFS(Raw_data!$D$2:$D$3695,Raw_data!$B$2:$B$3695,Sheet1!F493)</f>
        <v>40</v>
      </c>
    </row>
    <row r="494" spans="1:7" hidden="1" x14ac:dyDescent="0.35">
      <c r="A494" s="15">
        <v>122197.5</v>
      </c>
      <c r="B494" s="4">
        <v>10</v>
      </c>
      <c r="F494" s="16">
        <v>84640.5</v>
      </c>
      <c r="G494">
        <f>SUMIFS(Raw_data!$D$2:$D$3695,Raw_data!$B$2:$B$3695,Sheet1!F494)</f>
        <v>97.5</v>
      </c>
    </row>
    <row r="495" spans="1:7" x14ac:dyDescent="0.35">
      <c r="A495" s="15">
        <v>122274</v>
      </c>
      <c r="B495" s="4">
        <v>2.5</v>
      </c>
      <c r="F495" s="10">
        <v>40842</v>
      </c>
      <c r="G495" s="4">
        <f>SUMIFS(Raw_data!$D$2:$D$3695,Raw_data!$B$2:$B$3695,Sheet1!F495)</f>
        <v>15</v>
      </c>
    </row>
    <row r="496" spans="1:7" x14ac:dyDescent="0.35">
      <c r="A496" s="15">
        <v>123156</v>
      </c>
      <c r="B496" s="4">
        <v>15</v>
      </c>
      <c r="F496" s="10">
        <v>115308</v>
      </c>
      <c r="G496" s="4">
        <f>SUMIFS(Raw_data!$D$2:$D$3695,Raw_data!$B$2:$B$3695,Sheet1!F496)</f>
        <v>2.5</v>
      </c>
    </row>
    <row r="497" spans="1:7" hidden="1" x14ac:dyDescent="0.35">
      <c r="A497" s="15">
        <v>123183</v>
      </c>
      <c r="B497" s="4">
        <v>5</v>
      </c>
      <c r="F497" s="17">
        <v>91057.5</v>
      </c>
      <c r="G497">
        <f>SUMIFS(Raw_data!$D$2:$D$3695,Raw_data!$B$2:$B$3695,Sheet1!F497)</f>
        <v>50</v>
      </c>
    </row>
    <row r="498" spans="1:7" x14ac:dyDescent="0.35">
      <c r="A498" s="15">
        <v>123376.5</v>
      </c>
      <c r="B498" s="4">
        <v>7.5</v>
      </c>
      <c r="F498" s="10">
        <v>136525.5</v>
      </c>
      <c r="G498" s="4">
        <f>SUMIFS(Raw_data!$D$2:$D$3695,Raw_data!$B$2:$B$3695,Sheet1!F498)</f>
        <v>5</v>
      </c>
    </row>
    <row r="499" spans="1:7" x14ac:dyDescent="0.35">
      <c r="A499" s="15">
        <v>123385.5</v>
      </c>
      <c r="B499" s="4">
        <v>12.5</v>
      </c>
      <c r="F499" s="10">
        <v>207787.5</v>
      </c>
      <c r="G499" s="4">
        <f>SUMIFS(Raw_data!$D$2:$D$3695,Raw_data!$B$2:$B$3695,Sheet1!F499)</f>
        <v>2.5</v>
      </c>
    </row>
    <row r="500" spans="1:7" hidden="1" x14ac:dyDescent="0.35">
      <c r="A500" s="15">
        <v>123399</v>
      </c>
      <c r="B500" s="4">
        <v>10</v>
      </c>
      <c r="F500" s="18">
        <v>150601.5</v>
      </c>
      <c r="G500">
        <f>SUMIFS(Raw_data!$D$2:$D$3695,Raw_data!$B$2:$B$3695,Sheet1!F500)</f>
        <v>22.5</v>
      </c>
    </row>
    <row r="501" spans="1:7" hidden="1" x14ac:dyDescent="0.35">
      <c r="A501" s="15">
        <v>123403.5</v>
      </c>
      <c r="B501" s="4">
        <v>15</v>
      </c>
      <c r="F501" s="16">
        <v>72265.5</v>
      </c>
      <c r="G501">
        <f>SUMIFS(Raw_data!$D$2:$D$3695,Raw_data!$B$2:$B$3695,Sheet1!F501)</f>
        <v>27.5</v>
      </c>
    </row>
    <row r="502" spans="1:7" x14ac:dyDescent="0.35">
      <c r="A502" s="15">
        <v>123412.5</v>
      </c>
      <c r="B502" s="4">
        <v>5</v>
      </c>
      <c r="F502" s="10">
        <v>123426</v>
      </c>
      <c r="G502" s="4">
        <f>SUMIFS(Raw_data!$D$2:$D$3695,Raw_data!$B$2:$B$3695,Sheet1!F502)</f>
        <v>12.5</v>
      </c>
    </row>
    <row r="503" spans="1:7" x14ac:dyDescent="0.35">
      <c r="A503" s="15">
        <v>123417</v>
      </c>
      <c r="B503" s="4">
        <v>5</v>
      </c>
      <c r="F503" s="10">
        <v>109831.5</v>
      </c>
      <c r="G503" s="4">
        <f>SUMIFS(Raw_data!$D$2:$D$3695,Raw_data!$B$2:$B$3695,Sheet1!F503)</f>
        <v>12.5</v>
      </c>
    </row>
    <row r="504" spans="1:7" x14ac:dyDescent="0.35">
      <c r="A504" s="15">
        <v>123421.5</v>
      </c>
      <c r="B504" s="4">
        <v>10</v>
      </c>
      <c r="F504" s="10">
        <v>133470</v>
      </c>
      <c r="G504" s="4">
        <f>SUMIFS(Raw_data!$D$2:$D$3695,Raw_data!$B$2:$B$3695,Sheet1!F504)</f>
        <v>5</v>
      </c>
    </row>
    <row r="505" spans="1:7" hidden="1" x14ac:dyDescent="0.35">
      <c r="A505" s="15">
        <v>123426</v>
      </c>
      <c r="B505" s="4">
        <v>12.5</v>
      </c>
      <c r="F505" s="17">
        <v>221589</v>
      </c>
      <c r="G505">
        <f>SUMIFS(Raw_data!$D$2:$D$3695,Raw_data!$B$2:$B$3695,Sheet1!F505)</f>
        <v>35</v>
      </c>
    </row>
    <row r="506" spans="1:7" x14ac:dyDescent="0.35">
      <c r="A506" s="15">
        <v>123430.5</v>
      </c>
      <c r="B506" s="4">
        <v>17.5</v>
      </c>
      <c r="F506" s="10">
        <v>75892.5</v>
      </c>
      <c r="G506" s="4">
        <f>SUMIFS(Raw_data!$D$2:$D$3695,Raw_data!$B$2:$B$3695,Sheet1!F506)</f>
        <v>7.5</v>
      </c>
    </row>
    <row r="507" spans="1:7" x14ac:dyDescent="0.35">
      <c r="A507" s="15">
        <v>123435</v>
      </c>
      <c r="B507" s="4">
        <v>15</v>
      </c>
      <c r="F507" s="10">
        <v>241965</v>
      </c>
      <c r="G507" s="4">
        <f>SUMIFS(Raw_data!$D$2:$D$3695,Raw_data!$B$2:$B$3695,Sheet1!F507)</f>
        <v>5</v>
      </c>
    </row>
    <row r="508" spans="1:7" hidden="1" x14ac:dyDescent="0.35">
      <c r="A508" s="15">
        <v>123439.5</v>
      </c>
      <c r="B508" s="4">
        <v>7.5</v>
      </c>
      <c r="F508" s="18">
        <v>115285.5</v>
      </c>
      <c r="G508">
        <f>SUMIFS(Raw_data!$D$2:$D$3695,Raw_data!$B$2:$B$3695,Sheet1!F508)</f>
        <v>47.5</v>
      </c>
    </row>
    <row r="509" spans="1:7" hidden="1" x14ac:dyDescent="0.35">
      <c r="A509" s="15">
        <v>123444</v>
      </c>
      <c r="B509" s="4">
        <v>12.5</v>
      </c>
      <c r="F509" s="16">
        <v>73030.5</v>
      </c>
      <c r="G509">
        <f>SUMIFS(Raw_data!$D$2:$D$3695,Raw_data!$B$2:$B$3695,Sheet1!F509)</f>
        <v>62.5</v>
      </c>
    </row>
    <row r="510" spans="1:7" x14ac:dyDescent="0.35">
      <c r="A510" s="15">
        <v>123453</v>
      </c>
      <c r="B510" s="4">
        <v>10</v>
      </c>
      <c r="F510" s="10">
        <v>95967</v>
      </c>
      <c r="G510" s="4">
        <f>SUMIFS(Raw_data!$D$2:$D$3695,Raw_data!$B$2:$B$3695,Sheet1!F510)</f>
        <v>2.5</v>
      </c>
    </row>
    <row r="511" spans="1:7" hidden="1" x14ac:dyDescent="0.35">
      <c r="A511" s="15">
        <v>124947</v>
      </c>
      <c r="B511" s="4">
        <v>7.5</v>
      </c>
      <c r="F511" s="17">
        <v>78741</v>
      </c>
      <c r="G511">
        <f>SUMIFS(Raw_data!$D$2:$D$3695,Raw_data!$B$2:$B$3695,Sheet1!F511)</f>
        <v>162.5</v>
      </c>
    </row>
    <row r="512" spans="1:7" x14ac:dyDescent="0.35">
      <c r="A512" s="15">
        <v>125343</v>
      </c>
      <c r="B512" s="4">
        <v>17.5</v>
      </c>
      <c r="F512" s="10">
        <v>153778.5</v>
      </c>
      <c r="G512" s="4">
        <f>SUMIFS(Raw_data!$D$2:$D$3695,Raw_data!$B$2:$B$3695,Sheet1!F512)</f>
        <v>2.5</v>
      </c>
    </row>
    <row r="513" spans="1:7" hidden="1" x14ac:dyDescent="0.35">
      <c r="A513" s="15">
        <v>125352</v>
      </c>
      <c r="B513" s="4">
        <v>15</v>
      </c>
      <c r="F513" s="18">
        <v>283383</v>
      </c>
      <c r="G513">
        <f>SUMIFS(Raw_data!$D$2:$D$3695,Raw_data!$B$2:$B$3695,Sheet1!F513)</f>
        <v>117.5</v>
      </c>
    </row>
    <row r="514" spans="1:7" hidden="1" x14ac:dyDescent="0.35">
      <c r="A514" s="15">
        <v>125356.5</v>
      </c>
      <c r="B514" s="4">
        <v>5</v>
      </c>
      <c r="F514" s="10">
        <v>283500</v>
      </c>
      <c r="G514">
        <f>SUMIFS(Raw_data!$D$2:$D$3695,Raw_data!$B$2:$B$3695,Sheet1!F514)</f>
        <v>70</v>
      </c>
    </row>
    <row r="515" spans="1:7" hidden="1" x14ac:dyDescent="0.35">
      <c r="A515" s="15">
        <v>128412</v>
      </c>
      <c r="B515" s="4">
        <v>10</v>
      </c>
      <c r="F515" s="10">
        <v>107653.5</v>
      </c>
      <c r="G515">
        <f>SUMIFS(Raw_data!$D$2:$D$3695,Raw_data!$B$2:$B$3695,Sheet1!F515)</f>
        <v>70</v>
      </c>
    </row>
    <row r="516" spans="1:7" hidden="1" x14ac:dyDescent="0.35">
      <c r="A516" s="15">
        <v>128416.5</v>
      </c>
      <c r="B516" s="4">
        <v>7.5</v>
      </c>
      <c r="F516" s="10">
        <v>26680.5</v>
      </c>
      <c r="G516">
        <f>SUMIFS(Raw_data!$D$2:$D$3695,Raw_data!$B$2:$B$3695,Sheet1!F516)</f>
        <v>167.5</v>
      </c>
    </row>
    <row r="517" spans="1:7" hidden="1" x14ac:dyDescent="0.35">
      <c r="A517" s="15">
        <v>128421</v>
      </c>
      <c r="B517" s="4">
        <v>2.5</v>
      </c>
      <c r="F517" s="16">
        <v>131454</v>
      </c>
      <c r="G517">
        <f>SUMIFS(Raw_data!$D$2:$D$3695,Raw_data!$B$2:$B$3695,Sheet1!F517)</f>
        <v>95</v>
      </c>
    </row>
    <row r="518" spans="1:7" x14ac:dyDescent="0.35">
      <c r="A518" s="15">
        <v>128466</v>
      </c>
      <c r="B518" s="4">
        <v>7.5</v>
      </c>
      <c r="F518" s="10">
        <v>149224.5</v>
      </c>
      <c r="G518" s="4">
        <f>SUMIFS(Raw_data!$D$2:$D$3695,Raw_data!$B$2:$B$3695,Sheet1!F518)</f>
        <v>12.5</v>
      </c>
    </row>
    <row r="519" spans="1:7" hidden="1" x14ac:dyDescent="0.35">
      <c r="A519" s="15">
        <v>128587.5</v>
      </c>
      <c r="B519" s="4">
        <v>7.5</v>
      </c>
      <c r="F519" s="17">
        <v>122022</v>
      </c>
      <c r="G519">
        <f>SUMIFS(Raw_data!$D$2:$D$3695,Raw_data!$B$2:$B$3695,Sheet1!F519)</f>
        <v>47.5</v>
      </c>
    </row>
    <row r="520" spans="1:7" x14ac:dyDescent="0.35">
      <c r="A520" s="15">
        <v>128614.5</v>
      </c>
      <c r="B520" s="4">
        <v>10</v>
      </c>
      <c r="F520" s="10">
        <v>293071.5</v>
      </c>
      <c r="G520" s="4">
        <f>SUMIFS(Raw_data!$D$2:$D$3695,Raw_data!$B$2:$B$3695,Sheet1!F520)</f>
        <v>2.5</v>
      </c>
    </row>
    <row r="521" spans="1:7" hidden="1" x14ac:dyDescent="0.35">
      <c r="A521" s="15">
        <v>128763</v>
      </c>
      <c r="B521" s="4">
        <v>5</v>
      </c>
      <c r="F521" s="18">
        <v>217543.5</v>
      </c>
      <c r="G521">
        <f>SUMIFS(Raw_data!$D$2:$D$3695,Raw_data!$B$2:$B$3695,Sheet1!F521)</f>
        <v>22.5</v>
      </c>
    </row>
    <row r="522" spans="1:7" hidden="1" x14ac:dyDescent="0.35">
      <c r="A522" s="15">
        <v>129249</v>
      </c>
      <c r="B522" s="4">
        <v>5</v>
      </c>
      <c r="F522" s="10">
        <v>283279.5</v>
      </c>
      <c r="G522">
        <f>SUMIFS(Raw_data!$D$2:$D$3695,Raw_data!$B$2:$B$3695,Sheet1!F522)</f>
        <v>25</v>
      </c>
    </row>
    <row r="523" spans="1:7" hidden="1" x14ac:dyDescent="0.35">
      <c r="A523" s="15">
        <v>129546</v>
      </c>
      <c r="B523" s="4">
        <v>7.5</v>
      </c>
      <c r="F523" s="10">
        <v>108828</v>
      </c>
      <c r="G523">
        <f>SUMIFS(Raw_data!$D$2:$D$3695,Raw_data!$B$2:$B$3695,Sheet1!F523)</f>
        <v>70</v>
      </c>
    </row>
    <row r="524" spans="1:7" hidden="1" x14ac:dyDescent="0.35">
      <c r="A524" s="15">
        <v>131710.5</v>
      </c>
      <c r="B524" s="4">
        <v>5</v>
      </c>
      <c r="F524" s="16">
        <v>110317.5</v>
      </c>
      <c r="G524">
        <f>SUMIFS(Raw_data!$D$2:$D$3695,Raw_data!$B$2:$B$3695,Sheet1!F524)</f>
        <v>92.5</v>
      </c>
    </row>
    <row r="525" spans="1:7" x14ac:dyDescent="0.35">
      <c r="A525" s="15">
        <v>131719.5</v>
      </c>
      <c r="B525" s="4">
        <v>15</v>
      </c>
      <c r="F525" s="10">
        <v>131890.5</v>
      </c>
      <c r="G525" s="4">
        <f>SUMIFS(Raw_data!$D$2:$D$3695,Raw_data!$B$2:$B$3695,Sheet1!F525)</f>
        <v>5</v>
      </c>
    </row>
    <row r="526" spans="1:7" x14ac:dyDescent="0.35">
      <c r="A526" s="15">
        <v>131724</v>
      </c>
      <c r="B526" s="4">
        <v>10</v>
      </c>
      <c r="F526" s="10">
        <v>146002.5</v>
      </c>
      <c r="G526" s="4">
        <f>SUMIFS(Raw_data!$D$2:$D$3695,Raw_data!$B$2:$B$3695,Sheet1!F526)</f>
        <v>5</v>
      </c>
    </row>
    <row r="527" spans="1:7" hidden="1" x14ac:dyDescent="0.35">
      <c r="A527" s="15">
        <v>131728.5</v>
      </c>
      <c r="B527" s="4">
        <v>7.5</v>
      </c>
      <c r="F527" s="17">
        <v>283270.5</v>
      </c>
      <c r="G527">
        <f>SUMIFS(Raw_data!$D$2:$D$3695,Raw_data!$B$2:$B$3695,Sheet1!F527)</f>
        <v>35</v>
      </c>
    </row>
    <row r="528" spans="1:7" x14ac:dyDescent="0.35">
      <c r="A528" s="15">
        <v>131733</v>
      </c>
      <c r="B528" s="4">
        <v>5</v>
      </c>
      <c r="F528" s="10">
        <v>109966.5</v>
      </c>
      <c r="G528" s="4">
        <f>SUMIFS(Raw_data!$D$2:$D$3695,Raw_data!$B$2:$B$3695,Sheet1!F528)</f>
        <v>15</v>
      </c>
    </row>
    <row r="529" spans="1:7" hidden="1" x14ac:dyDescent="0.35">
      <c r="A529" s="15">
        <v>131742</v>
      </c>
      <c r="B529" s="4">
        <v>15</v>
      </c>
      <c r="F529" s="17">
        <v>297859.5</v>
      </c>
      <c r="G529">
        <f>SUMIFS(Raw_data!$D$2:$D$3695,Raw_data!$B$2:$B$3695,Sheet1!F529)</f>
        <v>55</v>
      </c>
    </row>
    <row r="530" spans="1:7" x14ac:dyDescent="0.35">
      <c r="A530" s="15">
        <v>131746.5</v>
      </c>
      <c r="B530" s="4">
        <v>7.5</v>
      </c>
      <c r="F530" s="10">
        <v>25078.5</v>
      </c>
      <c r="G530" s="4">
        <f>SUMIFS(Raw_data!$D$2:$D$3695,Raw_data!$B$2:$B$3695,Sheet1!F530)</f>
        <v>2.5</v>
      </c>
    </row>
    <row r="531" spans="1:7" hidden="1" x14ac:dyDescent="0.35">
      <c r="A531" s="15">
        <v>131760</v>
      </c>
      <c r="B531" s="4">
        <v>10</v>
      </c>
      <c r="F531" s="18">
        <v>240372</v>
      </c>
      <c r="G531">
        <f>SUMIFS(Raw_data!$D$2:$D$3695,Raw_data!$B$2:$B$3695,Sheet1!F531)</f>
        <v>50</v>
      </c>
    </row>
    <row r="532" spans="1:7" hidden="1" x14ac:dyDescent="0.35">
      <c r="A532" s="15">
        <v>131764.5</v>
      </c>
      <c r="B532" s="4">
        <v>12.5</v>
      </c>
      <c r="F532" s="10">
        <v>110290.5</v>
      </c>
      <c r="G532">
        <f>SUMIFS(Raw_data!$D$2:$D$3695,Raw_data!$B$2:$B$3695,Sheet1!F532)</f>
        <v>107.5</v>
      </c>
    </row>
    <row r="533" spans="1:7" hidden="1" x14ac:dyDescent="0.35">
      <c r="A533" s="15">
        <v>131769</v>
      </c>
      <c r="B533" s="4">
        <v>7.5</v>
      </c>
      <c r="F533" s="10">
        <v>74961</v>
      </c>
      <c r="G533">
        <f>SUMIFS(Raw_data!$D$2:$D$3695,Raw_data!$B$2:$B$3695,Sheet1!F533)</f>
        <v>37.5</v>
      </c>
    </row>
    <row r="534" spans="1:7" hidden="1" x14ac:dyDescent="0.35">
      <c r="A534" s="15">
        <v>131782.5</v>
      </c>
      <c r="B534" s="4">
        <v>12.5</v>
      </c>
      <c r="F534" s="16">
        <v>8338.5</v>
      </c>
      <c r="G534">
        <f>SUMIFS(Raw_data!$D$2:$D$3695,Raw_data!$B$2:$B$3695,Sheet1!F534)</f>
        <v>317.5</v>
      </c>
    </row>
    <row r="535" spans="1:7" x14ac:dyDescent="0.35">
      <c r="A535" s="15">
        <v>131886</v>
      </c>
      <c r="B535" s="4">
        <v>5</v>
      </c>
      <c r="F535" s="10">
        <v>161415</v>
      </c>
      <c r="G535" s="4">
        <f>SUMIFS(Raw_data!$D$2:$D$3695,Raw_data!$B$2:$B$3695,Sheet1!F535)</f>
        <v>5</v>
      </c>
    </row>
    <row r="536" spans="1:7" x14ac:dyDescent="0.35">
      <c r="A536" s="15">
        <v>131890.5</v>
      </c>
      <c r="B536" s="4">
        <v>5</v>
      </c>
      <c r="F536" s="10">
        <v>91012.5</v>
      </c>
      <c r="G536" s="4">
        <f>SUMIFS(Raw_data!$D$2:$D$3695,Raw_data!$B$2:$B$3695,Sheet1!F536)</f>
        <v>17.5</v>
      </c>
    </row>
    <row r="537" spans="1:7" hidden="1" x14ac:dyDescent="0.35">
      <c r="A537" s="15">
        <v>131895</v>
      </c>
      <c r="B537" s="4">
        <v>10</v>
      </c>
      <c r="F537" s="18">
        <v>130554</v>
      </c>
      <c r="G537">
        <f>SUMIFS(Raw_data!$D$2:$D$3695,Raw_data!$B$2:$B$3695,Sheet1!F537)</f>
        <v>25</v>
      </c>
    </row>
    <row r="538" spans="1:7" hidden="1" x14ac:dyDescent="0.35">
      <c r="A538" s="15">
        <v>132255</v>
      </c>
      <c r="B538" s="4">
        <v>5</v>
      </c>
      <c r="F538" s="10">
        <v>221112</v>
      </c>
      <c r="G538">
        <f>SUMIFS(Raw_data!$D$2:$D$3695,Raw_data!$B$2:$B$3695,Sheet1!F538)</f>
        <v>20</v>
      </c>
    </row>
    <row r="539" spans="1:7" hidden="1" x14ac:dyDescent="0.35">
      <c r="A539" s="15">
        <v>132259.5</v>
      </c>
      <c r="B539" s="4">
        <v>7.5</v>
      </c>
      <c r="F539" s="10">
        <v>89905.5</v>
      </c>
      <c r="G539">
        <f>SUMIFS(Raw_data!$D$2:$D$3695,Raw_data!$B$2:$B$3695,Sheet1!F539)</f>
        <v>90</v>
      </c>
    </row>
    <row r="540" spans="1:7" hidden="1" x14ac:dyDescent="0.35">
      <c r="A540" s="15">
        <v>132282</v>
      </c>
      <c r="B540" s="4">
        <v>2.5</v>
      </c>
      <c r="F540" s="16">
        <v>82242</v>
      </c>
      <c r="G540">
        <f>SUMIFS(Raw_data!$D$2:$D$3695,Raw_data!$B$2:$B$3695,Sheet1!F540)</f>
        <v>35</v>
      </c>
    </row>
    <row r="541" spans="1:7" x14ac:dyDescent="0.35">
      <c r="A541" s="15">
        <v>133438.5</v>
      </c>
      <c r="B541" s="4">
        <v>5</v>
      </c>
      <c r="F541" s="10">
        <v>72945</v>
      </c>
      <c r="G541" s="4">
        <f>SUMIFS(Raw_data!$D$2:$D$3695,Raw_data!$B$2:$B$3695,Sheet1!F541)</f>
        <v>10</v>
      </c>
    </row>
    <row r="542" spans="1:7" hidden="1" x14ac:dyDescent="0.35">
      <c r="A542" s="15">
        <v>133447.5</v>
      </c>
      <c r="B542" s="4">
        <v>7.5</v>
      </c>
      <c r="F542" s="18">
        <v>102334.5</v>
      </c>
      <c r="G542">
        <f>SUMIFS(Raw_data!$D$2:$D$3695,Raw_data!$B$2:$B$3695,Sheet1!F542)</f>
        <v>195</v>
      </c>
    </row>
    <row r="543" spans="1:7" hidden="1" x14ac:dyDescent="0.35">
      <c r="A543" s="15">
        <v>133456.5</v>
      </c>
      <c r="B543" s="4">
        <v>12.5</v>
      </c>
      <c r="F543" s="16">
        <v>122175</v>
      </c>
      <c r="G543">
        <f>SUMIFS(Raw_data!$D$2:$D$3695,Raw_data!$B$2:$B$3695,Sheet1!F543)</f>
        <v>50</v>
      </c>
    </row>
    <row r="544" spans="1:7" x14ac:dyDescent="0.35">
      <c r="A544" s="15">
        <v>133461</v>
      </c>
      <c r="B544" s="4">
        <v>7.5</v>
      </c>
      <c r="F544" s="10">
        <v>122197.5</v>
      </c>
      <c r="G544" s="4">
        <f>SUMIFS(Raw_data!$D$2:$D$3695,Raw_data!$B$2:$B$3695,Sheet1!F544)</f>
        <v>10</v>
      </c>
    </row>
    <row r="545" spans="1:7" hidden="1" x14ac:dyDescent="0.35">
      <c r="A545" s="15">
        <v>133470</v>
      </c>
      <c r="B545" s="4">
        <v>5</v>
      </c>
      <c r="F545" s="18">
        <v>68202</v>
      </c>
      <c r="G545">
        <f>SUMIFS(Raw_data!$D$2:$D$3695,Raw_data!$B$2:$B$3695,Sheet1!F545)</f>
        <v>92.5</v>
      </c>
    </row>
    <row r="546" spans="1:7" hidden="1" x14ac:dyDescent="0.35">
      <c r="A546" s="15">
        <v>133474.5</v>
      </c>
      <c r="B546" s="4">
        <v>2.5</v>
      </c>
      <c r="F546" s="10">
        <v>108643.5</v>
      </c>
      <c r="G546">
        <f>SUMIFS(Raw_data!$D$2:$D$3695,Raw_data!$B$2:$B$3695,Sheet1!F546)</f>
        <v>75</v>
      </c>
    </row>
    <row r="547" spans="1:7" hidden="1" x14ac:dyDescent="0.35">
      <c r="A547" s="15">
        <v>133479</v>
      </c>
      <c r="B547" s="4">
        <v>2.5</v>
      </c>
      <c r="F547" s="16">
        <v>282982.5</v>
      </c>
      <c r="G547">
        <f>SUMIFS(Raw_data!$D$2:$D$3695,Raw_data!$B$2:$B$3695,Sheet1!F547)</f>
        <v>20</v>
      </c>
    </row>
    <row r="548" spans="1:7" x14ac:dyDescent="0.35">
      <c r="A548" s="15">
        <v>134010</v>
      </c>
      <c r="B548" s="4">
        <v>5</v>
      </c>
      <c r="F548" s="10">
        <v>222885</v>
      </c>
      <c r="G548" s="4">
        <f>SUMIFS(Raw_data!$D$2:$D$3695,Raw_data!$B$2:$B$3695,Sheet1!F548)</f>
        <v>5</v>
      </c>
    </row>
    <row r="549" spans="1:7" hidden="1" x14ac:dyDescent="0.35">
      <c r="A549" s="15">
        <v>134199</v>
      </c>
      <c r="B549" s="4">
        <v>7.5</v>
      </c>
      <c r="F549" s="18">
        <v>38934</v>
      </c>
      <c r="G549">
        <f>SUMIFS(Raw_data!$D$2:$D$3695,Raw_data!$B$2:$B$3695,Sheet1!F549)</f>
        <v>45</v>
      </c>
    </row>
    <row r="550" spans="1:7" hidden="1" x14ac:dyDescent="0.35">
      <c r="A550" s="15">
        <v>134311.5</v>
      </c>
      <c r="B550" s="4">
        <v>5</v>
      </c>
      <c r="F550" s="16">
        <v>29938.5</v>
      </c>
      <c r="G550">
        <f>SUMIFS(Raw_data!$D$2:$D$3695,Raw_data!$B$2:$B$3695,Sheet1!F550)</f>
        <v>20</v>
      </c>
    </row>
    <row r="551" spans="1:7" x14ac:dyDescent="0.35">
      <c r="A551" s="15">
        <v>134325</v>
      </c>
      <c r="B551" s="4">
        <v>2.5</v>
      </c>
      <c r="F551" s="10">
        <v>81045</v>
      </c>
      <c r="G551" s="4">
        <f>SUMIFS(Raw_data!$D$2:$D$3695,Raw_data!$B$2:$B$3695,Sheet1!F551)</f>
        <v>10</v>
      </c>
    </row>
    <row r="552" spans="1:7" hidden="1" x14ac:dyDescent="0.35">
      <c r="A552" s="15">
        <v>134329.5</v>
      </c>
      <c r="B552" s="4">
        <v>5</v>
      </c>
      <c r="F552" s="17">
        <v>83362.5</v>
      </c>
      <c r="G552">
        <f>SUMIFS(Raw_data!$D$2:$D$3695,Raw_data!$B$2:$B$3695,Sheet1!F552)</f>
        <v>37.5</v>
      </c>
    </row>
    <row r="553" spans="1:7" x14ac:dyDescent="0.35">
      <c r="A553" s="15">
        <v>134343</v>
      </c>
      <c r="B553" s="4">
        <v>5</v>
      </c>
      <c r="F553" s="10">
        <v>171216</v>
      </c>
      <c r="G553" s="4">
        <f>SUMIFS(Raw_data!$D$2:$D$3695,Raw_data!$B$2:$B$3695,Sheet1!F553)</f>
        <v>2.5</v>
      </c>
    </row>
    <row r="554" spans="1:7" hidden="1" x14ac:dyDescent="0.35">
      <c r="A554" s="15">
        <v>134352</v>
      </c>
      <c r="B554" s="4">
        <v>5</v>
      </c>
      <c r="F554" s="17">
        <v>283095</v>
      </c>
      <c r="G554">
        <f>SUMIFS(Raw_data!$D$2:$D$3695,Raw_data!$B$2:$B$3695,Sheet1!F554)</f>
        <v>95</v>
      </c>
    </row>
    <row r="555" spans="1:7" x14ac:dyDescent="0.35">
      <c r="A555" s="15">
        <v>134356.5</v>
      </c>
      <c r="B555" s="4">
        <v>2.5</v>
      </c>
      <c r="F555" s="10">
        <v>241056</v>
      </c>
      <c r="G555" s="4">
        <f>SUMIFS(Raw_data!$D$2:$D$3695,Raw_data!$B$2:$B$3695,Sheet1!F555)</f>
        <v>2.5</v>
      </c>
    </row>
    <row r="556" spans="1:7" x14ac:dyDescent="0.35">
      <c r="A556" s="15">
        <v>134361</v>
      </c>
      <c r="B556" s="4">
        <v>7.5</v>
      </c>
      <c r="F556" s="10">
        <v>293188.5</v>
      </c>
      <c r="G556" s="4">
        <f>SUMIFS(Raw_data!$D$2:$D$3695,Raw_data!$B$2:$B$3695,Sheet1!F556)</f>
        <v>12.5</v>
      </c>
    </row>
    <row r="557" spans="1:7" hidden="1" x14ac:dyDescent="0.35">
      <c r="A557" s="15">
        <v>134892</v>
      </c>
      <c r="B557" s="4">
        <v>5</v>
      </c>
      <c r="F557" s="18">
        <v>238347</v>
      </c>
      <c r="G557">
        <f>SUMIFS(Raw_data!$D$2:$D$3695,Raw_data!$B$2:$B$3695,Sheet1!F557)</f>
        <v>22.5</v>
      </c>
    </row>
    <row r="558" spans="1:7" hidden="1" x14ac:dyDescent="0.35">
      <c r="A558" s="15">
        <v>135000</v>
      </c>
      <c r="B558" s="4">
        <v>12.5</v>
      </c>
      <c r="F558" s="10">
        <v>106767</v>
      </c>
      <c r="G558">
        <f>SUMIFS(Raw_data!$D$2:$D$3695,Raw_data!$B$2:$B$3695,Sheet1!F558)</f>
        <v>120</v>
      </c>
    </row>
    <row r="559" spans="1:7" hidden="1" x14ac:dyDescent="0.35">
      <c r="A559" s="15">
        <v>135432</v>
      </c>
      <c r="B559" s="4">
        <v>15</v>
      </c>
      <c r="F559" s="16">
        <v>133533</v>
      </c>
      <c r="G559">
        <f>SUMIFS(Raw_data!$D$2:$D$3695,Raw_data!$B$2:$B$3695,Sheet1!F559)</f>
        <v>22.5</v>
      </c>
    </row>
    <row r="560" spans="1:7" x14ac:dyDescent="0.35">
      <c r="A560" s="15">
        <v>136372.5</v>
      </c>
      <c r="B560" s="4">
        <v>15</v>
      </c>
      <c r="F560" s="10">
        <v>80388</v>
      </c>
      <c r="G560" s="4">
        <f>SUMIFS(Raw_data!$D$2:$D$3695,Raw_data!$B$2:$B$3695,Sheet1!F560)</f>
        <v>15</v>
      </c>
    </row>
    <row r="561" spans="1:7" hidden="1" x14ac:dyDescent="0.35">
      <c r="A561" s="15">
        <v>136377</v>
      </c>
      <c r="B561" s="4">
        <v>5</v>
      </c>
      <c r="F561" s="18">
        <v>106812</v>
      </c>
      <c r="G561">
        <f>SUMIFS(Raw_data!$D$2:$D$3695,Raw_data!$B$2:$B$3695,Sheet1!F561)</f>
        <v>45</v>
      </c>
    </row>
    <row r="562" spans="1:7" hidden="1" x14ac:dyDescent="0.35">
      <c r="A562" s="15">
        <v>136525.5</v>
      </c>
      <c r="B562" s="4">
        <v>5</v>
      </c>
      <c r="F562" s="10">
        <v>283585.5</v>
      </c>
      <c r="G562">
        <f>SUMIFS(Raw_data!$D$2:$D$3695,Raw_data!$B$2:$B$3695,Sheet1!F562)</f>
        <v>30</v>
      </c>
    </row>
    <row r="563" spans="1:7" hidden="1" x14ac:dyDescent="0.35">
      <c r="A563" s="15">
        <v>136534.5</v>
      </c>
      <c r="B563" s="4">
        <v>17.5</v>
      </c>
      <c r="F563" s="16">
        <v>56155.5</v>
      </c>
      <c r="G563">
        <f>SUMIFS(Raw_data!$D$2:$D$3695,Raw_data!$B$2:$B$3695,Sheet1!F563)</f>
        <v>75</v>
      </c>
    </row>
    <row r="564" spans="1:7" x14ac:dyDescent="0.35">
      <c r="A564" s="15">
        <v>136539</v>
      </c>
      <c r="B564" s="4">
        <v>2.5</v>
      </c>
      <c r="F564" s="10">
        <v>283531.5</v>
      </c>
      <c r="G564" s="4">
        <f>SUMIFS(Raw_data!$D$2:$D$3695,Raw_data!$B$2:$B$3695,Sheet1!F564)</f>
        <v>17.5</v>
      </c>
    </row>
    <row r="565" spans="1:7" x14ac:dyDescent="0.35">
      <c r="A565" s="15">
        <v>136737</v>
      </c>
      <c r="B565" s="4">
        <v>17.5</v>
      </c>
      <c r="F565" s="10">
        <v>171193.5</v>
      </c>
      <c r="G565" s="4">
        <f>SUMIFS(Raw_data!$D$2:$D$3695,Raw_data!$B$2:$B$3695,Sheet1!F565)</f>
        <v>17.5</v>
      </c>
    </row>
    <row r="566" spans="1:7" hidden="1" x14ac:dyDescent="0.35">
      <c r="A566" s="15">
        <v>136741.5</v>
      </c>
      <c r="B566" s="4">
        <v>10</v>
      </c>
      <c r="F566" s="17">
        <v>70483.5</v>
      </c>
      <c r="G566">
        <f>SUMIFS(Raw_data!$D$2:$D$3695,Raw_data!$B$2:$B$3695,Sheet1!F566)</f>
        <v>125</v>
      </c>
    </row>
    <row r="567" spans="1:7" x14ac:dyDescent="0.35">
      <c r="A567" s="15">
        <v>136755</v>
      </c>
      <c r="B567" s="4">
        <v>12.5</v>
      </c>
      <c r="F567" s="10">
        <v>36238.5</v>
      </c>
      <c r="G567" s="4">
        <f>SUMIFS(Raw_data!$D$2:$D$3695,Raw_data!$B$2:$B$3695,Sheet1!F567)</f>
        <v>2.5</v>
      </c>
    </row>
    <row r="568" spans="1:7" hidden="1" x14ac:dyDescent="0.35">
      <c r="A568" s="15">
        <v>136759.5</v>
      </c>
      <c r="B568" s="4">
        <v>15</v>
      </c>
      <c r="F568" s="18">
        <v>89302.5</v>
      </c>
      <c r="G568">
        <f>SUMIFS(Raw_data!$D$2:$D$3695,Raw_data!$B$2:$B$3695,Sheet1!F568)</f>
        <v>162.5</v>
      </c>
    </row>
    <row r="569" spans="1:7" hidden="1" x14ac:dyDescent="0.35">
      <c r="A569" s="15">
        <v>136764</v>
      </c>
      <c r="B569" s="4">
        <v>15</v>
      </c>
      <c r="F569" s="10">
        <v>223465.5</v>
      </c>
      <c r="G569">
        <f>SUMIFS(Raw_data!$D$2:$D$3695,Raw_data!$B$2:$B$3695,Sheet1!F569)</f>
        <v>70</v>
      </c>
    </row>
    <row r="570" spans="1:7" hidden="1" x14ac:dyDescent="0.35">
      <c r="A570" s="15">
        <v>136768.5</v>
      </c>
      <c r="B570" s="4">
        <v>7.5</v>
      </c>
      <c r="F570" s="10">
        <v>123372</v>
      </c>
      <c r="G570">
        <f>SUMIFS(Raw_data!$D$2:$D$3695,Raw_data!$B$2:$B$3695,Sheet1!F570)</f>
        <v>27.5</v>
      </c>
    </row>
    <row r="571" spans="1:7" hidden="1" x14ac:dyDescent="0.35">
      <c r="A571" s="15">
        <v>137907</v>
      </c>
      <c r="B571" s="4">
        <v>15</v>
      </c>
      <c r="F571" s="16">
        <v>267538.5</v>
      </c>
      <c r="G571">
        <f>SUMIFS(Raw_data!$D$2:$D$3695,Raw_data!$B$2:$B$3695,Sheet1!F571)</f>
        <v>27.5</v>
      </c>
    </row>
    <row r="572" spans="1:7" x14ac:dyDescent="0.35">
      <c r="A572" s="15">
        <v>138393</v>
      </c>
      <c r="B572" s="4">
        <v>17.5</v>
      </c>
      <c r="F572" s="10">
        <v>271930.5</v>
      </c>
      <c r="G572" s="4">
        <f>SUMIFS(Raw_data!$D$2:$D$3695,Raw_data!$B$2:$B$3695,Sheet1!F572)</f>
        <v>2.5</v>
      </c>
    </row>
    <row r="573" spans="1:7" hidden="1" x14ac:dyDescent="0.35">
      <c r="A573" s="15">
        <v>138973.5</v>
      </c>
      <c r="B573" s="4">
        <v>17.5</v>
      </c>
      <c r="F573" s="17">
        <v>84658.5</v>
      </c>
      <c r="G573">
        <f>SUMIFS(Raw_data!$D$2:$D$3695,Raw_data!$B$2:$B$3695,Sheet1!F573)</f>
        <v>45</v>
      </c>
    </row>
    <row r="574" spans="1:7" x14ac:dyDescent="0.35">
      <c r="A574" s="15">
        <v>139018.5</v>
      </c>
      <c r="B574" s="4">
        <v>17.5</v>
      </c>
      <c r="F574" s="10">
        <v>208890</v>
      </c>
      <c r="G574" s="4">
        <f>SUMIFS(Raw_data!$D$2:$D$3695,Raw_data!$B$2:$B$3695,Sheet1!F574)</f>
        <v>2.5</v>
      </c>
    </row>
    <row r="575" spans="1:7" hidden="1" x14ac:dyDescent="0.35">
      <c r="A575" s="15">
        <v>139716</v>
      </c>
      <c r="B575" s="4">
        <v>2.5</v>
      </c>
      <c r="F575" s="18">
        <v>77859</v>
      </c>
      <c r="G575">
        <f>SUMIFS(Raw_data!$D$2:$D$3695,Raw_data!$B$2:$B$3695,Sheet1!F575)</f>
        <v>52.5</v>
      </c>
    </row>
    <row r="576" spans="1:7" hidden="1" x14ac:dyDescent="0.35">
      <c r="A576" s="15">
        <v>141331.5</v>
      </c>
      <c r="B576" s="4">
        <v>17.5</v>
      </c>
      <c r="F576" s="10">
        <v>46309.5</v>
      </c>
      <c r="G576">
        <f>SUMIFS(Raw_data!$D$2:$D$3695,Raw_data!$B$2:$B$3695,Sheet1!F576)</f>
        <v>80</v>
      </c>
    </row>
    <row r="577" spans="1:7" hidden="1" x14ac:dyDescent="0.35">
      <c r="A577" s="15">
        <v>141340.5</v>
      </c>
      <c r="B577" s="4">
        <v>15</v>
      </c>
      <c r="F577" s="10">
        <v>107239.5</v>
      </c>
      <c r="G577">
        <f>SUMIFS(Raw_data!$D$2:$D$3695,Raw_data!$B$2:$B$3695,Sheet1!F577)</f>
        <v>57.5</v>
      </c>
    </row>
    <row r="578" spans="1:7" hidden="1" x14ac:dyDescent="0.35">
      <c r="A578" s="15">
        <v>141354</v>
      </c>
      <c r="B578" s="4">
        <v>15</v>
      </c>
      <c r="F578" s="10">
        <v>46278</v>
      </c>
      <c r="G578">
        <f>SUMIFS(Raw_data!$D$2:$D$3695,Raw_data!$B$2:$B$3695,Sheet1!F578)</f>
        <v>52.5</v>
      </c>
    </row>
    <row r="579" spans="1:7" hidden="1" x14ac:dyDescent="0.35">
      <c r="A579" s="15">
        <v>141822</v>
      </c>
      <c r="B579" s="4">
        <v>2.5</v>
      </c>
      <c r="F579" s="16">
        <v>166860</v>
      </c>
      <c r="G579">
        <f>SUMIFS(Raw_data!$D$2:$D$3695,Raw_data!$B$2:$B$3695,Sheet1!F579)</f>
        <v>157.5</v>
      </c>
    </row>
    <row r="580" spans="1:7" x14ac:dyDescent="0.35">
      <c r="A580" s="15">
        <v>141835.5</v>
      </c>
      <c r="B580" s="4">
        <v>17.5</v>
      </c>
      <c r="F580" s="10">
        <v>283338</v>
      </c>
      <c r="G580" s="4">
        <f>SUMIFS(Raw_data!$D$2:$D$3695,Raw_data!$B$2:$B$3695,Sheet1!F580)</f>
        <v>15</v>
      </c>
    </row>
    <row r="581" spans="1:7" hidden="1" x14ac:dyDescent="0.35">
      <c r="A581" s="15">
        <v>141871.5</v>
      </c>
      <c r="B581" s="4">
        <v>12.5</v>
      </c>
      <c r="F581" s="18">
        <v>175500</v>
      </c>
      <c r="G581">
        <f>SUMIFS(Raw_data!$D$2:$D$3695,Raw_data!$B$2:$B$3695,Sheet1!F581)</f>
        <v>67.5</v>
      </c>
    </row>
    <row r="582" spans="1:7" hidden="1" x14ac:dyDescent="0.35">
      <c r="A582" s="15">
        <v>143302.5</v>
      </c>
      <c r="B582" s="4">
        <v>2.5</v>
      </c>
      <c r="F582" s="16">
        <v>206199</v>
      </c>
      <c r="G582">
        <f>SUMIFS(Raw_data!$D$2:$D$3695,Raw_data!$B$2:$B$3695,Sheet1!F582)</f>
        <v>20</v>
      </c>
    </row>
    <row r="583" spans="1:7" x14ac:dyDescent="0.35">
      <c r="A583" s="15">
        <v>143896.5</v>
      </c>
      <c r="B583" s="4">
        <v>2.5</v>
      </c>
      <c r="F583" s="10">
        <v>159889.5</v>
      </c>
      <c r="G583" s="4">
        <f>SUMIFS(Raw_data!$D$2:$D$3695,Raw_data!$B$2:$B$3695,Sheet1!F583)</f>
        <v>2.5</v>
      </c>
    </row>
    <row r="584" spans="1:7" hidden="1" x14ac:dyDescent="0.35">
      <c r="A584" s="15">
        <v>143901</v>
      </c>
      <c r="B584" s="4">
        <v>12.5</v>
      </c>
      <c r="F584" s="18">
        <v>143941.5</v>
      </c>
      <c r="G584">
        <f>SUMIFS(Raw_data!$D$2:$D$3695,Raw_data!$B$2:$B$3695,Sheet1!F584)</f>
        <v>67.5</v>
      </c>
    </row>
    <row r="585" spans="1:7" hidden="1" x14ac:dyDescent="0.35">
      <c r="A585" s="15">
        <v>143932.5</v>
      </c>
      <c r="B585" s="4">
        <v>17.5</v>
      </c>
      <c r="F585" s="10">
        <v>107235</v>
      </c>
      <c r="G585">
        <f>SUMIFS(Raw_data!$D$2:$D$3695,Raw_data!$B$2:$B$3695,Sheet1!F585)</f>
        <v>182.5</v>
      </c>
    </row>
    <row r="586" spans="1:7" hidden="1" x14ac:dyDescent="0.35">
      <c r="A586" s="15">
        <v>143937</v>
      </c>
      <c r="B586" s="4">
        <v>15</v>
      </c>
      <c r="F586" s="10">
        <v>146592</v>
      </c>
      <c r="G586">
        <f>SUMIFS(Raw_data!$D$2:$D$3695,Raw_data!$B$2:$B$3695,Sheet1!F586)</f>
        <v>35</v>
      </c>
    </row>
    <row r="587" spans="1:7" hidden="1" x14ac:dyDescent="0.35">
      <c r="A587" s="15">
        <v>144256.5</v>
      </c>
      <c r="B587" s="4">
        <v>15</v>
      </c>
      <c r="F587" s="10">
        <v>77863.5</v>
      </c>
      <c r="G587">
        <f>SUMIFS(Raw_data!$D$2:$D$3695,Raw_data!$B$2:$B$3695,Sheet1!F587)</f>
        <v>175</v>
      </c>
    </row>
    <row r="588" spans="1:7" hidden="1" x14ac:dyDescent="0.35">
      <c r="A588" s="15">
        <v>144261</v>
      </c>
      <c r="B588" s="4">
        <v>2.5</v>
      </c>
      <c r="F588" s="16">
        <v>31099.5</v>
      </c>
      <c r="G588">
        <f>SUMIFS(Raw_data!$D$2:$D$3695,Raw_data!$B$2:$B$3695,Sheet1!F588)</f>
        <v>445</v>
      </c>
    </row>
    <row r="589" spans="1:7" x14ac:dyDescent="0.35">
      <c r="A589" s="15">
        <v>144265.5</v>
      </c>
      <c r="B589" s="4">
        <v>7.5</v>
      </c>
      <c r="F589" s="10">
        <v>303232.5</v>
      </c>
      <c r="G589" s="4">
        <f>SUMIFS(Raw_data!$D$2:$D$3695,Raw_data!$B$2:$B$3695,Sheet1!F589)</f>
        <v>15</v>
      </c>
    </row>
    <row r="590" spans="1:7" hidden="1" x14ac:dyDescent="0.35">
      <c r="A590" s="15">
        <v>144292.5</v>
      </c>
      <c r="B590" s="4">
        <v>5</v>
      </c>
      <c r="F590" s="17">
        <v>281979</v>
      </c>
      <c r="G590">
        <f>SUMIFS(Raw_data!$D$2:$D$3695,Raw_data!$B$2:$B$3695,Sheet1!F590)</f>
        <v>32.5</v>
      </c>
    </row>
    <row r="591" spans="1:7" x14ac:dyDescent="0.35">
      <c r="A591" s="15">
        <v>144297</v>
      </c>
      <c r="B591" s="4">
        <v>2.5</v>
      </c>
      <c r="F591" s="10">
        <v>95800.5</v>
      </c>
      <c r="G591" s="4">
        <f>SUMIFS(Raw_data!$D$2:$D$3695,Raw_data!$B$2:$B$3695,Sheet1!F591)</f>
        <v>2.5</v>
      </c>
    </row>
    <row r="592" spans="1:7" hidden="1" x14ac:dyDescent="0.35">
      <c r="A592" s="15">
        <v>144594</v>
      </c>
      <c r="B592" s="4">
        <v>2.5</v>
      </c>
      <c r="F592" s="17">
        <v>50449.5</v>
      </c>
      <c r="G592">
        <f>SUMIFS(Raw_data!$D$2:$D$3695,Raw_data!$B$2:$B$3695,Sheet1!F592)</f>
        <v>110</v>
      </c>
    </row>
    <row r="593" spans="1:7" x14ac:dyDescent="0.35">
      <c r="A593" s="15">
        <v>145300.5</v>
      </c>
      <c r="B593" s="4">
        <v>10</v>
      </c>
      <c r="F593" s="10">
        <v>218749.5</v>
      </c>
      <c r="G593" s="4">
        <f>SUMIFS(Raw_data!$D$2:$D$3695,Raw_data!$B$2:$B$3695,Sheet1!F593)</f>
        <v>10</v>
      </c>
    </row>
    <row r="594" spans="1:7" hidden="1" x14ac:dyDescent="0.35">
      <c r="A594" s="15">
        <v>145305</v>
      </c>
      <c r="B594" s="4">
        <v>5</v>
      </c>
      <c r="F594" s="18">
        <v>125140.5</v>
      </c>
      <c r="G594">
        <f>SUMIFS(Raw_data!$D$2:$D$3695,Raw_data!$B$2:$B$3695,Sheet1!F594)</f>
        <v>52.5</v>
      </c>
    </row>
    <row r="595" spans="1:7" hidden="1" x14ac:dyDescent="0.35">
      <c r="A595" s="15">
        <v>145309.5</v>
      </c>
      <c r="B595" s="4">
        <v>5</v>
      </c>
      <c r="F595" s="10">
        <v>139041</v>
      </c>
      <c r="G595">
        <f>SUMIFS(Raw_data!$D$2:$D$3695,Raw_data!$B$2:$B$3695,Sheet1!F595)</f>
        <v>60</v>
      </c>
    </row>
    <row r="596" spans="1:7" hidden="1" x14ac:dyDescent="0.35">
      <c r="A596" s="15">
        <v>145314</v>
      </c>
      <c r="B596" s="4">
        <v>7.5</v>
      </c>
      <c r="F596" s="10">
        <v>62667</v>
      </c>
      <c r="G596">
        <f>SUMIFS(Raw_data!$D$2:$D$3695,Raw_data!$B$2:$B$3695,Sheet1!F596)</f>
        <v>40</v>
      </c>
    </row>
    <row r="597" spans="1:7" hidden="1" x14ac:dyDescent="0.35">
      <c r="A597" s="15">
        <v>145354.5</v>
      </c>
      <c r="B597" s="4">
        <v>17.5</v>
      </c>
      <c r="F597" s="10">
        <v>48784.5</v>
      </c>
      <c r="G597">
        <f>SUMIFS(Raw_data!$D$2:$D$3695,Raw_data!$B$2:$B$3695,Sheet1!F597)</f>
        <v>112.5</v>
      </c>
    </row>
    <row r="598" spans="1:7" hidden="1" x14ac:dyDescent="0.35">
      <c r="A598" s="15">
        <v>146002.5</v>
      </c>
      <c r="B598" s="4">
        <v>5</v>
      </c>
      <c r="F598" s="10">
        <v>123363</v>
      </c>
      <c r="G598">
        <f>SUMIFS(Raw_data!$D$2:$D$3695,Raw_data!$B$2:$B$3695,Sheet1!F598)</f>
        <v>25</v>
      </c>
    </row>
    <row r="599" spans="1:7" hidden="1" x14ac:dyDescent="0.35">
      <c r="A599" s="15">
        <v>146011.5</v>
      </c>
      <c r="B599" s="4">
        <v>15</v>
      </c>
      <c r="F599" s="10">
        <v>93289.5</v>
      </c>
      <c r="G599">
        <f>SUMIFS(Raw_data!$D$2:$D$3695,Raw_data!$B$2:$B$3695,Sheet1!F599)</f>
        <v>47.5</v>
      </c>
    </row>
    <row r="600" spans="1:7" hidden="1" x14ac:dyDescent="0.35">
      <c r="A600" s="15">
        <v>146020.5</v>
      </c>
      <c r="B600" s="4">
        <v>7.5</v>
      </c>
      <c r="F600" s="10">
        <v>129640.5</v>
      </c>
      <c r="G600">
        <f>SUMIFS(Raw_data!$D$2:$D$3695,Raw_data!$B$2:$B$3695,Sheet1!F600)</f>
        <v>90</v>
      </c>
    </row>
    <row r="601" spans="1:7" hidden="1" x14ac:dyDescent="0.35">
      <c r="A601" s="15">
        <v>146034</v>
      </c>
      <c r="B601" s="4">
        <v>10</v>
      </c>
      <c r="F601" s="10">
        <v>229302</v>
      </c>
      <c r="G601">
        <f>SUMIFS(Raw_data!$D$2:$D$3695,Raw_data!$B$2:$B$3695,Sheet1!F601)</f>
        <v>57.5</v>
      </c>
    </row>
    <row r="602" spans="1:7" hidden="1" x14ac:dyDescent="0.35">
      <c r="A602" s="15">
        <v>146038.5</v>
      </c>
      <c r="B602" s="4">
        <v>12.5</v>
      </c>
      <c r="F602" s="10">
        <v>70173</v>
      </c>
      <c r="G602">
        <f>SUMIFS(Raw_data!$D$2:$D$3695,Raw_data!$B$2:$B$3695,Sheet1!F602)</f>
        <v>37.5</v>
      </c>
    </row>
    <row r="603" spans="1:7" hidden="1" x14ac:dyDescent="0.35">
      <c r="A603" s="15">
        <v>146043</v>
      </c>
      <c r="B603" s="4">
        <v>7.5</v>
      </c>
      <c r="F603" s="10">
        <v>226413</v>
      </c>
      <c r="G603">
        <f>SUMIFS(Raw_data!$D$2:$D$3695,Raw_data!$B$2:$B$3695,Sheet1!F603)</f>
        <v>40</v>
      </c>
    </row>
    <row r="604" spans="1:7" hidden="1" x14ac:dyDescent="0.35">
      <c r="A604" s="15">
        <v>146763</v>
      </c>
      <c r="B604" s="4">
        <v>17.5</v>
      </c>
      <c r="F604" s="10">
        <v>107293.5</v>
      </c>
      <c r="G604">
        <f>SUMIFS(Raw_data!$D$2:$D$3695,Raw_data!$B$2:$B$3695,Sheet1!F604)</f>
        <v>180</v>
      </c>
    </row>
    <row r="605" spans="1:7" hidden="1" x14ac:dyDescent="0.35">
      <c r="A605" s="15">
        <v>147231</v>
      </c>
      <c r="B605" s="4">
        <v>15</v>
      </c>
      <c r="F605" s="10">
        <v>223623</v>
      </c>
      <c r="G605">
        <f>SUMIFS(Raw_data!$D$2:$D$3695,Raw_data!$B$2:$B$3695,Sheet1!F605)</f>
        <v>47.5</v>
      </c>
    </row>
    <row r="606" spans="1:7" hidden="1" x14ac:dyDescent="0.35">
      <c r="A606" s="15">
        <v>148158</v>
      </c>
      <c r="B606" s="4">
        <v>7.5</v>
      </c>
      <c r="F606" s="10">
        <v>132529.5</v>
      </c>
      <c r="G606">
        <f>SUMIFS(Raw_data!$D$2:$D$3695,Raw_data!$B$2:$B$3695,Sheet1!F606)</f>
        <v>42.5</v>
      </c>
    </row>
    <row r="607" spans="1:7" hidden="1" x14ac:dyDescent="0.35">
      <c r="A607" s="15">
        <v>148180.5</v>
      </c>
      <c r="B607" s="4">
        <v>15</v>
      </c>
      <c r="F607" s="10">
        <v>188127</v>
      </c>
      <c r="G607">
        <f>SUMIFS(Raw_data!$D$2:$D$3695,Raw_data!$B$2:$B$3695,Sheet1!F607)</f>
        <v>65</v>
      </c>
    </row>
    <row r="608" spans="1:7" hidden="1" x14ac:dyDescent="0.35">
      <c r="A608" s="15">
        <v>148720.5</v>
      </c>
      <c r="B608" s="4">
        <v>12.5</v>
      </c>
      <c r="F608" s="16">
        <v>107797.5</v>
      </c>
      <c r="G608">
        <f>SUMIFS(Raw_data!$D$2:$D$3695,Raw_data!$B$2:$B$3695,Sheet1!F608)</f>
        <v>147.5</v>
      </c>
    </row>
    <row r="609" spans="1:7" x14ac:dyDescent="0.35">
      <c r="A609" s="15">
        <v>148729.5</v>
      </c>
      <c r="B609" s="4">
        <v>17.5</v>
      </c>
      <c r="F609" s="10">
        <v>67473</v>
      </c>
      <c r="G609" s="4">
        <f>SUMIFS(Raw_data!$D$2:$D$3695,Raw_data!$B$2:$B$3695,Sheet1!F609)</f>
        <v>2.5</v>
      </c>
    </row>
    <row r="610" spans="1:7" hidden="1" x14ac:dyDescent="0.35">
      <c r="A610" s="15">
        <v>148761</v>
      </c>
      <c r="B610" s="4">
        <v>15</v>
      </c>
      <c r="F610" s="18">
        <v>187294.5</v>
      </c>
      <c r="G610">
        <f>SUMIFS(Raw_data!$D$2:$D$3695,Raw_data!$B$2:$B$3695,Sheet1!F610)</f>
        <v>30</v>
      </c>
    </row>
    <row r="611" spans="1:7" hidden="1" x14ac:dyDescent="0.35">
      <c r="A611" s="15">
        <v>148774.5</v>
      </c>
      <c r="B611" s="4">
        <v>15</v>
      </c>
      <c r="F611" s="10">
        <v>133515</v>
      </c>
      <c r="G611">
        <f>SUMIFS(Raw_data!$D$2:$D$3695,Raw_data!$B$2:$B$3695,Sheet1!F611)</f>
        <v>82.5</v>
      </c>
    </row>
    <row r="612" spans="1:7" hidden="1" x14ac:dyDescent="0.35">
      <c r="A612" s="15">
        <v>149224.5</v>
      </c>
      <c r="B612" s="4">
        <v>12.5</v>
      </c>
      <c r="F612" s="16">
        <v>52402.5</v>
      </c>
      <c r="G612">
        <f>SUMIFS(Raw_data!$D$2:$D$3695,Raw_data!$B$2:$B$3695,Sheet1!F612)</f>
        <v>22.5</v>
      </c>
    </row>
    <row r="613" spans="1:7" x14ac:dyDescent="0.35">
      <c r="A613" s="15">
        <v>149917.5</v>
      </c>
      <c r="B613" s="4">
        <v>10</v>
      </c>
      <c r="F613" s="10">
        <v>114349.5</v>
      </c>
      <c r="G613" s="4">
        <f>SUMIFS(Raw_data!$D$2:$D$3695,Raw_data!$B$2:$B$3695,Sheet1!F613)</f>
        <v>17.5</v>
      </c>
    </row>
    <row r="614" spans="1:7" hidden="1" x14ac:dyDescent="0.35">
      <c r="A614" s="15">
        <v>149980.5</v>
      </c>
      <c r="B614" s="4">
        <v>5</v>
      </c>
      <c r="F614" s="18">
        <v>238329</v>
      </c>
      <c r="G614">
        <f>SUMIFS(Raw_data!$D$2:$D$3695,Raw_data!$B$2:$B$3695,Sheet1!F614)</f>
        <v>27.5</v>
      </c>
    </row>
    <row r="615" spans="1:7" hidden="1" x14ac:dyDescent="0.35">
      <c r="A615" s="15">
        <v>150678</v>
      </c>
      <c r="B615" s="4">
        <v>5</v>
      </c>
      <c r="F615" s="16">
        <v>107041.5</v>
      </c>
      <c r="G615">
        <f>SUMIFS(Raw_data!$D$2:$D$3695,Raw_data!$B$2:$B$3695,Sheet1!F615)</f>
        <v>132.5</v>
      </c>
    </row>
    <row r="616" spans="1:7" x14ac:dyDescent="0.35">
      <c r="A616" s="15">
        <v>151758</v>
      </c>
      <c r="B616" s="4">
        <v>7.5</v>
      </c>
      <c r="F616" s="10">
        <v>288999</v>
      </c>
      <c r="G616" s="4">
        <f>SUMIFS(Raw_data!$D$2:$D$3695,Raw_data!$B$2:$B$3695,Sheet1!F616)</f>
        <v>17.5</v>
      </c>
    </row>
    <row r="617" spans="1:7" hidden="1" x14ac:dyDescent="0.35">
      <c r="A617" s="15">
        <v>152613</v>
      </c>
      <c r="B617" s="4">
        <v>7.5</v>
      </c>
      <c r="F617" s="18">
        <v>176751</v>
      </c>
      <c r="G617">
        <f>SUMIFS(Raw_data!$D$2:$D$3695,Raw_data!$B$2:$B$3695,Sheet1!F617)</f>
        <v>52.5</v>
      </c>
    </row>
    <row r="618" spans="1:7" hidden="1" x14ac:dyDescent="0.35">
      <c r="A618" s="15">
        <v>152617.5</v>
      </c>
      <c r="B618" s="4">
        <v>7.5</v>
      </c>
      <c r="F618" s="10">
        <v>222858</v>
      </c>
      <c r="G618">
        <f>SUMIFS(Raw_data!$D$2:$D$3695,Raw_data!$B$2:$B$3695,Sheet1!F618)</f>
        <v>35</v>
      </c>
    </row>
    <row r="619" spans="1:7" hidden="1" x14ac:dyDescent="0.35">
      <c r="A619" s="15">
        <v>152622</v>
      </c>
      <c r="B619" s="4">
        <v>5</v>
      </c>
      <c r="F619" s="16">
        <v>99184.5</v>
      </c>
      <c r="G619">
        <f>SUMIFS(Raw_data!$D$2:$D$3695,Raw_data!$B$2:$B$3695,Sheet1!F619)</f>
        <v>27.5</v>
      </c>
    </row>
    <row r="620" spans="1:7" x14ac:dyDescent="0.35">
      <c r="A620" s="15">
        <v>152626.5</v>
      </c>
      <c r="B620" s="4">
        <v>2.5</v>
      </c>
      <c r="F620" s="10">
        <v>272790</v>
      </c>
      <c r="G620" s="4">
        <f>SUMIFS(Raw_data!$D$2:$D$3695,Raw_data!$B$2:$B$3695,Sheet1!F620)</f>
        <v>15</v>
      </c>
    </row>
    <row r="621" spans="1:7" x14ac:dyDescent="0.35">
      <c r="A621" s="15">
        <v>152635.5</v>
      </c>
      <c r="B621" s="4">
        <v>2.5</v>
      </c>
      <c r="F621" s="10">
        <v>176589</v>
      </c>
      <c r="G621" s="4">
        <f>SUMIFS(Raw_data!$D$2:$D$3695,Raw_data!$B$2:$B$3695,Sheet1!F621)</f>
        <v>7.5</v>
      </c>
    </row>
    <row r="622" spans="1:7" x14ac:dyDescent="0.35">
      <c r="A622" s="15">
        <v>152644.5</v>
      </c>
      <c r="B622" s="4">
        <v>7.5</v>
      </c>
      <c r="F622" s="10">
        <v>78583.5</v>
      </c>
      <c r="G622" s="4">
        <f>SUMIFS(Raw_data!$D$2:$D$3695,Raw_data!$B$2:$B$3695,Sheet1!F622)</f>
        <v>15</v>
      </c>
    </row>
    <row r="623" spans="1:7" hidden="1" x14ac:dyDescent="0.35">
      <c r="A623" s="15">
        <v>152649</v>
      </c>
      <c r="B623" s="4">
        <v>2.5</v>
      </c>
      <c r="F623" s="17">
        <v>175167</v>
      </c>
      <c r="G623">
        <f>SUMIFS(Raw_data!$D$2:$D$3695,Raw_data!$B$2:$B$3695,Sheet1!F623)</f>
        <v>50</v>
      </c>
    </row>
    <row r="624" spans="1:7" x14ac:dyDescent="0.35">
      <c r="A624" s="15">
        <v>152662.5</v>
      </c>
      <c r="B624" s="4">
        <v>2.5</v>
      </c>
      <c r="F624" s="10">
        <v>157860</v>
      </c>
      <c r="G624" s="4">
        <f>SUMIFS(Raw_data!$D$2:$D$3695,Raw_data!$B$2:$B$3695,Sheet1!F624)</f>
        <v>7.5</v>
      </c>
    </row>
    <row r="625" spans="1:7" x14ac:dyDescent="0.35">
      <c r="A625" s="15">
        <v>152667</v>
      </c>
      <c r="B625" s="4">
        <v>5</v>
      </c>
      <c r="F625" s="10">
        <v>206568</v>
      </c>
      <c r="G625" s="4">
        <f>SUMIFS(Raw_data!$D$2:$D$3695,Raw_data!$B$2:$B$3695,Sheet1!F625)</f>
        <v>10</v>
      </c>
    </row>
    <row r="626" spans="1:7" x14ac:dyDescent="0.35">
      <c r="A626" s="15">
        <v>152676</v>
      </c>
      <c r="B626" s="4">
        <v>5</v>
      </c>
      <c r="F626" s="10">
        <v>161401.5</v>
      </c>
      <c r="G626" s="4">
        <f>SUMIFS(Raw_data!$D$2:$D$3695,Raw_data!$B$2:$B$3695,Sheet1!F626)</f>
        <v>2.5</v>
      </c>
    </row>
    <row r="627" spans="1:7" x14ac:dyDescent="0.35">
      <c r="A627" s="15">
        <v>152685</v>
      </c>
      <c r="B627" s="4">
        <v>5</v>
      </c>
      <c r="F627" s="10">
        <v>238410</v>
      </c>
      <c r="G627" s="4">
        <f>SUMIFS(Raw_data!$D$2:$D$3695,Raw_data!$B$2:$B$3695,Sheet1!F627)</f>
        <v>5</v>
      </c>
    </row>
    <row r="628" spans="1:7" hidden="1" x14ac:dyDescent="0.35">
      <c r="A628" s="15">
        <v>152694</v>
      </c>
      <c r="B628" s="4">
        <v>2.5</v>
      </c>
      <c r="F628" s="18">
        <v>110362.5</v>
      </c>
      <c r="G628">
        <f>SUMIFS(Raw_data!$D$2:$D$3695,Raw_data!$B$2:$B$3695,Sheet1!F628)</f>
        <v>157.5</v>
      </c>
    </row>
    <row r="629" spans="1:7" hidden="1" x14ac:dyDescent="0.35">
      <c r="A629" s="15">
        <v>152698.5</v>
      </c>
      <c r="B629" s="4">
        <v>7.5</v>
      </c>
      <c r="F629" s="10">
        <v>270841.5</v>
      </c>
      <c r="G629">
        <f>SUMIFS(Raw_data!$D$2:$D$3695,Raw_data!$B$2:$B$3695,Sheet1!F629)</f>
        <v>27.5</v>
      </c>
    </row>
    <row r="630" spans="1:7" hidden="1" x14ac:dyDescent="0.35">
      <c r="A630" s="15">
        <v>152703</v>
      </c>
      <c r="B630" s="4">
        <v>10</v>
      </c>
      <c r="F630" s="10">
        <v>108972</v>
      </c>
      <c r="G630">
        <f>SUMIFS(Raw_data!$D$2:$D$3695,Raw_data!$B$2:$B$3695,Sheet1!F630)</f>
        <v>60</v>
      </c>
    </row>
    <row r="631" spans="1:7" hidden="1" x14ac:dyDescent="0.35">
      <c r="A631" s="15">
        <v>152707.5</v>
      </c>
      <c r="B631" s="4">
        <v>2.5</v>
      </c>
      <c r="F631" s="10">
        <v>49945.5</v>
      </c>
      <c r="G631">
        <f>SUMIFS(Raw_data!$D$2:$D$3695,Raw_data!$B$2:$B$3695,Sheet1!F631)</f>
        <v>167.5</v>
      </c>
    </row>
    <row r="632" spans="1:7" hidden="1" x14ac:dyDescent="0.35">
      <c r="A632" s="15">
        <v>152716.5</v>
      </c>
      <c r="B632" s="4">
        <v>7.5</v>
      </c>
      <c r="F632" s="10">
        <v>25609.5</v>
      </c>
      <c r="G632">
        <f>SUMIFS(Raw_data!$D$2:$D$3695,Raw_data!$B$2:$B$3695,Sheet1!F632)</f>
        <v>20</v>
      </c>
    </row>
    <row r="633" spans="1:7" hidden="1" x14ac:dyDescent="0.35">
      <c r="A633" s="15">
        <v>152725.5</v>
      </c>
      <c r="B633" s="4">
        <v>5</v>
      </c>
      <c r="F633" s="16">
        <v>203323.5</v>
      </c>
      <c r="G633">
        <f>SUMIFS(Raw_data!$D$2:$D$3695,Raw_data!$B$2:$B$3695,Sheet1!F633)</f>
        <v>37.5</v>
      </c>
    </row>
    <row r="634" spans="1:7" x14ac:dyDescent="0.35">
      <c r="A634" s="15">
        <v>152730</v>
      </c>
      <c r="B634" s="4">
        <v>5</v>
      </c>
      <c r="F634" s="10">
        <v>161379</v>
      </c>
      <c r="G634" s="4">
        <f>SUMIFS(Raw_data!$D$2:$D$3695,Raw_data!$B$2:$B$3695,Sheet1!F634)</f>
        <v>5</v>
      </c>
    </row>
    <row r="635" spans="1:7" hidden="1" x14ac:dyDescent="0.35">
      <c r="A635" s="15">
        <v>153778.5</v>
      </c>
      <c r="B635" s="4">
        <v>2.5</v>
      </c>
      <c r="F635" s="18">
        <v>115888.5</v>
      </c>
      <c r="G635">
        <f>SUMIFS(Raw_data!$D$2:$D$3695,Raw_data!$B$2:$B$3695,Sheet1!F635)</f>
        <v>27.5</v>
      </c>
    </row>
    <row r="636" spans="1:7" hidden="1" x14ac:dyDescent="0.35">
      <c r="A636" s="15">
        <v>153783</v>
      </c>
      <c r="B636" s="4">
        <v>5</v>
      </c>
      <c r="F636" s="10">
        <v>89892</v>
      </c>
      <c r="G636">
        <f>SUMIFS(Raw_data!$D$2:$D$3695,Raw_data!$B$2:$B$3695,Sheet1!F636)</f>
        <v>77.5</v>
      </c>
    </row>
    <row r="637" spans="1:7" hidden="1" x14ac:dyDescent="0.35">
      <c r="A637" s="15">
        <v>153792</v>
      </c>
      <c r="B637" s="4">
        <v>12.5</v>
      </c>
      <c r="F637" s="10">
        <v>293220</v>
      </c>
      <c r="G637">
        <f>SUMIFS(Raw_data!$D$2:$D$3695,Raw_data!$B$2:$B$3695,Sheet1!F637)</f>
        <v>50</v>
      </c>
    </row>
    <row r="638" spans="1:7" hidden="1" x14ac:dyDescent="0.35">
      <c r="A638" s="15">
        <v>153801</v>
      </c>
      <c r="B638" s="4">
        <v>10</v>
      </c>
      <c r="F638" s="16">
        <v>239985</v>
      </c>
      <c r="G638">
        <f>SUMIFS(Raw_data!$D$2:$D$3695,Raw_data!$B$2:$B$3695,Sheet1!F638)</f>
        <v>85</v>
      </c>
    </row>
    <row r="639" spans="1:7" x14ac:dyDescent="0.35">
      <c r="A639" s="15">
        <v>153805.5</v>
      </c>
      <c r="B639" s="4">
        <v>5</v>
      </c>
      <c r="F639" s="10">
        <v>171927</v>
      </c>
      <c r="G639" s="4">
        <f>SUMIFS(Raw_data!$D$2:$D$3695,Raw_data!$B$2:$B$3695,Sheet1!F639)</f>
        <v>5</v>
      </c>
    </row>
    <row r="640" spans="1:7" hidden="1" x14ac:dyDescent="0.35">
      <c r="A640" s="15">
        <v>153810</v>
      </c>
      <c r="B640" s="4">
        <v>15</v>
      </c>
      <c r="F640" s="18">
        <v>106798.5</v>
      </c>
      <c r="G640">
        <f>SUMIFS(Raw_data!$D$2:$D$3695,Raw_data!$B$2:$B$3695,Sheet1!F640)</f>
        <v>225</v>
      </c>
    </row>
    <row r="641" spans="1:7" hidden="1" x14ac:dyDescent="0.35">
      <c r="A641" s="15">
        <v>153814.5</v>
      </c>
      <c r="B641" s="4">
        <v>7.5</v>
      </c>
      <c r="F641" s="16">
        <v>120231</v>
      </c>
      <c r="G641">
        <f>SUMIFS(Raw_data!$D$2:$D$3695,Raw_data!$B$2:$B$3695,Sheet1!F641)</f>
        <v>85</v>
      </c>
    </row>
    <row r="642" spans="1:7" x14ac:dyDescent="0.35">
      <c r="A642" s="15">
        <v>153823.5</v>
      </c>
      <c r="B642" s="4">
        <v>15</v>
      </c>
      <c r="F642" s="10">
        <v>114277.5</v>
      </c>
      <c r="G642" s="4">
        <f>SUMIFS(Raw_data!$D$2:$D$3695,Raw_data!$B$2:$B$3695,Sheet1!F642)</f>
        <v>15</v>
      </c>
    </row>
    <row r="643" spans="1:7" x14ac:dyDescent="0.35">
      <c r="A643" s="15">
        <v>153837</v>
      </c>
      <c r="B643" s="4">
        <v>10</v>
      </c>
      <c r="F643" s="10">
        <v>157117.5</v>
      </c>
      <c r="G643" s="4">
        <f>SUMIFS(Raw_data!$D$2:$D$3695,Raw_data!$B$2:$B$3695,Sheet1!F643)</f>
        <v>2.5</v>
      </c>
    </row>
    <row r="644" spans="1:7" hidden="1" x14ac:dyDescent="0.35">
      <c r="A644" s="15">
        <v>153855</v>
      </c>
      <c r="B644" s="4">
        <v>5</v>
      </c>
      <c r="F644" s="18">
        <v>87597</v>
      </c>
      <c r="G644">
        <f>SUMIFS(Raw_data!$D$2:$D$3695,Raw_data!$B$2:$B$3695,Sheet1!F644)</f>
        <v>150</v>
      </c>
    </row>
    <row r="645" spans="1:7" hidden="1" x14ac:dyDescent="0.35">
      <c r="A645" s="15">
        <v>154503</v>
      </c>
      <c r="B645" s="4">
        <v>7.5</v>
      </c>
      <c r="F645" s="10">
        <v>176782.5</v>
      </c>
      <c r="G645">
        <f>SUMIFS(Raw_data!$D$2:$D$3695,Raw_data!$B$2:$B$3695,Sheet1!F645)</f>
        <v>37.5</v>
      </c>
    </row>
    <row r="646" spans="1:7" hidden="1" x14ac:dyDescent="0.35">
      <c r="A646" s="15">
        <v>154525.5</v>
      </c>
      <c r="B646" s="4">
        <v>2.5</v>
      </c>
      <c r="F646" s="10">
        <v>73062</v>
      </c>
      <c r="G646">
        <f>SUMIFS(Raw_data!$D$2:$D$3695,Raw_data!$B$2:$B$3695,Sheet1!F646)</f>
        <v>70</v>
      </c>
    </row>
    <row r="647" spans="1:7" hidden="1" x14ac:dyDescent="0.35">
      <c r="A647" s="15">
        <v>154543.5</v>
      </c>
      <c r="B647" s="4">
        <v>12.5</v>
      </c>
      <c r="F647" s="16">
        <v>197599.5</v>
      </c>
      <c r="G647">
        <f>SUMIFS(Raw_data!$D$2:$D$3695,Raw_data!$B$2:$B$3695,Sheet1!F647)</f>
        <v>40</v>
      </c>
    </row>
    <row r="648" spans="1:7" x14ac:dyDescent="0.35">
      <c r="A648" s="15">
        <v>154548</v>
      </c>
      <c r="B648" s="4">
        <v>7.5</v>
      </c>
      <c r="F648" s="10">
        <v>188109</v>
      </c>
      <c r="G648" s="4">
        <f>SUMIFS(Raw_data!$D$2:$D$3695,Raw_data!$B$2:$B$3695,Sheet1!F648)</f>
        <v>5</v>
      </c>
    </row>
    <row r="649" spans="1:7" x14ac:dyDescent="0.35">
      <c r="A649" s="15">
        <v>154552.5</v>
      </c>
      <c r="B649" s="4">
        <v>12.5</v>
      </c>
      <c r="F649" s="10">
        <v>86220</v>
      </c>
      <c r="G649" s="4">
        <f>SUMIFS(Raw_data!$D$2:$D$3695,Raw_data!$B$2:$B$3695,Sheet1!F649)</f>
        <v>7.5</v>
      </c>
    </row>
    <row r="650" spans="1:7" x14ac:dyDescent="0.35">
      <c r="A650" s="15">
        <v>154557</v>
      </c>
      <c r="B650" s="4">
        <v>12.5</v>
      </c>
      <c r="F650" s="10">
        <v>254142</v>
      </c>
      <c r="G650" s="4">
        <f>SUMIFS(Raw_data!$D$2:$D$3695,Raw_data!$B$2:$B$3695,Sheet1!F650)</f>
        <v>5</v>
      </c>
    </row>
    <row r="651" spans="1:7" hidden="1" x14ac:dyDescent="0.35">
      <c r="A651" s="15">
        <v>154561.5</v>
      </c>
      <c r="B651" s="4">
        <v>5</v>
      </c>
      <c r="F651" s="18">
        <v>242374.5</v>
      </c>
      <c r="G651">
        <f>SUMIFS(Raw_data!$D$2:$D$3695,Raw_data!$B$2:$B$3695,Sheet1!F651)</f>
        <v>20</v>
      </c>
    </row>
    <row r="652" spans="1:7" hidden="1" x14ac:dyDescent="0.35">
      <c r="A652" s="15">
        <v>154566</v>
      </c>
      <c r="B652" s="4">
        <v>5</v>
      </c>
      <c r="F652" s="10">
        <v>157000.5</v>
      </c>
      <c r="G652">
        <f>SUMIFS(Raw_data!$D$2:$D$3695,Raw_data!$B$2:$B$3695,Sheet1!F652)</f>
        <v>95</v>
      </c>
    </row>
    <row r="653" spans="1:7" hidden="1" x14ac:dyDescent="0.35">
      <c r="A653" s="15">
        <v>154570.5</v>
      </c>
      <c r="B653" s="4">
        <v>2.5</v>
      </c>
      <c r="F653" s="10">
        <v>61348.5</v>
      </c>
      <c r="G653">
        <f>SUMIFS(Raw_data!$D$2:$D$3695,Raw_data!$B$2:$B$3695,Sheet1!F653)</f>
        <v>60</v>
      </c>
    </row>
    <row r="654" spans="1:7" hidden="1" x14ac:dyDescent="0.35">
      <c r="A654" s="15">
        <v>154579.5</v>
      </c>
      <c r="B654" s="4">
        <v>10</v>
      </c>
      <c r="F654" s="16">
        <v>238401</v>
      </c>
      <c r="G654">
        <f>SUMIFS(Raw_data!$D$2:$D$3695,Raw_data!$B$2:$B$3695,Sheet1!F654)</f>
        <v>55</v>
      </c>
    </row>
    <row r="655" spans="1:7" x14ac:dyDescent="0.35">
      <c r="A655" s="15">
        <v>154588.5</v>
      </c>
      <c r="B655" s="4">
        <v>5</v>
      </c>
      <c r="F655" s="10">
        <v>246730.5</v>
      </c>
      <c r="G655" s="4">
        <f>SUMIFS(Raw_data!$D$2:$D$3695,Raw_data!$B$2:$B$3695,Sheet1!F655)</f>
        <v>12.5</v>
      </c>
    </row>
    <row r="656" spans="1:7" hidden="1" x14ac:dyDescent="0.35">
      <c r="A656" s="15">
        <v>154593</v>
      </c>
      <c r="B656" s="4">
        <v>5</v>
      </c>
      <c r="F656" s="17">
        <v>109926</v>
      </c>
      <c r="G656">
        <f>SUMIFS(Raw_data!$D$2:$D$3695,Raw_data!$B$2:$B$3695,Sheet1!F656)</f>
        <v>35</v>
      </c>
    </row>
    <row r="657" spans="1:7" x14ac:dyDescent="0.35">
      <c r="A657" s="15">
        <v>154597.5</v>
      </c>
      <c r="B657" s="4">
        <v>5</v>
      </c>
      <c r="F657" s="10">
        <v>257314.5</v>
      </c>
      <c r="G657" s="4">
        <f>SUMIFS(Raw_data!$D$2:$D$3695,Raw_data!$B$2:$B$3695,Sheet1!F657)</f>
        <v>12.5</v>
      </c>
    </row>
    <row r="658" spans="1:7" hidden="1" x14ac:dyDescent="0.35">
      <c r="A658" s="15">
        <v>154602</v>
      </c>
      <c r="B658" s="4">
        <v>12.5</v>
      </c>
      <c r="F658" s="17">
        <v>31176</v>
      </c>
      <c r="G658">
        <f>SUMIFS(Raw_data!$D$2:$D$3695,Raw_data!$B$2:$B$3695,Sheet1!F658)</f>
        <v>312.5</v>
      </c>
    </row>
    <row r="659" spans="1:7" x14ac:dyDescent="0.35">
      <c r="A659" s="15">
        <v>154606.5</v>
      </c>
      <c r="B659" s="4">
        <v>5</v>
      </c>
      <c r="F659" s="10">
        <v>212269.5</v>
      </c>
      <c r="G659" s="4">
        <f>SUMIFS(Raw_data!$D$2:$D$3695,Raw_data!$B$2:$B$3695,Sheet1!F659)</f>
        <v>15</v>
      </c>
    </row>
    <row r="660" spans="1:7" hidden="1" x14ac:dyDescent="0.35">
      <c r="A660" s="15">
        <v>154615.5</v>
      </c>
      <c r="B660" s="4">
        <v>2.5</v>
      </c>
      <c r="F660" s="18">
        <v>136548</v>
      </c>
      <c r="G660">
        <f>SUMIFS(Raw_data!$D$2:$D$3695,Raw_data!$B$2:$B$3695,Sheet1!F660)</f>
        <v>55</v>
      </c>
    </row>
    <row r="661" spans="1:7" hidden="1" x14ac:dyDescent="0.35">
      <c r="A661" s="15">
        <v>154620</v>
      </c>
      <c r="B661" s="4">
        <v>12.5</v>
      </c>
      <c r="F661" s="10">
        <v>238450.5</v>
      </c>
      <c r="G661">
        <f>SUMIFS(Raw_data!$D$2:$D$3695,Raw_data!$B$2:$B$3695,Sheet1!F661)</f>
        <v>67.5</v>
      </c>
    </row>
    <row r="662" spans="1:7" hidden="1" x14ac:dyDescent="0.35">
      <c r="A662" s="15">
        <v>154624.5</v>
      </c>
      <c r="B662" s="4">
        <v>10</v>
      </c>
      <c r="F662" s="10">
        <v>129442.5</v>
      </c>
      <c r="G662">
        <f>SUMIFS(Raw_data!$D$2:$D$3695,Raw_data!$B$2:$B$3695,Sheet1!F662)</f>
        <v>137.5</v>
      </c>
    </row>
    <row r="663" spans="1:7" hidden="1" x14ac:dyDescent="0.35">
      <c r="A663" s="15">
        <v>154629</v>
      </c>
      <c r="B663" s="4">
        <v>7.5</v>
      </c>
      <c r="F663" s="16">
        <v>133506</v>
      </c>
      <c r="G663">
        <f>SUMIFS(Raw_data!$D$2:$D$3695,Raw_data!$B$2:$B$3695,Sheet1!F663)</f>
        <v>117.5</v>
      </c>
    </row>
    <row r="664" spans="1:7" x14ac:dyDescent="0.35">
      <c r="A664" s="15">
        <v>154633.5</v>
      </c>
      <c r="B664" s="4">
        <v>5</v>
      </c>
      <c r="F664" s="10">
        <v>31662</v>
      </c>
      <c r="G664" s="4">
        <f>SUMIFS(Raw_data!$D$2:$D$3695,Raw_data!$B$2:$B$3695,Sheet1!F664)</f>
        <v>2.5</v>
      </c>
    </row>
    <row r="665" spans="1:7" hidden="1" x14ac:dyDescent="0.35">
      <c r="A665" s="15">
        <v>154638</v>
      </c>
      <c r="B665" s="4">
        <v>5</v>
      </c>
      <c r="F665" s="18">
        <v>110353.5</v>
      </c>
      <c r="G665">
        <f>SUMIFS(Raw_data!$D$2:$D$3695,Raw_data!$B$2:$B$3695,Sheet1!F665)</f>
        <v>62.5</v>
      </c>
    </row>
    <row r="666" spans="1:7" hidden="1" x14ac:dyDescent="0.35">
      <c r="A666" s="15">
        <v>154642.5</v>
      </c>
      <c r="B666" s="4">
        <v>2.5</v>
      </c>
      <c r="F666" s="10">
        <v>65511</v>
      </c>
      <c r="G666">
        <f>SUMIFS(Raw_data!$D$2:$D$3695,Raw_data!$B$2:$B$3695,Sheet1!F666)</f>
        <v>32.5</v>
      </c>
    </row>
    <row r="667" spans="1:7" hidden="1" x14ac:dyDescent="0.35">
      <c r="A667" s="15">
        <v>154647</v>
      </c>
      <c r="B667" s="4">
        <v>5</v>
      </c>
      <c r="F667" s="10">
        <v>107212.5</v>
      </c>
      <c r="G667">
        <f>SUMIFS(Raw_data!$D$2:$D$3695,Raw_data!$B$2:$B$3695,Sheet1!F667)</f>
        <v>95</v>
      </c>
    </row>
    <row r="668" spans="1:7" hidden="1" x14ac:dyDescent="0.35">
      <c r="A668" s="15">
        <v>154651.5</v>
      </c>
      <c r="B668" s="4">
        <v>15</v>
      </c>
      <c r="F668" s="10">
        <v>106686</v>
      </c>
      <c r="G668">
        <f>SUMIFS(Raw_data!$D$2:$D$3695,Raw_data!$B$2:$B$3695,Sheet1!F668)</f>
        <v>155</v>
      </c>
    </row>
    <row r="669" spans="1:7" hidden="1" x14ac:dyDescent="0.35">
      <c r="A669" s="15">
        <v>154656</v>
      </c>
      <c r="B669" s="4">
        <v>2.5</v>
      </c>
      <c r="F669" s="16">
        <v>107680.5</v>
      </c>
      <c r="G669">
        <f>SUMIFS(Raw_data!$D$2:$D$3695,Raw_data!$B$2:$B$3695,Sheet1!F669)</f>
        <v>95</v>
      </c>
    </row>
    <row r="670" spans="1:7" x14ac:dyDescent="0.35">
      <c r="A670" s="15">
        <v>154665</v>
      </c>
      <c r="B670" s="4">
        <v>5</v>
      </c>
      <c r="F670" s="10">
        <v>4414.5</v>
      </c>
      <c r="G670" s="4">
        <f>SUMIFS(Raw_data!$D$2:$D$3695,Raw_data!$B$2:$B$3695,Sheet1!F670)</f>
        <v>2.5</v>
      </c>
    </row>
    <row r="671" spans="1:7" hidden="1" x14ac:dyDescent="0.35">
      <c r="A671" s="15">
        <v>154669.5</v>
      </c>
      <c r="B671" s="4">
        <v>2.5</v>
      </c>
      <c r="F671" s="17">
        <v>143892</v>
      </c>
      <c r="G671">
        <f>SUMIFS(Raw_data!$D$2:$D$3695,Raw_data!$B$2:$B$3695,Sheet1!F671)</f>
        <v>50</v>
      </c>
    </row>
    <row r="672" spans="1:7" x14ac:dyDescent="0.35">
      <c r="A672" s="15">
        <v>154678.5</v>
      </c>
      <c r="B672" s="4">
        <v>7.5</v>
      </c>
      <c r="F672" s="10">
        <v>154705.5</v>
      </c>
      <c r="G672" s="4">
        <f>SUMIFS(Raw_data!$D$2:$D$3695,Raw_data!$B$2:$B$3695,Sheet1!F672)</f>
        <v>7.5</v>
      </c>
    </row>
    <row r="673" spans="1:7" hidden="1" x14ac:dyDescent="0.35">
      <c r="A673" s="15">
        <v>154683</v>
      </c>
      <c r="B673" s="4">
        <v>2.5</v>
      </c>
      <c r="F673" s="17">
        <v>144810</v>
      </c>
      <c r="G673">
        <f>SUMIFS(Raw_data!$D$2:$D$3695,Raw_data!$B$2:$B$3695,Sheet1!F673)</f>
        <v>55</v>
      </c>
    </row>
    <row r="674" spans="1:7" x14ac:dyDescent="0.35">
      <c r="A674" s="15">
        <v>154696.5</v>
      </c>
      <c r="B674" s="4">
        <v>10</v>
      </c>
      <c r="F674" s="10">
        <v>97479</v>
      </c>
      <c r="G674" s="4">
        <f>SUMIFS(Raw_data!$D$2:$D$3695,Raw_data!$B$2:$B$3695,Sheet1!F674)</f>
        <v>17.5</v>
      </c>
    </row>
    <row r="675" spans="1:7" x14ac:dyDescent="0.35">
      <c r="A675" s="15">
        <v>154701</v>
      </c>
      <c r="B675" s="4">
        <v>5</v>
      </c>
      <c r="F675" s="10">
        <v>75852</v>
      </c>
      <c r="G675" s="4">
        <f>SUMIFS(Raw_data!$D$2:$D$3695,Raw_data!$B$2:$B$3695,Sheet1!F675)</f>
        <v>2.5</v>
      </c>
    </row>
    <row r="676" spans="1:7" x14ac:dyDescent="0.35">
      <c r="A676" s="15">
        <v>154705.5</v>
      </c>
      <c r="B676" s="4">
        <v>7.5</v>
      </c>
      <c r="F676" s="10">
        <v>161253</v>
      </c>
      <c r="G676" s="4">
        <f>SUMIFS(Raw_data!$D$2:$D$3695,Raw_data!$B$2:$B$3695,Sheet1!F676)</f>
        <v>2.5</v>
      </c>
    </row>
    <row r="677" spans="1:7" x14ac:dyDescent="0.35">
      <c r="A677" s="15">
        <v>154710</v>
      </c>
      <c r="B677" s="4">
        <v>5</v>
      </c>
      <c r="F677" s="10">
        <v>134356.5</v>
      </c>
      <c r="G677" s="4">
        <f>SUMIFS(Raw_data!$D$2:$D$3695,Raw_data!$B$2:$B$3695,Sheet1!F677)</f>
        <v>2.5</v>
      </c>
    </row>
    <row r="678" spans="1:7" x14ac:dyDescent="0.35">
      <c r="A678" s="15">
        <v>154714.5</v>
      </c>
      <c r="B678" s="4">
        <v>10</v>
      </c>
      <c r="F678" s="10">
        <v>141835.5</v>
      </c>
      <c r="G678" s="4">
        <f>SUMIFS(Raw_data!$D$2:$D$3695,Raw_data!$B$2:$B$3695,Sheet1!F678)</f>
        <v>17.5</v>
      </c>
    </row>
    <row r="679" spans="1:7" hidden="1" x14ac:dyDescent="0.35">
      <c r="A679" s="15">
        <v>154723.5</v>
      </c>
      <c r="B679" s="4">
        <v>2.5</v>
      </c>
      <c r="F679" s="18">
        <v>129082.5</v>
      </c>
      <c r="G679">
        <f>SUMIFS(Raw_data!$D$2:$D$3695,Raw_data!$B$2:$B$3695,Sheet1!F679)</f>
        <v>62.5</v>
      </c>
    </row>
    <row r="680" spans="1:7" hidden="1" x14ac:dyDescent="0.35">
      <c r="A680" s="15">
        <v>154728</v>
      </c>
      <c r="B680" s="4">
        <v>12.5</v>
      </c>
      <c r="F680" s="10">
        <v>106672.5</v>
      </c>
      <c r="G680">
        <f>SUMIFS(Raw_data!$D$2:$D$3695,Raw_data!$B$2:$B$3695,Sheet1!F680)</f>
        <v>242.5</v>
      </c>
    </row>
    <row r="681" spans="1:7" hidden="1" x14ac:dyDescent="0.35">
      <c r="A681" s="15">
        <v>154732.5</v>
      </c>
      <c r="B681" s="4">
        <v>10</v>
      </c>
      <c r="F681" s="10">
        <v>131755.5</v>
      </c>
      <c r="G681">
        <f>SUMIFS(Raw_data!$D$2:$D$3695,Raw_data!$B$2:$B$3695,Sheet1!F681)</f>
        <v>20</v>
      </c>
    </row>
    <row r="682" spans="1:7" hidden="1" x14ac:dyDescent="0.35">
      <c r="A682" s="15">
        <v>155772</v>
      </c>
      <c r="B682" s="4">
        <v>12.5</v>
      </c>
      <c r="F682" s="10">
        <v>56142</v>
      </c>
      <c r="G682">
        <f>SUMIFS(Raw_data!$D$2:$D$3695,Raw_data!$B$2:$B$3695,Sheet1!F682)</f>
        <v>392.5</v>
      </c>
    </row>
    <row r="683" spans="1:7" hidden="1" x14ac:dyDescent="0.35">
      <c r="A683" s="15">
        <v>156163.5</v>
      </c>
      <c r="B683" s="4">
        <v>2.5</v>
      </c>
      <c r="F683" s="16">
        <v>266233.5</v>
      </c>
      <c r="G683">
        <f>SUMIFS(Raw_data!$D$2:$D$3695,Raw_data!$B$2:$B$3695,Sheet1!F683)</f>
        <v>25</v>
      </c>
    </row>
    <row r="684" spans="1:7" x14ac:dyDescent="0.35">
      <c r="A684" s="15">
        <v>156996</v>
      </c>
      <c r="B684" s="4">
        <v>10</v>
      </c>
      <c r="F684" s="10">
        <v>208912.5</v>
      </c>
      <c r="G684" s="4">
        <f>SUMIFS(Raw_data!$D$2:$D$3695,Raw_data!$B$2:$B$3695,Sheet1!F684)</f>
        <v>2.5</v>
      </c>
    </row>
    <row r="685" spans="1:7" hidden="1" x14ac:dyDescent="0.35">
      <c r="A685" s="15">
        <v>157108.5</v>
      </c>
      <c r="B685" s="4">
        <v>15</v>
      </c>
      <c r="F685" s="17">
        <v>75829.5</v>
      </c>
      <c r="G685">
        <f>SUMIFS(Raw_data!$D$2:$D$3695,Raw_data!$B$2:$B$3695,Sheet1!F685)</f>
        <v>52.5</v>
      </c>
    </row>
    <row r="686" spans="1:7" x14ac:dyDescent="0.35">
      <c r="A686" s="15">
        <v>157117.5</v>
      </c>
      <c r="B686" s="4">
        <v>2.5</v>
      </c>
      <c r="F686" s="10">
        <v>241870.5</v>
      </c>
      <c r="G686" s="4">
        <f>SUMIFS(Raw_data!$D$2:$D$3695,Raw_data!$B$2:$B$3695,Sheet1!F686)</f>
        <v>2.5</v>
      </c>
    </row>
    <row r="687" spans="1:7" hidden="1" x14ac:dyDescent="0.35">
      <c r="A687" s="15">
        <v>157833</v>
      </c>
      <c r="B687" s="4">
        <v>5</v>
      </c>
      <c r="F687" s="17">
        <v>250429.5</v>
      </c>
      <c r="G687">
        <f>SUMIFS(Raw_data!$D$2:$D$3695,Raw_data!$B$2:$B$3695,Sheet1!F687)</f>
        <v>62.5</v>
      </c>
    </row>
    <row r="688" spans="1:7" x14ac:dyDescent="0.35">
      <c r="A688" s="15">
        <v>157837.5</v>
      </c>
      <c r="B688" s="4">
        <v>5</v>
      </c>
      <c r="F688" s="10">
        <v>138393</v>
      </c>
      <c r="G688" s="4">
        <f>SUMIFS(Raw_data!$D$2:$D$3695,Raw_data!$B$2:$B$3695,Sheet1!F688)</f>
        <v>17.5</v>
      </c>
    </row>
    <row r="689" spans="1:7" x14ac:dyDescent="0.35">
      <c r="A689" s="15">
        <v>157855.5</v>
      </c>
      <c r="B689" s="4">
        <v>10</v>
      </c>
      <c r="F689" s="10">
        <v>49905</v>
      </c>
      <c r="G689" s="4">
        <f>SUMIFS(Raw_data!$D$2:$D$3695,Raw_data!$B$2:$B$3695,Sheet1!F689)</f>
        <v>7.5</v>
      </c>
    </row>
    <row r="690" spans="1:7" x14ac:dyDescent="0.35">
      <c r="A690" s="15">
        <v>157860</v>
      </c>
      <c r="B690" s="4">
        <v>7.5</v>
      </c>
      <c r="F690" s="10">
        <v>293193</v>
      </c>
      <c r="G690" s="4">
        <f>SUMIFS(Raw_data!$D$2:$D$3695,Raw_data!$B$2:$B$3695,Sheet1!F690)</f>
        <v>5</v>
      </c>
    </row>
    <row r="691" spans="1:7" x14ac:dyDescent="0.35">
      <c r="A691" s="15">
        <v>157995</v>
      </c>
      <c r="B691" s="4">
        <v>5</v>
      </c>
      <c r="F691" s="10">
        <v>114570</v>
      </c>
      <c r="G691" s="4">
        <f>SUMIFS(Raw_data!$D$2:$D$3695,Raw_data!$B$2:$B$3695,Sheet1!F691)</f>
        <v>5</v>
      </c>
    </row>
    <row r="692" spans="1:7" hidden="1" x14ac:dyDescent="0.35">
      <c r="A692" s="15">
        <v>158067</v>
      </c>
      <c r="B692" s="4">
        <v>2.5</v>
      </c>
      <c r="F692" s="18">
        <v>46287</v>
      </c>
      <c r="G692">
        <f>SUMIFS(Raw_data!$D$2:$D$3695,Raw_data!$B$2:$B$3695,Sheet1!F692)</f>
        <v>47.5</v>
      </c>
    </row>
    <row r="693" spans="1:7" hidden="1" x14ac:dyDescent="0.35">
      <c r="A693" s="15">
        <v>159795</v>
      </c>
      <c r="B693" s="4">
        <v>2.5</v>
      </c>
      <c r="F693" s="10">
        <v>109044</v>
      </c>
      <c r="G693">
        <f>SUMIFS(Raw_data!$D$2:$D$3695,Raw_data!$B$2:$B$3695,Sheet1!F693)</f>
        <v>92.5</v>
      </c>
    </row>
    <row r="694" spans="1:7" hidden="1" x14ac:dyDescent="0.35">
      <c r="A694" s="15">
        <v>159813</v>
      </c>
      <c r="B694" s="4">
        <v>2.5</v>
      </c>
      <c r="F694" s="10">
        <v>86035.5</v>
      </c>
      <c r="G694">
        <f>SUMIFS(Raw_data!$D$2:$D$3695,Raw_data!$B$2:$B$3695,Sheet1!F694)</f>
        <v>30</v>
      </c>
    </row>
    <row r="695" spans="1:7" hidden="1" x14ac:dyDescent="0.35">
      <c r="A695" s="15">
        <v>159822</v>
      </c>
      <c r="B695" s="4">
        <v>2.5</v>
      </c>
      <c r="F695" s="10">
        <v>150633</v>
      </c>
      <c r="G695">
        <f>SUMIFS(Raw_data!$D$2:$D$3695,Raw_data!$B$2:$B$3695,Sheet1!F695)</f>
        <v>142.5</v>
      </c>
    </row>
    <row r="696" spans="1:7" hidden="1" x14ac:dyDescent="0.35">
      <c r="A696" s="15">
        <v>159849</v>
      </c>
      <c r="B696" s="4">
        <v>5</v>
      </c>
      <c r="F696" s="16">
        <v>107307</v>
      </c>
      <c r="G696">
        <f>SUMIFS(Raw_data!$D$2:$D$3695,Raw_data!$B$2:$B$3695,Sheet1!F696)</f>
        <v>80</v>
      </c>
    </row>
    <row r="697" spans="1:7" x14ac:dyDescent="0.35">
      <c r="A697" s="15">
        <v>159876</v>
      </c>
      <c r="B697" s="4">
        <v>2.5</v>
      </c>
      <c r="F697" s="10">
        <v>293098.5</v>
      </c>
      <c r="G697" s="4">
        <f>SUMIFS(Raw_data!$D$2:$D$3695,Raw_data!$B$2:$B$3695,Sheet1!F697)</f>
        <v>2.5</v>
      </c>
    </row>
    <row r="698" spans="1:7" x14ac:dyDescent="0.35">
      <c r="A698" s="15">
        <v>159889.5</v>
      </c>
      <c r="B698" s="4">
        <v>2.5</v>
      </c>
      <c r="F698" s="10">
        <v>65425.5</v>
      </c>
      <c r="G698" s="4">
        <f>SUMIFS(Raw_data!$D$2:$D$3695,Raw_data!$B$2:$B$3695,Sheet1!F698)</f>
        <v>15</v>
      </c>
    </row>
    <row r="699" spans="1:7" x14ac:dyDescent="0.35">
      <c r="A699" s="15">
        <v>159894</v>
      </c>
      <c r="B699" s="4">
        <v>2.5</v>
      </c>
      <c r="F699" s="10">
        <v>296824.5</v>
      </c>
      <c r="G699" s="4">
        <f>SUMIFS(Raw_data!$D$2:$D$3695,Raw_data!$B$2:$B$3695,Sheet1!F699)</f>
        <v>2.5</v>
      </c>
    </row>
    <row r="700" spans="1:7" hidden="1" x14ac:dyDescent="0.35">
      <c r="A700" s="15">
        <v>159898.5</v>
      </c>
      <c r="B700" s="4">
        <v>2.5</v>
      </c>
      <c r="F700" s="18">
        <v>38839.5</v>
      </c>
      <c r="G700">
        <f>SUMIFS(Raw_data!$D$2:$D$3695,Raw_data!$B$2:$B$3695,Sheet1!F700)</f>
        <v>70</v>
      </c>
    </row>
    <row r="701" spans="1:7" hidden="1" x14ac:dyDescent="0.35">
      <c r="A701" s="15">
        <v>159916.5</v>
      </c>
      <c r="B701" s="4">
        <v>12.5</v>
      </c>
      <c r="F701" s="16">
        <v>117009</v>
      </c>
      <c r="G701">
        <f>SUMIFS(Raw_data!$D$2:$D$3695,Raw_data!$B$2:$B$3695,Sheet1!F701)</f>
        <v>45</v>
      </c>
    </row>
    <row r="702" spans="1:7" x14ac:dyDescent="0.35">
      <c r="A702" s="15">
        <v>159921</v>
      </c>
      <c r="B702" s="4">
        <v>2.5</v>
      </c>
      <c r="F702" s="10">
        <v>84546</v>
      </c>
      <c r="G702" s="4">
        <f>SUMIFS(Raw_data!$D$2:$D$3695,Raw_data!$B$2:$B$3695,Sheet1!F702)</f>
        <v>10</v>
      </c>
    </row>
    <row r="703" spans="1:7" x14ac:dyDescent="0.35">
      <c r="A703" s="15">
        <v>159925.5</v>
      </c>
      <c r="B703" s="4">
        <v>2.5</v>
      </c>
      <c r="F703" s="10">
        <v>264280.5</v>
      </c>
      <c r="G703" s="4">
        <f>SUMIFS(Raw_data!$D$2:$D$3695,Raw_data!$B$2:$B$3695,Sheet1!F703)</f>
        <v>2.5</v>
      </c>
    </row>
    <row r="704" spans="1:7" x14ac:dyDescent="0.35">
      <c r="A704" s="15">
        <v>159930</v>
      </c>
      <c r="B704" s="4">
        <v>7.5</v>
      </c>
      <c r="F704" s="10">
        <v>241956</v>
      </c>
      <c r="G704" s="4">
        <f>SUMIFS(Raw_data!$D$2:$D$3695,Raw_data!$B$2:$B$3695,Sheet1!F704)</f>
        <v>7.5</v>
      </c>
    </row>
    <row r="705" spans="1:7" hidden="1" x14ac:dyDescent="0.35">
      <c r="A705" s="15">
        <v>159934.5</v>
      </c>
      <c r="B705" s="4">
        <v>2.5</v>
      </c>
      <c r="F705" s="18">
        <v>207783</v>
      </c>
      <c r="G705">
        <f>SUMIFS(Raw_data!$D$2:$D$3695,Raw_data!$B$2:$B$3695,Sheet1!F705)</f>
        <v>22.5</v>
      </c>
    </row>
    <row r="706" spans="1:7" hidden="1" x14ac:dyDescent="0.35">
      <c r="A706" s="15">
        <v>159939</v>
      </c>
      <c r="B706" s="4">
        <v>2.5</v>
      </c>
      <c r="F706" s="16">
        <v>41301</v>
      </c>
      <c r="G706">
        <f>SUMIFS(Raw_data!$D$2:$D$3695,Raw_data!$B$2:$B$3695,Sheet1!F706)</f>
        <v>70</v>
      </c>
    </row>
    <row r="707" spans="1:7" x14ac:dyDescent="0.35">
      <c r="A707" s="15">
        <v>159952.5</v>
      </c>
      <c r="B707" s="4">
        <v>10</v>
      </c>
      <c r="F707" s="10">
        <v>64372.5</v>
      </c>
      <c r="G707" s="4">
        <f>SUMIFS(Raw_data!$D$2:$D$3695,Raw_data!$B$2:$B$3695,Sheet1!F707)</f>
        <v>5</v>
      </c>
    </row>
    <row r="708" spans="1:7" x14ac:dyDescent="0.35">
      <c r="A708" s="15">
        <v>159957</v>
      </c>
      <c r="B708" s="4">
        <v>2.5</v>
      </c>
      <c r="F708" s="10">
        <v>275089.5</v>
      </c>
      <c r="G708" s="4">
        <f>SUMIFS(Raw_data!$D$2:$D$3695,Raw_data!$B$2:$B$3695,Sheet1!F708)</f>
        <v>5</v>
      </c>
    </row>
    <row r="709" spans="1:7" hidden="1" x14ac:dyDescent="0.35">
      <c r="A709" s="15">
        <v>159961.5</v>
      </c>
      <c r="B709" s="4">
        <v>12.5</v>
      </c>
      <c r="F709" s="17">
        <v>122233.5</v>
      </c>
      <c r="G709">
        <f>SUMIFS(Raw_data!$D$2:$D$3695,Raw_data!$B$2:$B$3695,Sheet1!F709)</f>
        <v>37.5</v>
      </c>
    </row>
    <row r="710" spans="1:7" x14ac:dyDescent="0.35">
      <c r="A710" s="15">
        <v>160713</v>
      </c>
      <c r="B710" s="4">
        <v>5</v>
      </c>
      <c r="F710" s="10">
        <v>103963.5</v>
      </c>
      <c r="G710" s="4">
        <f>SUMIFS(Raw_data!$D$2:$D$3695,Raw_data!$B$2:$B$3695,Sheet1!F710)</f>
        <v>12.5</v>
      </c>
    </row>
    <row r="711" spans="1:7" hidden="1" x14ac:dyDescent="0.35">
      <c r="A711" s="15">
        <v>160722</v>
      </c>
      <c r="B711" s="4">
        <v>2.5</v>
      </c>
      <c r="F711" s="17">
        <v>283284</v>
      </c>
      <c r="G711">
        <f>SUMIFS(Raw_data!$D$2:$D$3695,Raw_data!$B$2:$B$3695,Sheet1!F711)</f>
        <v>130</v>
      </c>
    </row>
    <row r="712" spans="1:7" x14ac:dyDescent="0.35">
      <c r="A712" s="15">
        <v>160731</v>
      </c>
      <c r="B712" s="4">
        <v>5</v>
      </c>
      <c r="F712" s="10">
        <v>215734.5</v>
      </c>
      <c r="G712" s="4">
        <f>SUMIFS(Raw_data!$D$2:$D$3695,Raw_data!$B$2:$B$3695,Sheet1!F712)</f>
        <v>17.5</v>
      </c>
    </row>
    <row r="713" spans="1:7" hidden="1" x14ac:dyDescent="0.35">
      <c r="A713" s="15">
        <v>160740</v>
      </c>
      <c r="B713" s="4">
        <v>7.5</v>
      </c>
      <c r="F713" s="18">
        <v>129433.5</v>
      </c>
      <c r="G713">
        <f>SUMIFS(Raw_data!$D$2:$D$3695,Raw_data!$B$2:$B$3695,Sheet1!F713)</f>
        <v>20</v>
      </c>
    </row>
    <row r="714" spans="1:7" hidden="1" x14ac:dyDescent="0.35">
      <c r="A714" s="15">
        <v>160753.5</v>
      </c>
      <c r="B714" s="4">
        <v>5</v>
      </c>
      <c r="F714" s="16">
        <v>50013</v>
      </c>
      <c r="G714">
        <f>SUMIFS(Raw_data!$D$2:$D$3695,Raw_data!$B$2:$B$3695,Sheet1!F714)</f>
        <v>57.5</v>
      </c>
    </row>
    <row r="715" spans="1:7" x14ac:dyDescent="0.35">
      <c r="A715" s="15">
        <v>160758</v>
      </c>
      <c r="B715" s="4">
        <v>2.5</v>
      </c>
      <c r="F715" s="10">
        <v>17550</v>
      </c>
      <c r="G715" s="4">
        <f>SUMIFS(Raw_data!$D$2:$D$3695,Raw_data!$B$2:$B$3695,Sheet1!F715)</f>
        <v>17.5</v>
      </c>
    </row>
    <row r="716" spans="1:7" hidden="1" x14ac:dyDescent="0.35">
      <c r="A716" s="15">
        <v>160762.5</v>
      </c>
      <c r="B716" s="4">
        <v>5</v>
      </c>
      <c r="F716" s="18">
        <v>138721.5</v>
      </c>
      <c r="G716">
        <f>SUMIFS(Raw_data!$D$2:$D$3695,Raw_data!$B$2:$B$3695,Sheet1!F716)</f>
        <v>337.5</v>
      </c>
    </row>
    <row r="717" spans="1:7" hidden="1" x14ac:dyDescent="0.35">
      <c r="A717" s="15">
        <v>161073</v>
      </c>
      <c r="B717" s="4">
        <v>12.5</v>
      </c>
      <c r="F717" s="16">
        <v>52389</v>
      </c>
      <c r="G717">
        <f>SUMIFS(Raw_data!$D$2:$D$3695,Raw_data!$B$2:$B$3695,Sheet1!F717)</f>
        <v>42.5</v>
      </c>
    </row>
    <row r="718" spans="1:7" x14ac:dyDescent="0.35">
      <c r="A718" s="15">
        <v>161244</v>
      </c>
      <c r="B718" s="4">
        <v>7.5</v>
      </c>
      <c r="F718" s="10">
        <v>193176</v>
      </c>
      <c r="G718" s="4">
        <f>SUMIFS(Raw_data!$D$2:$D$3695,Raw_data!$B$2:$B$3695,Sheet1!F718)</f>
        <v>5</v>
      </c>
    </row>
    <row r="719" spans="1:7" hidden="1" x14ac:dyDescent="0.35">
      <c r="A719" s="15">
        <v>161253</v>
      </c>
      <c r="B719" s="4">
        <v>2.5</v>
      </c>
      <c r="F719" s="18">
        <v>219537</v>
      </c>
      <c r="G719">
        <f>SUMIFS(Raw_data!$D$2:$D$3695,Raw_data!$B$2:$B$3695,Sheet1!F719)</f>
        <v>32.5</v>
      </c>
    </row>
    <row r="720" spans="1:7" hidden="1" x14ac:dyDescent="0.35">
      <c r="A720" s="15">
        <v>161262</v>
      </c>
      <c r="B720" s="4">
        <v>5</v>
      </c>
      <c r="F720" s="10">
        <v>110146.5</v>
      </c>
      <c r="G720">
        <f>SUMIFS(Raw_data!$D$2:$D$3695,Raw_data!$B$2:$B$3695,Sheet1!F720)</f>
        <v>47.5</v>
      </c>
    </row>
    <row r="721" spans="1:7" hidden="1" x14ac:dyDescent="0.35">
      <c r="A721" s="15">
        <v>161266.5</v>
      </c>
      <c r="B721" s="4">
        <v>2.5</v>
      </c>
      <c r="F721" s="16">
        <v>150714</v>
      </c>
      <c r="G721">
        <f>SUMIFS(Raw_data!$D$2:$D$3695,Raw_data!$B$2:$B$3695,Sheet1!F721)</f>
        <v>52.5</v>
      </c>
    </row>
    <row r="722" spans="1:7" x14ac:dyDescent="0.35">
      <c r="A722" s="15">
        <v>161271</v>
      </c>
      <c r="B722" s="4">
        <v>7.5</v>
      </c>
      <c r="F722" s="10">
        <v>146020.5</v>
      </c>
      <c r="G722" s="4">
        <f>SUMIFS(Raw_data!$D$2:$D$3695,Raw_data!$B$2:$B$3695,Sheet1!F722)</f>
        <v>7.5</v>
      </c>
    </row>
    <row r="723" spans="1:7" x14ac:dyDescent="0.35">
      <c r="A723" s="15">
        <v>161275.5</v>
      </c>
      <c r="B723" s="4">
        <v>2.5</v>
      </c>
      <c r="F723" s="10">
        <v>283536</v>
      </c>
      <c r="G723" s="4">
        <f>SUMIFS(Raw_data!$D$2:$D$3695,Raw_data!$B$2:$B$3695,Sheet1!F723)</f>
        <v>15</v>
      </c>
    </row>
    <row r="724" spans="1:7" hidden="1" x14ac:dyDescent="0.35">
      <c r="A724" s="15">
        <v>161280</v>
      </c>
      <c r="B724" s="4">
        <v>7.5</v>
      </c>
      <c r="F724" s="18">
        <v>283014</v>
      </c>
      <c r="G724">
        <f>SUMIFS(Raw_data!$D$2:$D$3695,Raw_data!$B$2:$B$3695,Sheet1!F724)</f>
        <v>35</v>
      </c>
    </row>
    <row r="725" spans="1:7" hidden="1" x14ac:dyDescent="0.35">
      <c r="A725" s="15">
        <v>161289</v>
      </c>
      <c r="B725" s="4">
        <v>2.5</v>
      </c>
      <c r="F725" s="16">
        <v>73899</v>
      </c>
      <c r="G725">
        <f>SUMIFS(Raw_data!$D$2:$D$3695,Raw_data!$B$2:$B$3695,Sheet1!F725)</f>
        <v>45</v>
      </c>
    </row>
    <row r="726" spans="1:7" x14ac:dyDescent="0.35">
      <c r="A726" s="15">
        <v>161298</v>
      </c>
      <c r="B726" s="4">
        <v>12.5</v>
      </c>
      <c r="F726" s="10">
        <v>64219.5</v>
      </c>
      <c r="G726" s="4">
        <f>SUMIFS(Raw_data!$D$2:$D$3695,Raw_data!$B$2:$B$3695,Sheet1!F726)</f>
        <v>5</v>
      </c>
    </row>
    <row r="727" spans="1:7" x14ac:dyDescent="0.35">
      <c r="A727" s="15">
        <v>161307</v>
      </c>
      <c r="B727" s="4">
        <v>2.5</v>
      </c>
      <c r="F727" s="10">
        <v>91035</v>
      </c>
      <c r="G727" s="4">
        <f>SUMIFS(Raw_data!$D$2:$D$3695,Raw_data!$B$2:$B$3695,Sheet1!F727)</f>
        <v>10</v>
      </c>
    </row>
    <row r="728" spans="1:7" x14ac:dyDescent="0.35">
      <c r="A728" s="15">
        <v>161320.5</v>
      </c>
      <c r="B728" s="4">
        <v>2.5</v>
      </c>
      <c r="F728" s="10">
        <v>169803</v>
      </c>
      <c r="G728" s="4">
        <f>SUMIFS(Raw_data!$D$2:$D$3695,Raw_data!$B$2:$B$3695,Sheet1!F728)</f>
        <v>2.5</v>
      </c>
    </row>
    <row r="729" spans="1:7" hidden="1" x14ac:dyDescent="0.35">
      <c r="A729" s="15">
        <v>161329.5</v>
      </c>
      <c r="B729" s="4">
        <v>7.5</v>
      </c>
      <c r="F729" s="17">
        <v>31774.5</v>
      </c>
      <c r="G729">
        <f>SUMIFS(Raw_data!$D$2:$D$3695,Raw_data!$B$2:$B$3695,Sheet1!F729)</f>
        <v>67.5</v>
      </c>
    </row>
    <row r="730" spans="1:7" x14ac:dyDescent="0.35">
      <c r="A730" s="15">
        <v>161343</v>
      </c>
      <c r="B730" s="4">
        <v>5</v>
      </c>
      <c r="F730" s="10">
        <v>123444</v>
      </c>
      <c r="G730" s="4">
        <f>SUMIFS(Raw_data!$D$2:$D$3695,Raw_data!$B$2:$B$3695,Sheet1!F730)</f>
        <v>12.5</v>
      </c>
    </row>
    <row r="731" spans="1:7" hidden="1" x14ac:dyDescent="0.35">
      <c r="A731" s="15">
        <v>161347.5</v>
      </c>
      <c r="B731" s="4">
        <v>12.5</v>
      </c>
      <c r="F731" s="17">
        <v>29403</v>
      </c>
      <c r="G731">
        <f>SUMIFS(Raw_data!$D$2:$D$3695,Raw_data!$B$2:$B$3695,Sheet1!F731)</f>
        <v>22.5</v>
      </c>
    </row>
    <row r="732" spans="1:7" x14ac:dyDescent="0.35">
      <c r="A732" s="15">
        <v>161352</v>
      </c>
      <c r="B732" s="4">
        <v>5</v>
      </c>
      <c r="F732" s="10">
        <v>154701</v>
      </c>
      <c r="G732" s="4">
        <f>SUMIFS(Raw_data!$D$2:$D$3695,Raw_data!$B$2:$B$3695,Sheet1!F732)</f>
        <v>5</v>
      </c>
    </row>
    <row r="733" spans="1:7" x14ac:dyDescent="0.35">
      <c r="A733" s="15">
        <v>161361</v>
      </c>
      <c r="B733" s="4">
        <v>5</v>
      </c>
      <c r="F733" s="10">
        <v>297216</v>
      </c>
      <c r="G733" s="4">
        <f>SUMIFS(Raw_data!$D$2:$D$3695,Raw_data!$B$2:$B$3695,Sheet1!F733)</f>
        <v>5</v>
      </c>
    </row>
    <row r="734" spans="1:7" hidden="1" x14ac:dyDescent="0.35">
      <c r="A734" s="15">
        <v>161365.5</v>
      </c>
      <c r="B734" s="4">
        <v>2.5</v>
      </c>
      <c r="F734" s="17">
        <v>193306.5</v>
      </c>
      <c r="G734">
        <f>SUMIFS(Raw_data!$D$2:$D$3695,Raw_data!$B$2:$B$3695,Sheet1!F734)</f>
        <v>32.5</v>
      </c>
    </row>
    <row r="735" spans="1:7" x14ac:dyDescent="0.35">
      <c r="A735" s="15">
        <v>161379</v>
      </c>
      <c r="B735" s="4">
        <v>5</v>
      </c>
      <c r="F735" s="10">
        <v>86026.5</v>
      </c>
      <c r="G735" s="4">
        <f>SUMIFS(Raw_data!$D$2:$D$3695,Raw_data!$B$2:$B$3695,Sheet1!F735)</f>
        <v>2.5</v>
      </c>
    </row>
    <row r="736" spans="1:7" x14ac:dyDescent="0.35">
      <c r="A736" s="15">
        <v>161401.5</v>
      </c>
      <c r="B736" s="4">
        <v>2.5</v>
      </c>
      <c r="F736" s="10">
        <v>154525.5</v>
      </c>
      <c r="G736" s="4">
        <f>SUMIFS(Raw_data!$D$2:$D$3695,Raw_data!$B$2:$B$3695,Sheet1!F736)</f>
        <v>2.5</v>
      </c>
    </row>
    <row r="737" spans="1:7" x14ac:dyDescent="0.35">
      <c r="A737" s="15">
        <v>161415</v>
      </c>
      <c r="B737" s="4">
        <v>5</v>
      </c>
      <c r="F737" s="10">
        <v>237663</v>
      </c>
      <c r="G737" s="4">
        <f>SUMIFS(Raw_data!$D$2:$D$3695,Raw_data!$B$2:$B$3695,Sheet1!F737)</f>
        <v>2.5</v>
      </c>
    </row>
    <row r="738" spans="1:7" hidden="1" x14ac:dyDescent="0.35">
      <c r="A738" s="15">
        <v>161419.5</v>
      </c>
      <c r="B738" s="4">
        <v>2.5</v>
      </c>
      <c r="F738" s="18">
        <v>202963.5</v>
      </c>
      <c r="G738">
        <f>SUMIFS(Raw_data!$D$2:$D$3695,Raw_data!$B$2:$B$3695,Sheet1!F738)</f>
        <v>27.5</v>
      </c>
    </row>
    <row r="739" spans="1:7" hidden="1" x14ac:dyDescent="0.35">
      <c r="A739" s="15">
        <v>161424</v>
      </c>
      <c r="B739" s="4">
        <v>2.5</v>
      </c>
      <c r="F739" s="16">
        <v>129474</v>
      </c>
      <c r="G739">
        <f>SUMIFS(Raw_data!$D$2:$D$3695,Raw_data!$B$2:$B$3695,Sheet1!F739)</f>
        <v>105</v>
      </c>
    </row>
    <row r="740" spans="1:7" x14ac:dyDescent="0.35">
      <c r="A740" s="15">
        <v>161482.5</v>
      </c>
      <c r="B740" s="4">
        <v>2.5</v>
      </c>
      <c r="F740" s="10">
        <v>86107.5</v>
      </c>
      <c r="G740" s="4">
        <f>SUMIFS(Raw_data!$D$2:$D$3695,Raw_data!$B$2:$B$3695,Sheet1!F740)</f>
        <v>5</v>
      </c>
    </row>
    <row r="741" spans="1:7" hidden="1" x14ac:dyDescent="0.35">
      <c r="A741" s="15">
        <v>161487</v>
      </c>
      <c r="B741" s="4">
        <v>2.5</v>
      </c>
      <c r="F741" s="18">
        <v>48780</v>
      </c>
      <c r="G741">
        <f>SUMIFS(Raw_data!$D$2:$D$3695,Raw_data!$B$2:$B$3695,Sheet1!F741)</f>
        <v>35</v>
      </c>
    </row>
    <row r="742" spans="1:7" hidden="1" x14ac:dyDescent="0.35">
      <c r="A742" s="15">
        <v>161527.5</v>
      </c>
      <c r="B742" s="4">
        <v>5</v>
      </c>
      <c r="F742" s="10">
        <v>110763</v>
      </c>
      <c r="G742">
        <f>SUMIFS(Raw_data!$D$2:$D$3695,Raw_data!$B$2:$B$3695,Sheet1!F742)</f>
        <v>100</v>
      </c>
    </row>
    <row r="743" spans="1:7" hidden="1" x14ac:dyDescent="0.35">
      <c r="A743" s="15">
        <v>161536.5</v>
      </c>
      <c r="B743" s="4">
        <v>7.5</v>
      </c>
      <c r="F743" s="16">
        <v>21519</v>
      </c>
      <c r="G743">
        <f>SUMIFS(Raw_data!$D$2:$D$3695,Raw_data!$B$2:$B$3695,Sheet1!F743)</f>
        <v>75</v>
      </c>
    </row>
    <row r="744" spans="1:7" x14ac:dyDescent="0.35">
      <c r="A744" s="15">
        <v>161541</v>
      </c>
      <c r="B744" s="4">
        <v>2.5</v>
      </c>
      <c r="F744" s="10">
        <v>254070</v>
      </c>
      <c r="G744" s="4">
        <f>SUMIFS(Raw_data!$D$2:$D$3695,Raw_data!$B$2:$B$3695,Sheet1!F744)</f>
        <v>7.5</v>
      </c>
    </row>
    <row r="745" spans="1:7" hidden="1" x14ac:dyDescent="0.35">
      <c r="A745" s="15">
        <v>161559</v>
      </c>
      <c r="B745" s="4">
        <v>2.5</v>
      </c>
      <c r="F745" s="18">
        <v>109575</v>
      </c>
      <c r="G745">
        <f>SUMIFS(Raw_data!$D$2:$D$3695,Raw_data!$B$2:$B$3695,Sheet1!F745)</f>
        <v>137.5</v>
      </c>
    </row>
    <row r="746" spans="1:7" hidden="1" x14ac:dyDescent="0.35">
      <c r="A746" s="15">
        <v>161563.5</v>
      </c>
      <c r="B746" s="4">
        <v>2.5</v>
      </c>
      <c r="F746" s="16">
        <v>31720.5</v>
      </c>
      <c r="G746">
        <f>SUMIFS(Raw_data!$D$2:$D$3695,Raw_data!$B$2:$B$3695,Sheet1!F746)</f>
        <v>52.5</v>
      </c>
    </row>
    <row r="747" spans="1:7" x14ac:dyDescent="0.35">
      <c r="A747" s="15">
        <v>163611</v>
      </c>
      <c r="B747" s="4">
        <v>10</v>
      </c>
      <c r="F747" s="10">
        <v>65520</v>
      </c>
      <c r="G747" s="4">
        <f>SUMIFS(Raw_data!$D$2:$D$3695,Raw_data!$B$2:$B$3695,Sheet1!F747)</f>
        <v>12.5</v>
      </c>
    </row>
    <row r="748" spans="1:7" hidden="1" x14ac:dyDescent="0.35">
      <c r="A748" s="15">
        <v>163615.5</v>
      </c>
      <c r="B748" s="4">
        <v>5</v>
      </c>
      <c r="F748" s="17">
        <v>67428</v>
      </c>
      <c r="G748">
        <f>SUMIFS(Raw_data!$D$2:$D$3695,Raw_data!$B$2:$B$3695,Sheet1!F748)</f>
        <v>52.5</v>
      </c>
    </row>
    <row r="749" spans="1:7" x14ac:dyDescent="0.35">
      <c r="A749" s="15">
        <v>163620</v>
      </c>
      <c r="B749" s="4">
        <v>5</v>
      </c>
      <c r="F749" s="10">
        <v>64237.5</v>
      </c>
      <c r="G749" s="4">
        <f>SUMIFS(Raw_data!$D$2:$D$3695,Raw_data!$B$2:$B$3695,Sheet1!F749)</f>
        <v>7.5</v>
      </c>
    </row>
    <row r="750" spans="1:7" x14ac:dyDescent="0.35">
      <c r="A750" s="15">
        <v>163624.5</v>
      </c>
      <c r="B750" s="4">
        <v>5</v>
      </c>
      <c r="F750" s="10">
        <v>208750.5</v>
      </c>
      <c r="G750" s="4">
        <f>SUMIFS(Raw_data!$D$2:$D$3695,Raw_data!$B$2:$B$3695,Sheet1!F750)</f>
        <v>2.5</v>
      </c>
    </row>
    <row r="751" spans="1:7" hidden="1" x14ac:dyDescent="0.35">
      <c r="A751" s="15">
        <v>163633.5</v>
      </c>
      <c r="B751" s="4">
        <v>5</v>
      </c>
      <c r="F751" s="18">
        <v>118561.5</v>
      </c>
      <c r="G751">
        <f>SUMIFS(Raw_data!$D$2:$D$3695,Raw_data!$B$2:$B$3695,Sheet1!F751)</f>
        <v>20</v>
      </c>
    </row>
    <row r="752" spans="1:7" hidden="1" x14ac:dyDescent="0.35">
      <c r="A752" s="15">
        <v>166338</v>
      </c>
      <c r="B752" s="4">
        <v>15</v>
      </c>
      <c r="F752" s="10">
        <v>28174.5</v>
      </c>
      <c r="G752">
        <f>SUMIFS(Raw_data!$D$2:$D$3695,Raw_data!$B$2:$B$3695,Sheet1!F752)</f>
        <v>27.5</v>
      </c>
    </row>
    <row r="753" spans="1:7" hidden="1" x14ac:dyDescent="0.35">
      <c r="A753" s="15">
        <v>166342.5</v>
      </c>
      <c r="B753" s="4">
        <v>5</v>
      </c>
      <c r="F753" s="10">
        <v>241929</v>
      </c>
      <c r="G753">
        <f>SUMIFS(Raw_data!$D$2:$D$3695,Raw_data!$B$2:$B$3695,Sheet1!F753)</f>
        <v>60</v>
      </c>
    </row>
    <row r="754" spans="1:7" hidden="1" x14ac:dyDescent="0.35">
      <c r="A754" s="15">
        <v>166347</v>
      </c>
      <c r="B754" s="4">
        <v>10</v>
      </c>
      <c r="F754" s="10">
        <v>184630.5</v>
      </c>
      <c r="G754">
        <f>SUMIFS(Raw_data!$D$2:$D$3695,Raw_data!$B$2:$B$3695,Sheet1!F754)</f>
        <v>22.5</v>
      </c>
    </row>
    <row r="755" spans="1:7" hidden="1" x14ac:dyDescent="0.35">
      <c r="A755" s="15">
        <v>166351.5</v>
      </c>
      <c r="B755" s="4">
        <v>5</v>
      </c>
      <c r="F755" s="16">
        <v>46300.5</v>
      </c>
      <c r="G755">
        <f>SUMIFS(Raw_data!$D$2:$D$3695,Raw_data!$B$2:$B$3695,Sheet1!F755)</f>
        <v>25</v>
      </c>
    </row>
    <row r="756" spans="1:7" x14ac:dyDescent="0.35">
      <c r="A756" s="15">
        <v>166356</v>
      </c>
      <c r="B756" s="4">
        <v>5</v>
      </c>
      <c r="F756" s="10">
        <v>199287</v>
      </c>
      <c r="G756" s="4">
        <f>SUMIFS(Raw_data!$D$2:$D$3695,Raw_data!$B$2:$B$3695,Sheet1!F756)</f>
        <v>7.5</v>
      </c>
    </row>
    <row r="757" spans="1:7" hidden="1" x14ac:dyDescent="0.35">
      <c r="A757" s="15">
        <v>166365</v>
      </c>
      <c r="B757" s="4">
        <v>5</v>
      </c>
      <c r="F757" s="18">
        <v>253273.5</v>
      </c>
      <c r="G757">
        <f>SUMIFS(Raw_data!$D$2:$D$3695,Raw_data!$B$2:$B$3695,Sheet1!F757)</f>
        <v>22.5</v>
      </c>
    </row>
    <row r="758" spans="1:7" hidden="1" x14ac:dyDescent="0.35">
      <c r="A758" s="15">
        <v>166369.5</v>
      </c>
      <c r="B758" s="4">
        <v>7.5</v>
      </c>
      <c r="F758" s="16">
        <v>13662</v>
      </c>
      <c r="G758">
        <f>SUMIFS(Raw_data!$D$2:$D$3695,Raw_data!$B$2:$B$3695,Sheet1!F758)</f>
        <v>250</v>
      </c>
    </row>
    <row r="759" spans="1:7" x14ac:dyDescent="0.35">
      <c r="A759" s="15">
        <v>166378.5</v>
      </c>
      <c r="B759" s="4">
        <v>2.5</v>
      </c>
      <c r="F759" s="10">
        <v>148774.5</v>
      </c>
      <c r="G759" s="4">
        <f>SUMIFS(Raw_data!$D$2:$D$3695,Raw_data!$B$2:$B$3695,Sheet1!F759)</f>
        <v>15</v>
      </c>
    </row>
    <row r="760" spans="1:7" x14ac:dyDescent="0.35">
      <c r="A760" s="15">
        <v>166396.5</v>
      </c>
      <c r="B760" s="4">
        <v>5</v>
      </c>
      <c r="F760" s="10">
        <v>171202.5</v>
      </c>
      <c r="G760" s="4">
        <f>SUMIFS(Raw_data!$D$2:$D$3695,Raw_data!$B$2:$B$3695,Sheet1!F760)</f>
        <v>5</v>
      </c>
    </row>
    <row r="761" spans="1:7" x14ac:dyDescent="0.35">
      <c r="A761" s="15">
        <v>166401</v>
      </c>
      <c r="B761" s="4">
        <v>7.5</v>
      </c>
      <c r="F761" s="10">
        <v>43389</v>
      </c>
      <c r="G761" s="4">
        <f>SUMIFS(Raw_data!$D$2:$D$3695,Raw_data!$B$2:$B$3695,Sheet1!F761)</f>
        <v>12.5</v>
      </c>
    </row>
    <row r="762" spans="1:7" hidden="1" x14ac:dyDescent="0.35">
      <c r="A762" s="15">
        <v>166405.5</v>
      </c>
      <c r="B762" s="4">
        <v>5</v>
      </c>
      <c r="F762" s="18">
        <v>139086</v>
      </c>
      <c r="G762">
        <f>SUMIFS(Raw_data!$D$2:$D$3695,Raw_data!$B$2:$B$3695,Sheet1!F762)</f>
        <v>167.5</v>
      </c>
    </row>
    <row r="763" spans="1:7" hidden="1" x14ac:dyDescent="0.35">
      <c r="A763" s="15">
        <v>166410</v>
      </c>
      <c r="B763" s="4">
        <v>7.5</v>
      </c>
      <c r="F763" s="10">
        <v>5827.5</v>
      </c>
      <c r="G763">
        <f>SUMIFS(Raw_data!$D$2:$D$3695,Raw_data!$B$2:$B$3695,Sheet1!F763)</f>
        <v>270</v>
      </c>
    </row>
    <row r="764" spans="1:7" hidden="1" x14ac:dyDescent="0.35">
      <c r="A764" s="15">
        <v>166414.5</v>
      </c>
      <c r="B764" s="4">
        <v>2.5</v>
      </c>
      <c r="F764" s="16">
        <v>245709</v>
      </c>
      <c r="G764">
        <f>SUMIFS(Raw_data!$D$2:$D$3695,Raw_data!$B$2:$B$3695,Sheet1!F764)</f>
        <v>22.5</v>
      </c>
    </row>
    <row r="765" spans="1:7" x14ac:dyDescent="0.35">
      <c r="A765" s="15">
        <v>169411.5</v>
      </c>
      <c r="B765" s="4">
        <v>15</v>
      </c>
      <c r="F765" s="10">
        <v>154552.5</v>
      </c>
      <c r="G765" s="4">
        <f>SUMIFS(Raw_data!$D$2:$D$3695,Raw_data!$B$2:$B$3695,Sheet1!F765)</f>
        <v>12.5</v>
      </c>
    </row>
    <row r="766" spans="1:7" hidden="1" x14ac:dyDescent="0.35">
      <c r="A766" s="15">
        <v>169564.5</v>
      </c>
      <c r="B766" s="4">
        <v>12.5</v>
      </c>
      <c r="F766" s="18">
        <v>282897</v>
      </c>
      <c r="G766">
        <f>SUMIFS(Raw_data!$D$2:$D$3695,Raw_data!$B$2:$B$3695,Sheet1!F766)</f>
        <v>92.5</v>
      </c>
    </row>
    <row r="767" spans="1:7" hidden="1" x14ac:dyDescent="0.35">
      <c r="A767" s="15">
        <v>169803</v>
      </c>
      <c r="B767" s="4">
        <v>2.5</v>
      </c>
      <c r="F767" s="10">
        <v>270823.5</v>
      </c>
      <c r="G767">
        <f>SUMIFS(Raw_data!$D$2:$D$3695,Raw_data!$B$2:$B$3695,Sheet1!F767)</f>
        <v>32.5</v>
      </c>
    </row>
    <row r="768" spans="1:7" hidden="1" x14ac:dyDescent="0.35">
      <c r="A768" s="15">
        <v>169929</v>
      </c>
      <c r="B768" s="4">
        <v>15</v>
      </c>
      <c r="F768" s="16">
        <v>169573.5</v>
      </c>
      <c r="G768">
        <f>SUMIFS(Raw_data!$D$2:$D$3695,Raw_data!$B$2:$B$3695,Sheet1!F768)</f>
        <v>37.5</v>
      </c>
    </row>
    <row r="769" spans="1:7" x14ac:dyDescent="0.35">
      <c r="A769" s="15">
        <v>170743.5</v>
      </c>
      <c r="B769" s="4">
        <v>15</v>
      </c>
      <c r="F769" s="10">
        <v>208764</v>
      </c>
      <c r="G769" s="4">
        <f>SUMIFS(Raw_data!$D$2:$D$3695,Raw_data!$B$2:$B$3695,Sheet1!F769)</f>
        <v>10</v>
      </c>
    </row>
    <row r="770" spans="1:7" x14ac:dyDescent="0.35">
      <c r="A770" s="15">
        <v>171193.5</v>
      </c>
      <c r="B770" s="4">
        <v>17.5</v>
      </c>
      <c r="F770" s="10">
        <v>86161.5</v>
      </c>
      <c r="G770" s="4">
        <f>SUMIFS(Raw_data!$D$2:$D$3695,Raw_data!$B$2:$B$3695,Sheet1!F770)</f>
        <v>15</v>
      </c>
    </row>
    <row r="771" spans="1:7" hidden="1" x14ac:dyDescent="0.35">
      <c r="A771" s="15">
        <v>171198</v>
      </c>
      <c r="B771" s="4">
        <v>2.5</v>
      </c>
      <c r="F771" s="17">
        <v>31743</v>
      </c>
      <c r="G771">
        <f>SUMIFS(Raw_data!$D$2:$D$3695,Raw_data!$B$2:$B$3695,Sheet1!F771)</f>
        <v>22.5</v>
      </c>
    </row>
    <row r="772" spans="1:7" x14ac:dyDescent="0.35">
      <c r="A772" s="15">
        <v>171202.5</v>
      </c>
      <c r="B772" s="4">
        <v>5</v>
      </c>
      <c r="F772" s="10">
        <v>241074</v>
      </c>
      <c r="G772" s="4">
        <f>SUMIFS(Raw_data!$D$2:$D$3695,Raw_data!$B$2:$B$3695,Sheet1!F772)</f>
        <v>17.5</v>
      </c>
    </row>
    <row r="773" spans="1:7" hidden="1" x14ac:dyDescent="0.35">
      <c r="A773" s="15">
        <v>171216</v>
      </c>
      <c r="B773" s="4">
        <v>2.5</v>
      </c>
      <c r="F773" s="18">
        <v>52416</v>
      </c>
      <c r="G773">
        <f>SUMIFS(Raw_data!$D$2:$D$3695,Raw_data!$B$2:$B$3695,Sheet1!F773)</f>
        <v>27.5</v>
      </c>
    </row>
    <row r="774" spans="1:7" hidden="1" x14ac:dyDescent="0.35">
      <c r="A774" s="15">
        <v>171256.5</v>
      </c>
      <c r="B774" s="4">
        <v>2.5</v>
      </c>
      <c r="F774" s="16">
        <v>106528.5</v>
      </c>
      <c r="G774">
        <f>SUMIFS(Raw_data!$D$2:$D$3695,Raw_data!$B$2:$B$3695,Sheet1!F774)</f>
        <v>172.5</v>
      </c>
    </row>
    <row r="775" spans="1:7" x14ac:dyDescent="0.35">
      <c r="A775" s="15">
        <v>171927</v>
      </c>
      <c r="B775" s="4">
        <v>5</v>
      </c>
      <c r="F775" s="10">
        <v>161563.5</v>
      </c>
      <c r="G775" s="4">
        <f>SUMIFS(Raw_data!$D$2:$D$3695,Raw_data!$B$2:$B$3695,Sheet1!F775)</f>
        <v>2.5</v>
      </c>
    </row>
    <row r="776" spans="1:7" x14ac:dyDescent="0.35">
      <c r="A776" s="15">
        <v>172170</v>
      </c>
      <c r="B776" s="4">
        <v>15</v>
      </c>
      <c r="F776" s="10">
        <v>185836.5</v>
      </c>
      <c r="G776" s="4">
        <f>SUMIFS(Raw_data!$D$2:$D$3695,Raw_data!$B$2:$B$3695,Sheet1!F776)</f>
        <v>7.5</v>
      </c>
    </row>
    <row r="777" spans="1:7" hidden="1" x14ac:dyDescent="0.35">
      <c r="A777" s="15">
        <v>174474</v>
      </c>
      <c r="B777" s="4">
        <v>5</v>
      </c>
      <c r="F777" s="17">
        <v>233815.5</v>
      </c>
      <c r="G777">
        <f>SUMIFS(Raw_data!$D$2:$D$3695,Raw_data!$B$2:$B$3695,Sheet1!F777)</f>
        <v>127.5</v>
      </c>
    </row>
    <row r="778" spans="1:7" x14ac:dyDescent="0.35">
      <c r="A778" s="15">
        <v>174478.5</v>
      </c>
      <c r="B778" s="4">
        <v>12.5</v>
      </c>
      <c r="F778" s="10">
        <v>266355</v>
      </c>
      <c r="G778" s="4">
        <f>SUMIFS(Raw_data!$D$2:$D$3695,Raw_data!$B$2:$B$3695,Sheet1!F778)</f>
        <v>10</v>
      </c>
    </row>
    <row r="779" spans="1:7" hidden="1" x14ac:dyDescent="0.35">
      <c r="A779" s="15">
        <v>174483</v>
      </c>
      <c r="B779" s="4">
        <v>12.5</v>
      </c>
      <c r="F779" s="18">
        <v>108693</v>
      </c>
      <c r="G779">
        <f>SUMIFS(Raw_data!$D$2:$D$3695,Raw_data!$B$2:$B$3695,Sheet1!F779)</f>
        <v>60</v>
      </c>
    </row>
    <row r="780" spans="1:7" hidden="1" x14ac:dyDescent="0.35">
      <c r="A780" s="15">
        <v>174487.5</v>
      </c>
      <c r="B780" s="4">
        <v>17.5</v>
      </c>
      <c r="F780" s="16">
        <v>109624.5</v>
      </c>
      <c r="G780">
        <f>SUMIFS(Raw_data!$D$2:$D$3695,Raw_data!$B$2:$B$3695,Sheet1!F780)</f>
        <v>127.5</v>
      </c>
    </row>
    <row r="781" spans="1:7" x14ac:dyDescent="0.35">
      <c r="A781" s="15">
        <v>174492</v>
      </c>
      <c r="B781" s="4">
        <v>2.5</v>
      </c>
      <c r="F781" s="10">
        <v>212305.5</v>
      </c>
      <c r="G781" s="4">
        <f>SUMIFS(Raw_data!$D$2:$D$3695,Raw_data!$B$2:$B$3695,Sheet1!F781)</f>
        <v>2.5</v>
      </c>
    </row>
    <row r="782" spans="1:7" x14ac:dyDescent="0.35">
      <c r="A782" s="15">
        <v>174505.5</v>
      </c>
      <c r="B782" s="4">
        <v>2.5</v>
      </c>
      <c r="F782" s="10">
        <v>166401</v>
      </c>
      <c r="G782" s="4">
        <f>SUMIFS(Raw_data!$D$2:$D$3695,Raw_data!$B$2:$B$3695,Sheet1!F782)</f>
        <v>7.5</v>
      </c>
    </row>
    <row r="783" spans="1:7" x14ac:dyDescent="0.35">
      <c r="A783" s="15">
        <v>174514.5</v>
      </c>
      <c r="B783" s="4">
        <v>7.5</v>
      </c>
      <c r="F783" s="10">
        <v>86040</v>
      </c>
      <c r="G783" s="4">
        <f>SUMIFS(Raw_data!$D$2:$D$3695,Raw_data!$B$2:$B$3695,Sheet1!F783)</f>
        <v>2.5</v>
      </c>
    </row>
    <row r="784" spans="1:7" hidden="1" x14ac:dyDescent="0.35">
      <c r="A784" s="15">
        <v>174519</v>
      </c>
      <c r="B784" s="4">
        <v>12.5</v>
      </c>
      <c r="F784" s="18">
        <v>139014</v>
      </c>
      <c r="G784">
        <f>SUMIFS(Raw_data!$D$2:$D$3695,Raw_data!$B$2:$B$3695,Sheet1!F784)</f>
        <v>30</v>
      </c>
    </row>
    <row r="785" spans="1:7" hidden="1" x14ac:dyDescent="0.35">
      <c r="A785" s="15">
        <v>174528</v>
      </c>
      <c r="B785" s="4">
        <v>2.5</v>
      </c>
      <c r="F785" s="10">
        <v>106659</v>
      </c>
      <c r="G785">
        <f>SUMIFS(Raw_data!$D$2:$D$3695,Raw_data!$B$2:$B$3695,Sheet1!F785)</f>
        <v>157.5</v>
      </c>
    </row>
    <row r="786" spans="1:7" hidden="1" x14ac:dyDescent="0.35">
      <c r="A786" s="15">
        <v>174564</v>
      </c>
      <c r="B786" s="4">
        <v>2.5</v>
      </c>
      <c r="F786" s="10">
        <v>75838.5</v>
      </c>
      <c r="G786">
        <f>SUMIFS(Raw_data!$D$2:$D$3695,Raw_data!$B$2:$B$3695,Sheet1!F786)</f>
        <v>170</v>
      </c>
    </row>
    <row r="787" spans="1:7" hidden="1" x14ac:dyDescent="0.35">
      <c r="A787" s="15">
        <v>174568.5</v>
      </c>
      <c r="B787" s="4">
        <v>2.5</v>
      </c>
      <c r="F787" s="10">
        <v>69799.5</v>
      </c>
      <c r="G787">
        <f>SUMIFS(Raw_data!$D$2:$D$3695,Raw_data!$B$2:$B$3695,Sheet1!F787)</f>
        <v>22.5</v>
      </c>
    </row>
    <row r="788" spans="1:7" hidden="1" x14ac:dyDescent="0.35">
      <c r="A788" s="15">
        <v>175036.5</v>
      </c>
      <c r="B788" s="4">
        <v>7.5</v>
      </c>
      <c r="F788" s="16">
        <v>2907</v>
      </c>
      <c r="G788">
        <f>SUMIFS(Raw_data!$D$2:$D$3695,Raw_data!$B$2:$B$3695,Sheet1!F788)</f>
        <v>192.5</v>
      </c>
    </row>
    <row r="789" spans="1:7" x14ac:dyDescent="0.35">
      <c r="A789" s="15">
        <v>175135.5</v>
      </c>
      <c r="B789" s="4">
        <v>12.5</v>
      </c>
      <c r="F789" s="10">
        <v>238405.5</v>
      </c>
      <c r="G789" s="4">
        <f>SUMIFS(Raw_data!$D$2:$D$3695,Raw_data!$B$2:$B$3695,Sheet1!F789)</f>
        <v>5</v>
      </c>
    </row>
    <row r="790" spans="1:7" hidden="1" x14ac:dyDescent="0.35">
      <c r="A790" s="15">
        <v>175153.5</v>
      </c>
      <c r="B790" s="4">
        <v>17.5</v>
      </c>
      <c r="F790" s="17">
        <v>154084.5</v>
      </c>
      <c r="G790">
        <f>SUMIFS(Raw_data!$D$2:$D$3695,Raw_data!$B$2:$B$3695,Sheet1!F790)</f>
        <v>27.5</v>
      </c>
    </row>
    <row r="791" spans="1:7" x14ac:dyDescent="0.35">
      <c r="A791" s="15">
        <v>175158</v>
      </c>
      <c r="B791" s="4">
        <v>17.5</v>
      </c>
      <c r="F791" s="10">
        <v>217345.5</v>
      </c>
      <c r="G791" s="4">
        <f>SUMIFS(Raw_data!$D$2:$D$3695,Raw_data!$B$2:$B$3695,Sheet1!F791)</f>
        <v>17.5</v>
      </c>
    </row>
    <row r="792" spans="1:7" hidden="1" x14ac:dyDescent="0.35">
      <c r="A792" s="15">
        <v>175180.5</v>
      </c>
      <c r="B792" s="4">
        <v>12.5</v>
      </c>
      <c r="F792" s="17">
        <v>79812</v>
      </c>
      <c r="G792">
        <f>SUMIFS(Raw_data!$D$2:$D$3695,Raw_data!$B$2:$B$3695,Sheet1!F792)</f>
        <v>117.5</v>
      </c>
    </row>
    <row r="793" spans="1:7" x14ac:dyDescent="0.35">
      <c r="A793" s="15">
        <v>175185</v>
      </c>
      <c r="B793" s="4">
        <v>5</v>
      </c>
      <c r="F793" s="10">
        <v>29407.5</v>
      </c>
      <c r="G793" s="4">
        <f>SUMIFS(Raw_data!$D$2:$D$3695,Raw_data!$B$2:$B$3695,Sheet1!F793)</f>
        <v>17.5</v>
      </c>
    </row>
    <row r="794" spans="1:7" x14ac:dyDescent="0.35">
      <c r="A794" s="15">
        <v>175194</v>
      </c>
      <c r="B794" s="4">
        <v>12.5</v>
      </c>
      <c r="F794" s="10">
        <v>272817</v>
      </c>
      <c r="G794" s="4">
        <f>SUMIFS(Raw_data!$D$2:$D$3695,Raw_data!$B$2:$B$3695,Sheet1!F794)</f>
        <v>2.5</v>
      </c>
    </row>
    <row r="795" spans="1:7" x14ac:dyDescent="0.35">
      <c r="A795" s="15">
        <v>175212</v>
      </c>
      <c r="B795" s="4">
        <v>10</v>
      </c>
      <c r="F795" s="10">
        <v>86170.5</v>
      </c>
      <c r="G795" s="4">
        <f>SUMIFS(Raw_data!$D$2:$D$3695,Raw_data!$B$2:$B$3695,Sheet1!F795)</f>
        <v>10</v>
      </c>
    </row>
    <row r="796" spans="1:7" hidden="1" x14ac:dyDescent="0.35">
      <c r="A796" s="15">
        <v>176053.5</v>
      </c>
      <c r="B796" s="4">
        <v>5</v>
      </c>
      <c r="F796" s="18">
        <v>38920.5</v>
      </c>
      <c r="G796">
        <f>SUMIFS(Raw_data!$D$2:$D$3695,Raw_data!$B$2:$B$3695,Sheet1!F796)</f>
        <v>75</v>
      </c>
    </row>
    <row r="797" spans="1:7" hidden="1" x14ac:dyDescent="0.35">
      <c r="A797" s="15">
        <v>176067</v>
      </c>
      <c r="B797" s="4">
        <v>10</v>
      </c>
      <c r="F797" s="10">
        <v>36639</v>
      </c>
      <c r="G797">
        <f>SUMIFS(Raw_data!$D$2:$D$3695,Raw_data!$B$2:$B$3695,Sheet1!F797)</f>
        <v>162.5</v>
      </c>
    </row>
    <row r="798" spans="1:7" hidden="1" x14ac:dyDescent="0.35">
      <c r="A798" s="15">
        <v>176589</v>
      </c>
      <c r="B798" s="4">
        <v>7.5</v>
      </c>
      <c r="F798" s="16">
        <v>95580</v>
      </c>
      <c r="G798">
        <f>SUMIFS(Raw_data!$D$2:$D$3695,Raw_data!$B$2:$B$3695,Sheet1!F798)</f>
        <v>150</v>
      </c>
    </row>
    <row r="799" spans="1:7" x14ac:dyDescent="0.35">
      <c r="A799" s="15">
        <v>176611.5</v>
      </c>
      <c r="B799" s="4">
        <v>17.5</v>
      </c>
      <c r="F799" s="10">
        <v>80298</v>
      </c>
      <c r="G799" s="4">
        <f>SUMIFS(Raw_data!$D$2:$D$3695,Raw_data!$B$2:$B$3695,Sheet1!F799)</f>
        <v>10</v>
      </c>
    </row>
    <row r="800" spans="1:7" x14ac:dyDescent="0.35">
      <c r="A800" s="15">
        <v>176692.5</v>
      </c>
      <c r="B800" s="4">
        <v>10</v>
      </c>
      <c r="F800" s="10">
        <v>116131.5</v>
      </c>
      <c r="G800" s="4">
        <f>SUMIFS(Raw_data!$D$2:$D$3695,Raw_data!$B$2:$B$3695,Sheet1!F800)</f>
        <v>12.5</v>
      </c>
    </row>
    <row r="801" spans="1:7" x14ac:dyDescent="0.35">
      <c r="A801" s="15">
        <v>176706</v>
      </c>
      <c r="B801" s="4">
        <v>17.5</v>
      </c>
      <c r="F801" s="10">
        <v>115380</v>
      </c>
      <c r="G801" s="4">
        <f>SUMIFS(Raw_data!$D$2:$D$3695,Raw_data!$B$2:$B$3695,Sheet1!F801)</f>
        <v>2.5</v>
      </c>
    </row>
    <row r="802" spans="1:7" hidden="1" x14ac:dyDescent="0.35">
      <c r="A802" s="15">
        <v>176710.5</v>
      </c>
      <c r="B802" s="4">
        <v>2.5</v>
      </c>
      <c r="F802" s="18">
        <v>108801</v>
      </c>
      <c r="G802">
        <f>SUMIFS(Raw_data!$D$2:$D$3695,Raw_data!$B$2:$B$3695,Sheet1!F802)</f>
        <v>65</v>
      </c>
    </row>
    <row r="803" spans="1:7" hidden="1" x14ac:dyDescent="0.35">
      <c r="A803" s="15">
        <v>176715</v>
      </c>
      <c r="B803" s="4">
        <v>2.5</v>
      </c>
      <c r="F803" s="10">
        <v>255460.5</v>
      </c>
      <c r="G803">
        <f>SUMIFS(Raw_data!$D$2:$D$3695,Raw_data!$B$2:$B$3695,Sheet1!F803)</f>
        <v>37.5</v>
      </c>
    </row>
    <row r="804" spans="1:7" hidden="1" x14ac:dyDescent="0.35">
      <c r="A804" s="15">
        <v>176724</v>
      </c>
      <c r="B804" s="4">
        <v>12.5</v>
      </c>
      <c r="F804" s="16">
        <v>64507.5</v>
      </c>
      <c r="G804">
        <f>SUMIFS(Raw_data!$D$2:$D$3695,Raw_data!$B$2:$B$3695,Sheet1!F804)</f>
        <v>20</v>
      </c>
    </row>
    <row r="805" spans="1:7" x14ac:dyDescent="0.35">
      <c r="A805" s="15">
        <v>176728.5</v>
      </c>
      <c r="B805" s="4">
        <v>5</v>
      </c>
      <c r="F805" s="10">
        <v>186592.5</v>
      </c>
      <c r="G805" s="4">
        <f>SUMIFS(Raw_data!$D$2:$D$3695,Raw_data!$B$2:$B$3695,Sheet1!F805)</f>
        <v>10</v>
      </c>
    </row>
    <row r="806" spans="1:7" x14ac:dyDescent="0.35">
      <c r="A806" s="15">
        <v>176733</v>
      </c>
      <c r="B806" s="4">
        <v>2.5</v>
      </c>
      <c r="F806" s="10">
        <v>297225</v>
      </c>
      <c r="G806" s="4">
        <f>SUMIFS(Raw_data!$D$2:$D$3695,Raw_data!$B$2:$B$3695,Sheet1!F806)</f>
        <v>10</v>
      </c>
    </row>
    <row r="807" spans="1:7" hidden="1" x14ac:dyDescent="0.35">
      <c r="A807" s="15">
        <v>176742</v>
      </c>
      <c r="B807" s="4">
        <v>10</v>
      </c>
      <c r="F807" s="18">
        <v>283027.5</v>
      </c>
      <c r="G807">
        <f>SUMIFS(Raw_data!$D$2:$D$3695,Raw_data!$B$2:$B$3695,Sheet1!F807)</f>
        <v>95</v>
      </c>
    </row>
    <row r="808" spans="1:7" hidden="1" x14ac:dyDescent="0.35">
      <c r="A808" s="15">
        <v>176760</v>
      </c>
      <c r="B808" s="4">
        <v>10</v>
      </c>
      <c r="F808" s="10">
        <v>170739</v>
      </c>
      <c r="G808">
        <f>SUMIFS(Raw_data!$D$2:$D$3695,Raw_data!$B$2:$B$3695,Sheet1!F808)</f>
        <v>20</v>
      </c>
    </row>
    <row r="809" spans="1:7" hidden="1" x14ac:dyDescent="0.35">
      <c r="A809" s="15">
        <v>176868</v>
      </c>
      <c r="B809" s="4">
        <v>10</v>
      </c>
      <c r="F809" s="16">
        <v>75987</v>
      </c>
      <c r="G809">
        <f>SUMIFS(Raw_data!$D$2:$D$3695,Raw_data!$B$2:$B$3695,Sheet1!F809)</f>
        <v>27.5</v>
      </c>
    </row>
    <row r="810" spans="1:7" x14ac:dyDescent="0.35">
      <c r="A810" s="15">
        <v>179923.5</v>
      </c>
      <c r="B810" s="4">
        <v>7.5</v>
      </c>
      <c r="F810" s="10">
        <v>91705.5</v>
      </c>
      <c r="G810" s="4">
        <f>SUMIFS(Raw_data!$D$2:$D$3695,Raw_data!$B$2:$B$3695,Sheet1!F810)</f>
        <v>17.5</v>
      </c>
    </row>
    <row r="811" spans="1:7" hidden="1" x14ac:dyDescent="0.35">
      <c r="A811" s="15">
        <v>179928</v>
      </c>
      <c r="B811" s="4">
        <v>12.5</v>
      </c>
      <c r="F811" s="17">
        <v>286596</v>
      </c>
      <c r="G811">
        <f>SUMIFS(Raw_data!$D$2:$D$3695,Raw_data!$B$2:$B$3695,Sheet1!F811)</f>
        <v>22.5</v>
      </c>
    </row>
    <row r="812" spans="1:7" x14ac:dyDescent="0.35">
      <c r="A812" s="15">
        <v>180121.5</v>
      </c>
      <c r="B812" s="4">
        <v>12.5</v>
      </c>
      <c r="F812" s="10">
        <v>263416.5</v>
      </c>
      <c r="G812" s="4">
        <f>SUMIFS(Raw_data!$D$2:$D$3695,Raw_data!$B$2:$B$3695,Sheet1!F812)</f>
        <v>5</v>
      </c>
    </row>
    <row r="813" spans="1:7" hidden="1" x14ac:dyDescent="0.35">
      <c r="A813" s="15">
        <v>184635</v>
      </c>
      <c r="B813" s="4">
        <v>12.5</v>
      </c>
      <c r="F813" s="18">
        <v>44379</v>
      </c>
      <c r="G813">
        <f>SUMIFS(Raw_data!$D$2:$D$3695,Raw_data!$B$2:$B$3695,Sheet1!F813)</f>
        <v>45</v>
      </c>
    </row>
    <row r="814" spans="1:7" hidden="1" x14ac:dyDescent="0.35">
      <c r="A814" s="15">
        <v>184639.5</v>
      </c>
      <c r="B814" s="4">
        <v>2.5</v>
      </c>
      <c r="F814" s="16">
        <v>109606.5</v>
      </c>
      <c r="G814">
        <f>SUMIFS(Raw_data!$D$2:$D$3695,Raw_data!$B$2:$B$3695,Sheet1!F814)</f>
        <v>87.5</v>
      </c>
    </row>
    <row r="815" spans="1:7" x14ac:dyDescent="0.35">
      <c r="A815" s="15">
        <v>184684.5</v>
      </c>
      <c r="B815" s="4">
        <v>2.5</v>
      </c>
      <c r="F815" s="10">
        <v>161487</v>
      </c>
      <c r="G815" s="4">
        <f>SUMIFS(Raw_data!$D$2:$D$3695,Raw_data!$B$2:$B$3695,Sheet1!F815)</f>
        <v>2.5</v>
      </c>
    </row>
    <row r="816" spans="1:7" hidden="1" x14ac:dyDescent="0.35">
      <c r="A816" s="15">
        <v>185292</v>
      </c>
      <c r="B816" s="4">
        <v>17.5</v>
      </c>
      <c r="F816" s="18">
        <v>139081.5</v>
      </c>
      <c r="G816">
        <f>SUMIFS(Raw_data!$D$2:$D$3695,Raw_data!$B$2:$B$3695,Sheet1!F816)</f>
        <v>22.5</v>
      </c>
    </row>
    <row r="817" spans="1:7" hidden="1" x14ac:dyDescent="0.35">
      <c r="A817" s="15">
        <v>185602.5</v>
      </c>
      <c r="B817" s="4">
        <v>15</v>
      </c>
      <c r="F817" s="16">
        <v>49909.5</v>
      </c>
      <c r="G817">
        <f>SUMIFS(Raw_data!$D$2:$D$3695,Raw_data!$B$2:$B$3695,Sheet1!F817)</f>
        <v>52.5</v>
      </c>
    </row>
    <row r="818" spans="1:7" x14ac:dyDescent="0.35">
      <c r="A818" s="15">
        <v>185832</v>
      </c>
      <c r="B818" s="4">
        <v>5</v>
      </c>
      <c r="F818" s="10">
        <v>249637.5</v>
      </c>
      <c r="G818" s="4">
        <f>SUMIFS(Raw_data!$D$2:$D$3695,Raw_data!$B$2:$B$3695,Sheet1!F818)</f>
        <v>17.5</v>
      </c>
    </row>
    <row r="819" spans="1:7" hidden="1" x14ac:dyDescent="0.35">
      <c r="A819" s="15">
        <v>185836.5</v>
      </c>
      <c r="B819" s="4">
        <v>7.5</v>
      </c>
      <c r="F819" s="18">
        <v>185251.5</v>
      </c>
      <c r="G819">
        <f>SUMIFS(Raw_data!$D$2:$D$3695,Raw_data!$B$2:$B$3695,Sheet1!F819)</f>
        <v>80</v>
      </c>
    </row>
    <row r="820" spans="1:7" hidden="1" x14ac:dyDescent="0.35">
      <c r="A820" s="15">
        <v>185841</v>
      </c>
      <c r="B820" s="4">
        <v>17.5</v>
      </c>
      <c r="F820" s="10">
        <v>108918</v>
      </c>
      <c r="G820">
        <f>SUMIFS(Raw_data!$D$2:$D$3695,Raw_data!$B$2:$B$3695,Sheet1!F820)</f>
        <v>65</v>
      </c>
    </row>
    <row r="821" spans="1:7" hidden="1" x14ac:dyDescent="0.35">
      <c r="A821" s="15">
        <v>186079.5</v>
      </c>
      <c r="B821" s="4">
        <v>10</v>
      </c>
      <c r="F821" s="10">
        <v>136093.5</v>
      </c>
      <c r="G821">
        <f>SUMIFS(Raw_data!$D$2:$D$3695,Raw_data!$B$2:$B$3695,Sheet1!F821)</f>
        <v>105</v>
      </c>
    </row>
    <row r="822" spans="1:7" hidden="1" x14ac:dyDescent="0.35">
      <c r="A822" s="15">
        <v>186592.5</v>
      </c>
      <c r="B822" s="4">
        <v>10</v>
      </c>
      <c r="F822" s="10">
        <v>18315</v>
      </c>
      <c r="G822">
        <f>SUMIFS(Raw_data!$D$2:$D$3695,Raw_data!$B$2:$B$3695,Sheet1!F822)</f>
        <v>80</v>
      </c>
    </row>
    <row r="823" spans="1:7" hidden="1" x14ac:dyDescent="0.35">
      <c r="A823" s="15">
        <v>186597</v>
      </c>
      <c r="B823" s="4">
        <v>7.5</v>
      </c>
      <c r="F823" s="10">
        <v>72288</v>
      </c>
      <c r="G823">
        <f>SUMIFS(Raw_data!$D$2:$D$3695,Raw_data!$B$2:$B$3695,Sheet1!F823)</f>
        <v>65</v>
      </c>
    </row>
    <row r="824" spans="1:7" hidden="1" x14ac:dyDescent="0.35">
      <c r="A824" s="15">
        <v>186601.5</v>
      </c>
      <c r="B824" s="4">
        <v>12.5</v>
      </c>
      <c r="F824" s="16">
        <v>62649</v>
      </c>
      <c r="G824">
        <f>SUMIFS(Raw_data!$D$2:$D$3695,Raw_data!$B$2:$B$3695,Sheet1!F824)</f>
        <v>40</v>
      </c>
    </row>
    <row r="825" spans="1:7" x14ac:dyDescent="0.35">
      <c r="A825" s="15">
        <v>186606</v>
      </c>
      <c r="B825" s="4">
        <v>10</v>
      </c>
      <c r="F825" s="10">
        <v>93033</v>
      </c>
      <c r="G825" s="4">
        <f>SUMIFS(Raw_data!$D$2:$D$3695,Raw_data!$B$2:$B$3695,Sheet1!F825)</f>
        <v>7.5</v>
      </c>
    </row>
    <row r="826" spans="1:7" hidden="1" x14ac:dyDescent="0.35">
      <c r="A826" s="15">
        <v>186610.5</v>
      </c>
      <c r="B826" s="4">
        <v>12.5</v>
      </c>
      <c r="F826" s="18">
        <v>188100</v>
      </c>
      <c r="G826">
        <f>SUMIFS(Raw_data!$D$2:$D$3695,Raw_data!$B$2:$B$3695,Sheet1!F826)</f>
        <v>60</v>
      </c>
    </row>
    <row r="827" spans="1:7" hidden="1" x14ac:dyDescent="0.35">
      <c r="A827" s="15">
        <v>186615</v>
      </c>
      <c r="B827" s="4">
        <v>15</v>
      </c>
      <c r="F827" s="10">
        <v>190098</v>
      </c>
      <c r="G827">
        <f>SUMIFS(Raw_data!$D$2:$D$3695,Raw_data!$B$2:$B$3695,Sheet1!F827)</f>
        <v>32.5</v>
      </c>
    </row>
    <row r="828" spans="1:7" hidden="1" x14ac:dyDescent="0.35">
      <c r="A828" s="15">
        <v>186619.5</v>
      </c>
      <c r="B828" s="4">
        <v>15</v>
      </c>
      <c r="F828" s="16">
        <v>86067</v>
      </c>
      <c r="G828">
        <f>SUMIFS(Raw_data!$D$2:$D$3695,Raw_data!$B$2:$B$3695,Sheet1!F828)</f>
        <v>25</v>
      </c>
    </row>
    <row r="829" spans="1:7" x14ac:dyDescent="0.35">
      <c r="A829" s="15">
        <v>186975</v>
      </c>
      <c r="B829" s="4">
        <v>2.5</v>
      </c>
      <c r="F829" s="10">
        <v>67666.5</v>
      </c>
      <c r="G829" s="4">
        <f>SUMIFS(Raw_data!$D$2:$D$3695,Raw_data!$B$2:$B$3695,Sheet1!F829)</f>
        <v>10</v>
      </c>
    </row>
    <row r="830" spans="1:7" hidden="1" x14ac:dyDescent="0.35">
      <c r="A830" s="15">
        <v>186984</v>
      </c>
      <c r="B830" s="4">
        <v>2.5</v>
      </c>
      <c r="F830" s="17">
        <v>139005</v>
      </c>
      <c r="G830">
        <f>SUMIFS(Raw_data!$D$2:$D$3695,Raw_data!$B$2:$B$3695,Sheet1!F830)</f>
        <v>77.5</v>
      </c>
    </row>
    <row r="831" spans="1:7" x14ac:dyDescent="0.35">
      <c r="A831" s="15">
        <v>187290</v>
      </c>
      <c r="B831" s="4">
        <v>2.5</v>
      </c>
      <c r="F831" s="10">
        <v>31815</v>
      </c>
      <c r="G831" s="4">
        <f>SUMIFS(Raw_data!$D$2:$D$3695,Raw_data!$B$2:$B$3695,Sheet1!F831)</f>
        <v>10</v>
      </c>
    </row>
    <row r="832" spans="1:7" hidden="1" x14ac:dyDescent="0.35">
      <c r="A832" s="15">
        <v>188082</v>
      </c>
      <c r="B832" s="4">
        <v>7.5</v>
      </c>
      <c r="F832" s="18">
        <v>106479</v>
      </c>
      <c r="G832">
        <f>SUMIFS(Raw_data!$D$2:$D$3695,Raw_data!$B$2:$B$3695,Sheet1!F832)</f>
        <v>95</v>
      </c>
    </row>
    <row r="833" spans="1:7" hidden="1" x14ac:dyDescent="0.35">
      <c r="A833" s="15">
        <v>188086.5</v>
      </c>
      <c r="B833" s="4">
        <v>7.5</v>
      </c>
      <c r="F833" s="10">
        <v>196398</v>
      </c>
      <c r="G833">
        <f>SUMIFS(Raw_data!$D$2:$D$3695,Raw_data!$B$2:$B$3695,Sheet1!F833)</f>
        <v>65</v>
      </c>
    </row>
    <row r="834" spans="1:7" hidden="1" x14ac:dyDescent="0.35">
      <c r="A834" s="15">
        <v>188091</v>
      </c>
      <c r="B834" s="4">
        <v>2.5</v>
      </c>
      <c r="F834" s="10">
        <v>283018.5</v>
      </c>
      <c r="G834">
        <f>SUMIFS(Raw_data!$D$2:$D$3695,Raw_data!$B$2:$B$3695,Sheet1!F834)</f>
        <v>100</v>
      </c>
    </row>
    <row r="835" spans="1:7" hidden="1" x14ac:dyDescent="0.35">
      <c r="A835" s="15">
        <v>188109</v>
      </c>
      <c r="B835" s="4">
        <v>5</v>
      </c>
      <c r="F835" s="10">
        <v>107685</v>
      </c>
      <c r="G835">
        <f>SUMIFS(Raw_data!$D$2:$D$3695,Raw_data!$B$2:$B$3695,Sheet1!F835)</f>
        <v>75</v>
      </c>
    </row>
    <row r="836" spans="1:7" hidden="1" x14ac:dyDescent="0.35">
      <c r="A836" s="15">
        <v>188113.5</v>
      </c>
      <c r="B836" s="4">
        <v>12.5</v>
      </c>
      <c r="F836" s="10">
        <v>32103</v>
      </c>
      <c r="G836">
        <f>SUMIFS(Raw_data!$D$2:$D$3695,Raw_data!$B$2:$B$3695,Sheet1!F836)</f>
        <v>30</v>
      </c>
    </row>
    <row r="837" spans="1:7" hidden="1" x14ac:dyDescent="0.35">
      <c r="A837" s="15">
        <v>188118</v>
      </c>
      <c r="B837" s="4">
        <v>7.5</v>
      </c>
      <c r="F837" s="16">
        <v>108684</v>
      </c>
      <c r="G837">
        <f>SUMIFS(Raw_data!$D$2:$D$3695,Raw_data!$B$2:$B$3695,Sheet1!F837)</f>
        <v>82.5</v>
      </c>
    </row>
    <row r="838" spans="1:7" x14ac:dyDescent="0.35">
      <c r="A838" s="15">
        <v>188140.5</v>
      </c>
      <c r="B838" s="4">
        <v>17.5</v>
      </c>
      <c r="F838" s="10">
        <v>64530</v>
      </c>
      <c r="G838" s="4">
        <f>SUMIFS(Raw_data!$D$2:$D$3695,Raw_data!$B$2:$B$3695,Sheet1!F838)</f>
        <v>7.5</v>
      </c>
    </row>
    <row r="839" spans="1:7" x14ac:dyDescent="0.35">
      <c r="A839" s="15">
        <v>188145</v>
      </c>
      <c r="B839" s="4">
        <v>2.5</v>
      </c>
      <c r="F839" s="10">
        <v>273505.5</v>
      </c>
      <c r="G839" s="4">
        <f>SUMIFS(Raw_data!$D$2:$D$3695,Raw_data!$B$2:$B$3695,Sheet1!F839)</f>
        <v>17.5</v>
      </c>
    </row>
    <row r="840" spans="1:7" x14ac:dyDescent="0.35">
      <c r="A840" s="15">
        <v>189135</v>
      </c>
      <c r="B840" s="4">
        <v>12.5</v>
      </c>
      <c r="F840" s="10">
        <v>228033</v>
      </c>
      <c r="G840" s="4">
        <f>SUMIFS(Raw_data!$D$2:$D$3695,Raw_data!$B$2:$B$3695,Sheet1!F840)</f>
        <v>2.5</v>
      </c>
    </row>
    <row r="841" spans="1:7" x14ac:dyDescent="0.35">
      <c r="A841" s="15">
        <v>190089</v>
      </c>
      <c r="B841" s="4">
        <v>15</v>
      </c>
      <c r="F841" s="10">
        <v>241078.5</v>
      </c>
      <c r="G841" s="4">
        <f>SUMIFS(Raw_data!$D$2:$D$3695,Raw_data!$B$2:$B$3695,Sheet1!F841)</f>
        <v>5</v>
      </c>
    </row>
    <row r="842" spans="1:7" hidden="1" x14ac:dyDescent="0.35">
      <c r="A842" s="15">
        <v>190102.5</v>
      </c>
      <c r="B842" s="4">
        <v>7.5</v>
      </c>
      <c r="F842" s="17">
        <v>282888</v>
      </c>
      <c r="G842">
        <f>SUMIFS(Raw_data!$D$2:$D$3695,Raw_data!$B$2:$B$3695,Sheet1!F842)</f>
        <v>60</v>
      </c>
    </row>
    <row r="843" spans="1:7" x14ac:dyDescent="0.35">
      <c r="A843" s="15">
        <v>191614.5</v>
      </c>
      <c r="B843" s="4">
        <v>12.5</v>
      </c>
      <c r="F843" s="10">
        <v>90940.5</v>
      </c>
      <c r="G843" s="4">
        <f>SUMIFS(Raw_data!$D$2:$D$3695,Raw_data!$B$2:$B$3695,Sheet1!F843)</f>
        <v>15</v>
      </c>
    </row>
    <row r="844" spans="1:7" hidden="1" x14ac:dyDescent="0.35">
      <c r="A844" s="15">
        <v>193176</v>
      </c>
      <c r="B844" s="4">
        <v>5</v>
      </c>
      <c r="F844" s="17">
        <v>109858.5</v>
      </c>
      <c r="G844">
        <f>SUMIFS(Raw_data!$D$2:$D$3695,Raw_data!$B$2:$B$3695,Sheet1!F844)</f>
        <v>25</v>
      </c>
    </row>
    <row r="845" spans="1:7" x14ac:dyDescent="0.35">
      <c r="A845" s="15">
        <v>193189.5</v>
      </c>
      <c r="B845" s="4">
        <v>2.5</v>
      </c>
      <c r="F845" s="10">
        <v>176692.5</v>
      </c>
      <c r="G845" s="4">
        <f>SUMIFS(Raw_data!$D$2:$D$3695,Raw_data!$B$2:$B$3695,Sheet1!F845)</f>
        <v>10</v>
      </c>
    </row>
    <row r="846" spans="1:7" hidden="1" x14ac:dyDescent="0.35">
      <c r="A846" s="15">
        <v>193194</v>
      </c>
      <c r="B846" s="4">
        <v>2.5</v>
      </c>
      <c r="F846" s="17">
        <v>61335</v>
      </c>
      <c r="G846">
        <f>SUMIFS(Raw_data!$D$2:$D$3695,Raw_data!$B$2:$B$3695,Sheet1!F846)</f>
        <v>32.5</v>
      </c>
    </row>
    <row r="847" spans="1:7" x14ac:dyDescent="0.35">
      <c r="A847" s="15">
        <v>193221</v>
      </c>
      <c r="B847" s="4">
        <v>10</v>
      </c>
      <c r="F847" s="10">
        <v>208885.5</v>
      </c>
      <c r="G847" s="4">
        <f>SUMIFS(Raw_data!$D$2:$D$3695,Raw_data!$B$2:$B$3695,Sheet1!F847)</f>
        <v>5</v>
      </c>
    </row>
    <row r="848" spans="1:7" x14ac:dyDescent="0.35">
      <c r="A848" s="15">
        <v>193225.5</v>
      </c>
      <c r="B848" s="4">
        <v>7.5</v>
      </c>
      <c r="F848" s="10">
        <v>31711.5</v>
      </c>
      <c r="G848" s="4">
        <f>SUMIFS(Raw_data!$D$2:$D$3695,Raw_data!$B$2:$B$3695,Sheet1!F848)</f>
        <v>2.5</v>
      </c>
    </row>
    <row r="849" spans="1:7" x14ac:dyDescent="0.35">
      <c r="A849" s="15">
        <v>193230</v>
      </c>
      <c r="B849" s="4">
        <v>2.5</v>
      </c>
      <c r="F849" s="10">
        <v>238257</v>
      </c>
      <c r="G849" s="4">
        <f>SUMIFS(Raw_data!$D$2:$D$3695,Raw_data!$B$2:$B$3695,Sheet1!F849)</f>
        <v>7.5</v>
      </c>
    </row>
    <row r="850" spans="1:7" x14ac:dyDescent="0.35">
      <c r="A850" s="15">
        <v>193234.5</v>
      </c>
      <c r="B850" s="4">
        <v>5</v>
      </c>
      <c r="F850" s="10">
        <v>194832</v>
      </c>
      <c r="G850" s="4">
        <f>SUMIFS(Raw_data!$D$2:$D$3695,Raw_data!$B$2:$B$3695,Sheet1!F850)</f>
        <v>10</v>
      </c>
    </row>
    <row r="851" spans="1:7" hidden="1" x14ac:dyDescent="0.35">
      <c r="A851" s="15">
        <v>193243.5</v>
      </c>
      <c r="B851" s="4">
        <v>5</v>
      </c>
      <c r="F851" s="18">
        <v>210955.5</v>
      </c>
      <c r="G851">
        <f>SUMIFS(Raw_data!$D$2:$D$3695,Raw_data!$B$2:$B$3695,Sheet1!F851)</f>
        <v>287.5</v>
      </c>
    </row>
    <row r="852" spans="1:7" hidden="1" x14ac:dyDescent="0.35">
      <c r="A852" s="15">
        <v>193248</v>
      </c>
      <c r="B852" s="4">
        <v>17.5</v>
      </c>
      <c r="F852" s="16">
        <v>76972.5</v>
      </c>
      <c r="G852">
        <f>SUMIFS(Raw_data!$D$2:$D$3695,Raw_data!$B$2:$B$3695,Sheet1!F852)</f>
        <v>80</v>
      </c>
    </row>
    <row r="853" spans="1:7" x14ac:dyDescent="0.35">
      <c r="A853" s="15">
        <v>193252.5</v>
      </c>
      <c r="B853" s="4">
        <v>10</v>
      </c>
      <c r="F853" s="10">
        <v>132282</v>
      </c>
      <c r="G853" s="4">
        <f>SUMIFS(Raw_data!$D$2:$D$3695,Raw_data!$B$2:$B$3695,Sheet1!F853)</f>
        <v>2.5</v>
      </c>
    </row>
    <row r="854" spans="1:7" x14ac:dyDescent="0.35">
      <c r="A854" s="15">
        <v>193257</v>
      </c>
      <c r="B854" s="4">
        <v>10</v>
      </c>
      <c r="F854" s="10">
        <v>148761</v>
      </c>
      <c r="G854" s="4">
        <f>SUMIFS(Raw_data!$D$2:$D$3695,Raw_data!$B$2:$B$3695,Sheet1!F854)</f>
        <v>15</v>
      </c>
    </row>
    <row r="855" spans="1:7" hidden="1" x14ac:dyDescent="0.35">
      <c r="A855" s="15">
        <v>193261.5</v>
      </c>
      <c r="B855" s="4">
        <v>2.5</v>
      </c>
      <c r="F855" s="18">
        <v>228352.5</v>
      </c>
      <c r="G855">
        <f>SUMIFS(Raw_data!$D$2:$D$3695,Raw_data!$B$2:$B$3695,Sheet1!F855)</f>
        <v>47.5</v>
      </c>
    </row>
    <row r="856" spans="1:7" hidden="1" x14ac:dyDescent="0.35">
      <c r="A856" s="15">
        <v>194215.5</v>
      </c>
      <c r="B856" s="4">
        <v>2.5</v>
      </c>
      <c r="F856" s="16">
        <v>148167</v>
      </c>
      <c r="G856">
        <f>SUMIFS(Raw_data!$D$2:$D$3695,Raw_data!$B$2:$B$3695,Sheet1!F856)</f>
        <v>20</v>
      </c>
    </row>
    <row r="857" spans="1:7" x14ac:dyDescent="0.35">
      <c r="A857" s="15">
        <v>194224.5</v>
      </c>
      <c r="B857" s="4">
        <v>7.5</v>
      </c>
      <c r="F857" s="10">
        <v>223429.5</v>
      </c>
      <c r="G857" s="4">
        <f>SUMIFS(Raw_data!$D$2:$D$3695,Raw_data!$B$2:$B$3695,Sheet1!F857)</f>
        <v>17.5</v>
      </c>
    </row>
    <row r="858" spans="1:7" hidden="1" x14ac:dyDescent="0.35">
      <c r="A858" s="15">
        <v>194800.5</v>
      </c>
      <c r="B858" s="4">
        <v>2.5</v>
      </c>
      <c r="F858" s="17">
        <v>106852.5</v>
      </c>
      <c r="G858">
        <f>SUMIFS(Raw_data!$D$2:$D$3695,Raw_data!$B$2:$B$3695,Sheet1!F858)</f>
        <v>525</v>
      </c>
    </row>
    <row r="859" spans="1:7" x14ac:dyDescent="0.35">
      <c r="A859" s="15">
        <v>194809.5</v>
      </c>
      <c r="B859" s="4">
        <v>5</v>
      </c>
      <c r="F859" s="10">
        <v>242392.5</v>
      </c>
      <c r="G859" s="4">
        <f>SUMIFS(Raw_data!$D$2:$D$3695,Raw_data!$B$2:$B$3695,Sheet1!F859)</f>
        <v>12.5</v>
      </c>
    </row>
    <row r="860" spans="1:7" hidden="1" x14ac:dyDescent="0.35">
      <c r="A860" s="15">
        <v>194814</v>
      </c>
      <c r="B860" s="4">
        <v>15</v>
      </c>
      <c r="F860" s="18">
        <v>74907</v>
      </c>
      <c r="G860">
        <f>SUMIFS(Raw_data!$D$2:$D$3695,Raw_data!$B$2:$B$3695,Sheet1!F860)</f>
        <v>125</v>
      </c>
    </row>
    <row r="861" spans="1:7" hidden="1" x14ac:dyDescent="0.35">
      <c r="A861" s="15">
        <v>194818.5</v>
      </c>
      <c r="B861" s="4">
        <v>2.5</v>
      </c>
      <c r="F861" s="10">
        <v>107806.5</v>
      </c>
      <c r="G861">
        <f>SUMIFS(Raw_data!$D$2:$D$3695,Raw_data!$B$2:$B$3695,Sheet1!F861)</f>
        <v>77.5</v>
      </c>
    </row>
    <row r="862" spans="1:7" hidden="1" x14ac:dyDescent="0.35">
      <c r="A862" s="15">
        <v>194823</v>
      </c>
      <c r="B862" s="4">
        <v>12.5</v>
      </c>
      <c r="F862" s="10">
        <v>109971</v>
      </c>
      <c r="G862">
        <f>SUMIFS(Raw_data!$D$2:$D$3695,Raw_data!$B$2:$B$3695,Sheet1!F862)</f>
        <v>25</v>
      </c>
    </row>
    <row r="863" spans="1:7" hidden="1" x14ac:dyDescent="0.35">
      <c r="A863" s="15">
        <v>194827.5</v>
      </c>
      <c r="B863" s="4">
        <v>5</v>
      </c>
      <c r="F863" s="16">
        <v>265117.5</v>
      </c>
      <c r="G863">
        <f>SUMIFS(Raw_data!$D$2:$D$3695,Raw_data!$B$2:$B$3695,Sheet1!F863)</f>
        <v>20</v>
      </c>
    </row>
    <row r="864" spans="1:7" x14ac:dyDescent="0.35">
      <c r="A864" s="15">
        <v>194832</v>
      </c>
      <c r="B864" s="4">
        <v>10</v>
      </c>
      <c r="F864" s="10">
        <v>286488</v>
      </c>
      <c r="G864" s="4">
        <f>SUMIFS(Raw_data!$D$2:$D$3695,Raw_data!$B$2:$B$3695,Sheet1!F864)</f>
        <v>10</v>
      </c>
    </row>
    <row r="865" spans="1:7" hidden="1" x14ac:dyDescent="0.35">
      <c r="A865" s="15">
        <v>194836.5</v>
      </c>
      <c r="B865" s="4">
        <v>5</v>
      </c>
      <c r="F865" s="17">
        <v>110866.5</v>
      </c>
      <c r="G865">
        <f>SUMIFS(Raw_data!$D$2:$D$3695,Raw_data!$B$2:$B$3695,Sheet1!F865)</f>
        <v>97.5</v>
      </c>
    </row>
    <row r="866" spans="1:7" x14ac:dyDescent="0.35">
      <c r="A866" s="15">
        <v>194850</v>
      </c>
      <c r="B866" s="4">
        <v>5</v>
      </c>
      <c r="F866" s="10">
        <v>37885.5</v>
      </c>
      <c r="G866" s="4">
        <f>SUMIFS(Raw_data!$D$2:$D$3695,Raw_data!$B$2:$B$3695,Sheet1!F866)</f>
        <v>17.5</v>
      </c>
    </row>
    <row r="867" spans="1:7" x14ac:dyDescent="0.35">
      <c r="A867" s="15">
        <v>197568</v>
      </c>
      <c r="B867" s="4">
        <v>5</v>
      </c>
      <c r="F867" s="10">
        <v>222880.5</v>
      </c>
      <c r="G867" s="4">
        <f>SUMIFS(Raw_data!$D$2:$D$3695,Raw_data!$B$2:$B$3695,Sheet1!F867)</f>
        <v>12.5</v>
      </c>
    </row>
    <row r="868" spans="1:7" hidden="1" x14ac:dyDescent="0.35">
      <c r="A868" s="15">
        <v>197572.5</v>
      </c>
      <c r="B868" s="4">
        <v>5</v>
      </c>
      <c r="F868" s="18">
        <v>133465.5</v>
      </c>
      <c r="G868">
        <f>SUMIFS(Raw_data!$D$2:$D$3695,Raw_data!$B$2:$B$3695,Sheet1!F868)</f>
        <v>22.5</v>
      </c>
    </row>
    <row r="869" spans="1:7" hidden="1" x14ac:dyDescent="0.35">
      <c r="A869" s="15">
        <v>198670.5</v>
      </c>
      <c r="B869" s="4">
        <v>2.5</v>
      </c>
      <c r="F869" s="10">
        <v>240466.5</v>
      </c>
      <c r="G869">
        <f>SUMIFS(Raw_data!$D$2:$D$3695,Raw_data!$B$2:$B$3695,Sheet1!F869)</f>
        <v>32.5</v>
      </c>
    </row>
    <row r="870" spans="1:7" hidden="1" x14ac:dyDescent="0.35">
      <c r="A870" s="15">
        <v>198684</v>
      </c>
      <c r="B870" s="4">
        <v>7.5</v>
      </c>
      <c r="F870" s="10">
        <v>204871.5</v>
      </c>
      <c r="G870">
        <f>SUMIFS(Raw_data!$D$2:$D$3695,Raw_data!$B$2:$B$3695,Sheet1!F870)</f>
        <v>87.5</v>
      </c>
    </row>
    <row r="871" spans="1:7" hidden="1" x14ac:dyDescent="0.35">
      <c r="A871" s="15">
        <v>199030.5</v>
      </c>
      <c r="B871" s="4">
        <v>7.5</v>
      </c>
      <c r="F871" s="16">
        <v>107113.5</v>
      </c>
      <c r="G871">
        <f>SUMIFS(Raw_data!$D$2:$D$3695,Raw_data!$B$2:$B$3695,Sheet1!F871)</f>
        <v>122.5</v>
      </c>
    </row>
    <row r="872" spans="1:7" x14ac:dyDescent="0.35">
      <c r="A872" s="15">
        <v>199035</v>
      </c>
      <c r="B872" s="4">
        <v>12.5</v>
      </c>
      <c r="F872" s="10">
        <v>212287.5</v>
      </c>
      <c r="G872" s="4">
        <f>SUMIFS(Raw_data!$D$2:$D$3695,Raw_data!$B$2:$B$3695,Sheet1!F872)</f>
        <v>2.5</v>
      </c>
    </row>
    <row r="873" spans="1:7" x14ac:dyDescent="0.35">
      <c r="A873" s="15">
        <v>199044</v>
      </c>
      <c r="B873" s="4">
        <v>15</v>
      </c>
      <c r="F873" s="10">
        <v>208791</v>
      </c>
      <c r="G873" s="4">
        <f>SUMIFS(Raw_data!$D$2:$D$3695,Raw_data!$B$2:$B$3695,Sheet1!F873)</f>
        <v>2.5</v>
      </c>
    </row>
    <row r="874" spans="1:7" x14ac:dyDescent="0.35">
      <c r="A874" s="15">
        <v>199287</v>
      </c>
      <c r="B874" s="4">
        <v>7.5</v>
      </c>
      <c r="F874" s="10">
        <v>222943.5</v>
      </c>
      <c r="G874" s="4">
        <f>SUMIFS(Raw_data!$D$2:$D$3695,Raw_data!$B$2:$B$3695,Sheet1!F874)</f>
        <v>10</v>
      </c>
    </row>
    <row r="875" spans="1:7" hidden="1" x14ac:dyDescent="0.35">
      <c r="A875" s="15">
        <v>199296</v>
      </c>
      <c r="B875" s="4">
        <v>7.5</v>
      </c>
      <c r="F875" s="17">
        <v>36279</v>
      </c>
      <c r="G875">
        <f>SUMIFS(Raw_data!$D$2:$D$3695,Raw_data!$B$2:$B$3695,Sheet1!F875)</f>
        <v>152.5</v>
      </c>
    </row>
    <row r="876" spans="1:7" x14ac:dyDescent="0.35">
      <c r="A876" s="15">
        <v>200173.5</v>
      </c>
      <c r="B876" s="4">
        <v>15</v>
      </c>
      <c r="F876" s="10">
        <v>237420</v>
      </c>
      <c r="G876" s="4">
        <f>SUMIFS(Raw_data!$D$2:$D$3695,Raw_data!$B$2:$B$3695,Sheet1!F876)</f>
        <v>10</v>
      </c>
    </row>
    <row r="877" spans="1:7" hidden="1" x14ac:dyDescent="0.35">
      <c r="A877" s="15">
        <v>200205</v>
      </c>
      <c r="B877" s="4">
        <v>2.5</v>
      </c>
      <c r="F877" s="18">
        <v>125149.5</v>
      </c>
      <c r="G877">
        <f>SUMIFS(Raw_data!$D$2:$D$3695,Raw_data!$B$2:$B$3695,Sheet1!F877)</f>
        <v>85</v>
      </c>
    </row>
    <row r="878" spans="1:7" hidden="1" x14ac:dyDescent="0.35">
      <c r="A878" s="15">
        <v>200839.5</v>
      </c>
      <c r="B878" s="4">
        <v>2.5</v>
      </c>
      <c r="F878" s="16">
        <v>304186.5</v>
      </c>
      <c r="G878">
        <f>SUMIFS(Raw_data!$D$2:$D$3695,Raw_data!$B$2:$B$3695,Sheet1!F878)</f>
        <v>47.5</v>
      </c>
    </row>
    <row r="879" spans="1:7" x14ac:dyDescent="0.35">
      <c r="A879" s="15">
        <v>201078</v>
      </c>
      <c r="B879" s="4">
        <v>12.5</v>
      </c>
      <c r="F879" s="10">
        <v>82395</v>
      </c>
      <c r="G879" s="4">
        <f>SUMIFS(Raw_data!$D$2:$D$3695,Raw_data!$B$2:$B$3695,Sheet1!F879)</f>
        <v>7.5</v>
      </c>
    </row>
    <row r="880" spans="1:7" hidden="1" x14ac:dyDescent="0.35">
      <c r="A880" s="15">
        <v>202059</v>
      </c>
      <c r="B880" s="4">
        <v>2.5</v>
      </c>
      <c r="F880" s="18">
        <v>136107</v>
      </c>
      <c r="G880">
        <f>SUMIFS(Raw_data!$D$2:$D$3695,Raw_data!$B$2:$B$3695,Sheet1!F880)</f>
        <v>140</v>
      </c>
    </row>
    <row r="881" spans="1:7" hidden="1" x14ac:dyDescent="0.35">
      <c r="A881" s="15">
        <v>202122</v>
      </c>
      <c r="B881" s="4">
        <v>2.5</v>
      </c>
      <c r="F881" s="10">
        <v>202945.5</v>
      </c>
      <c r="G881">
        <f>SUMIFS(Raw_data!$D$2:$D$3695,Raw_data!$B$2:$B$3695,Sheet1!F881)</f>
        <v>60</v>
      </c>
    </row>
    <row r="882" spans="1:7" hidden="1" x14ac:dyDescent="0.35">
      <c r="A882" s="15">
        <v>202941</v>
      </c>
      <c r="B882" s="4">
        <v>10</v>
      </c>
      <c r="F882" s="10">
        <v>107221.5</v>
      </c>
      <c r="G882">
        <f>SUMIFS(Raw_data!$D$2:$D$3695,Raw_data!$B$2:$B$3695,Sheet1!F882)</f>
        <v>75</v>
      </c>
    </row>
    <row r="883" spans="1:7" hidden="1" x14ac:dyDescent="0.35">
      <c r="A883" s="15">
        <v>204880.5</v>
      </c>
      <c r="B883" s="4">
        <v>7.5</v>
      </c>
      <c r="F883" s="10">
        <v>283455</v>
      </c>
      <c r="G883">
        <f>SUMIFS(Raw_data!$D$2:$D$3695,Raw_data!$B$2:$B$3695,Sheet1!F883)</f>
        <v>37.5</v>
      </c>
    </row>
    <row r="884" spans="1:7" hidden="1" x14ac:dyDescent="0.35">
      <c r="A884" s="15">
        <v>204885</v>
      </c>
      <c r="B884" s="4">
        <v>2.5</v>
      </c>
      <c r="F884" s="16">
        <v>175306.5</v>
      </c>
      <c r="G884">
        <f>SUMIFS(Raw_data!$D$2:$D$3695,Raw_data!$B$2:$B$3695,Sheet1!F884)</f>
        <v>127.5</v>
      </c>
    </row>
    <row r="885" spans="1:7" x14ac:dyDescent="0.35">
      <c r="A885" s="15">
        <v>204889.5</v>
      </c>
      <c r="B885" s="4">
        <v>5</v>
      </c>
      <c r="F885" s="10">
        <v>22257</v>
      </c>
      <c r="G885" s="4">
        <f>SUMIFS(Raw_data!$D$2:$D$3695,Raw_data!$B$2:$B$3695,Sheet1!F885)</f>
        <v>15</v>
      </c>
    </row>
    <row r="886" spans="1:7" hidden="1" x14ac:dyDescent="0.35">
      <c r="A886" s="15">
        <v>204907.5</v>
      </c>
      <c r="B886" s="4">
        <v>10</v>
      </c>
      <c r="F886" s="18">
        <v>89923.5</v>
      </c>
      <c r="G886">
        <f>SUMIFS(Raw_data!$D$2:$D$3695,Raw_data!$B$2:$B$3695,Sheet1!F886)</f>
        <v>200</v>
      </c>
    </row>
    <row r="887" spans="1:7" hidden="1" x14ac:dyDescent="0.35">
      <c r="A887" s="15">
        <v>206194.5</v>
      </c>
      <c r="B887" s="4">
        <v>7.5</v>
      </c>
      <c r="F887" s="10">
        <v>123358.5</v>
      </c>
      <c r="G887">
        <f>SUMIFS(Raw_data!$D$2:$D$3695,Raw_data!$B$2:$B$3695,Sheet1!F887)</f>
        <v>30</v>
      </c>
    </row>
    <row r="888" spans="1:7" hidden="1" x14ac:dyDescent="0.35">
      <c r="A888" s="15">
        <v>206203.5</v>
      </c>
      <c r="B888" s="4">
        <v>17.5</v>
      </c>
      <c r="F888" s="10">
        <v>66564</v>
      </c>
      <c r="G888">
        <f>SUMIFS(Raw_data!$D$2:$D$3695,Raw_data!$B$2:$B$3695,Sheet1!F888)</f>
        <v>27.5</v>
      </c>
    </row>
    <row r="889" spans="1:7" hidden="1" x14ac:dyDescent="0.35">
      <c r="A889" s="15">
        <v>206212.5</v>
      </c>
      <c r="B889" s="4">
        <v>17.5</v>
      </c>
      <c r="F889" s="10">
        <v>18342</v>
      </c>
      <c r="G889">
        <f>SUMIFS(Raw_data!$D$2:$D$3695,Raw_data!$B$2:$B$3695,Sheet1!F889)</f>
        <v>35</v>
      </c>
    </row>
    <row r="890" spans="1:7" hidden="1" x14ac:dyDescent="0.35">
      <c r="A890" s="15">
        <v>206514</v>
      </c>
      <c r="B890" s="4">
        <v>5</v>
      </c>
      <c r="F890" s="10">
        <v>242370</v>
      </c>
      <c r="G890">
        <f>SUMIFS(Raw_data!$D$2:$D$3695,Raw_data!$B$2:$B$3695,Sheet1!F890)</f>
        <v>62.5</v>
      </c>
    </row>
    <row r="891" spans="1:7" hidden="1" x14ac:dyDescent="0.35">
      <c r="A891" s="15">
        <v>206518.5</v>
      </c>
      <c r="B891" s="4">
        <v>5</v>
      </c>
      <c r="F891" s="10">
        <v>238302</v>
      </c>
      <c r="G891">
        <f>SUMIFS(Raw_data!$D$2:$D$3695,Raw_data!$B$2:$B$3695,Sheet1!F891)</f>
        <v>87.5</v>
      </c>
    </row>
    <row r="892" spans="1:7" hidden="1" x14ac:dyDescent="0.35">
      <c r="A892" s="15">
        <v>206523</v>
      </c>
      <c r="B892" s="4">
        <v>2.5</v>
      </c>
      <c r="F892" s="10">
        <v>175117.5</v>
      </c>
      <c r="G892">
        <f>SUMIFS(Raw_data!$D$2:$D$3695,Raw_data!$B$2:$B$3695,Sheet1!F892)</f>
        <v>30</v>
      </c>
    </row>
    <row r="893" spans="1:7" hidden="1" x14ac:dyDescent="0.35">
      <c r="A893" s="15">
        <v>206541</v>
      </c>
      <c r="B893" s="4">
        <v>7.5</v>
      </c>
      <c r="F893" s="16">
        <v>17563.5</v>
      </c>
      <c r="G893">
        <f>SUMIFS(Raw_data!$D$2:$D$3695,Raw_data!$B$2:$B$3695,Sheet1!F893)</f>
        <v>37.5</v>
      </c>
    </row>
    <row r="894" spans="1:7" x14ac:dyDescent="0.35">
      <c r="A894" s="15">
        <v>206550</v>
      </c>
      <c r="B894" s="4">
        <v>2.5</v>
      </c>
      <c r="F894" s="10">
        <v>80262</v>
      </c>
      <c r="G894" s="4">
        <f>SUMIFS(Raw_data!$D$2:$D$3695,Raw_data!$B$2:$B$3695,Sheet1!F894)</f>
        <v>2.5</v>
      </c>
    </row>
    <row r="895" spans="1:7" hidden="1" x14ac:dyDescent="0.35">
      <c r="A895" s="15">
        <v>206568</v>
      </c>
      <c r="B895" s="4">
        <v>10</v>
      </c>
      <c r="F895" s="18">
        <v>129564</v>
      </c>
      <c r="G895">
        <f>SUMIFS(Raw_data!$D$2:$D$3695,Raw_data!$B$2:$B$3695,Sheet1!F895)</f>
        <v>57.5</v>
      </c>
    </row>
    <row r="896" spans="1:7" hidden="1" x14ac:dyDescent="0.35">
      <c r="A896" s="15">
        <v>206572.5</v>
      </c>
      <c r="B896" s="4">
        <v>2.5</v>
      </c>
      <c r="F896" s="10">
        <v>238374</v>
      </c>
      <c r="G896">
        <f>SUMIFS(Raw_data!$D$2:$D$3695,Raw_data!$B$2:$B$3695,Sheet1!F896)</f>
        <v>37.5</v>
      </c>
    </row>
    <row r="897" spans="1:7" hidden="1" x14ac:dyDescent="0.35">
      <c r="A897" s="15">
        <v>207769.5</v>
      </c>
      <c r="B897" s="4">
        <v>17.5</v>
      </c>
      <c r="F897" s="10">
        <v>257454</v>
      </c>
      <c r="G897">
        <f>SUMIFS(Raw_data!$D$2:$D$3695,Raw_data!$B$2:$B$3695,Sheet1!F897)</f>
        <v>20</v>
      </c>
    </row>
    <row r="898" spans="1:7" hidden="1" x14ac:dyDescent="0.35">
      <c r="A898" s="15">
        <v>207787.5</v>
      </c>
      <c r="B898" s="4">
        <v>2.5</v>
      </c>
      <c r="F898" s="16">
        <v>106753.5</v>
      </c>
      <c r="G898">
        <f>SUMIFS(Raw_data!$D$2:$D$3695,Raw_data!$B$2:$B$3695,Sheet1!F898)</f>
        <v>322.5</v>
      </c>
    </row>
    <row r="899" spans="1:7" x14ac:dyDescent="0.35">
      <c r="A899" s="15">
        <v>207792</v>
      </c>
      <c r="B899" s="4">
        <v>15</v>
      </c>
      <c r="F899" s="10">
        <v>172170</v>
      </c>
      <c r="G899" s="4">
        <f>SUMIFS(Raw_data!$D$2:$D$3695,Raw_data!$B$2:$B$3695,Sheet1!F899)</f>
        <v>15</v>
      </c>
    </row>
    <row r="900" spans="1:7" hidden="1" x14ac:dyDescent="0.35">
      <c r="A900" s="15">
        <v>208318.5</v>
      </c>
      <c r="B900" s="4">
        <v>12.5</v>
      </c>
      <c r="F900" s="17">
        <v>125122.5</v>
      </c>
      <c r="G900">
        <f>SUMIFS(Raw_data!$D$2:$D$3695,Raw_data!$B$2:$B$3695,Sheet1!F900)</f>
        <v>47.5</v>
      </c>
    </row>
    <row r="901" spans="1:7" x14ac:dyDescent="0.35">
      <c r="A901" s="15">
        <v>208323</v>
      </c>
      <c r="B901" s="4">
        <v>5</v>
      </c>
      <c r="F901" s="10">
        <v>194814</v>
      </c>
      <c r="G901" s="4">
        <f>SUMIFS(Raw_data!$D$2:$D$3695,Raw_data!$B$2:$B$3695,Sheet1!F901)</f>
        <v>15</v>
      </c>
    </row>
    <row r="902" spans="1:7" hidden="1" x14ac:dyDescent="0.35">
      <c r="A902" s="15">
        <v>208327.5</v>
      </c>
      <c r="B902" s="4">
        <v>5</v>
      </c>
      <c r="F902" s="18">
        <v>99189</v>
      </c>
      <c r="G902">
        <f>SUMIFS(Raw_data!$D$2:$D$3695,Raw_data!$B$2:$B$3695,Sheet1!F902)</f>
        <v>35</v>
      </c>
    </row>
    <row r="903" spans="1:7" hidden="1" x14ac:dyDescent="0.35">
      <c r="A903" s="15">
        <v>208701</v>
      </c>
      <c r="B903" s="4">
        <v>2.5</v>
      </c>
      <c r="F903" s="10">
        <v>44658</v>
      </c>
      <c r="G903">
        <f>SUMIFS(Raw_data!$D$2:$D$3695,Raw_data!$B$2:$B$3695,Sheet1!F903)</f>
        <v>55</v>
      </c>
    </row>
    <row r="904" spans="1:7" hidden="1" x14ac:dyDescent="0.35">
      <c r="A904" s="15">
        <v>208710</v>
      </c>
      <c r="B904" s="4">
        <v>2.5</v>
      </c>
      <c r="F904" s="10">
        <v>301243.5</v>
      </c>
      <c r="G904">
        <f>SUMIFS(Raw_data!$D$2:$D$3695,Raw_data!$B$2:$B$3695,Sheet1!F904)</f>
        <v>27.5</v>
      </c>
    </row>
    <row r="905" spans="1:7" hidden="1" x14ac:dyDescent="0.35">
      <c r="A905" s="15">
        <v>208714.5</v>
      </c>
      <c r="B905" s="4">
        <v>5</v>
      </c>
      <c r="F905" s="10">
        <v>8433</v>
      </c>
      <c r="G905">
        <f>SUMIFS(Raw_data!$D$2:$D$3695,Raw_data!$B$2:$B$3695,Sheet1!F905)</f>
        <v>45</v>
      </c>
    </row>
    <row r="906" spans="1:7" hidden="1" x14ac:dyDescent="0.35">
      <c r="A906" s="15">
        <v>208728</v>
      </c>
      <c r="B906" s="4">
        <v>5</v>
      </c>
      <c r="F906" s="10">
        <v>293089.5</v>
      </c>
      <c r="G906">
        <f>SUMIFS(Raw_data!$D$2:$D$3695,Raw_data!$B$2:$B$3695,Sheet1!F906)</f>
        <v>35</v>
      </c>
    </row>
    <row r="907" spans="1:7" hidden="1" x14ac:dyDescent="0.35">
      <c r="A907" s="15">
        <v>208750.5</v>
      </c>
      <c r="B907" s="4">
        <v>2.5</v>
      </c>
      <c r="F907" s="10">
        <v>47623.5</v>
      </c>
      <c r="G907">
        <f>SUMIFS(Raw_data!$D$2:$D$3695,Raw_data!$B$2:$B$3695,Sheet1!F907)</f>
        <v>60</v>
      </c>
    </row>
    <row r="908" spans="1:7" hidden="1" x14ac:dyDescent="0.35">
      <c r="A908" s="15">
        <v>208759.5</v>
      </c>
      <c r="B908" s="4">
        <v>5</v>
      </c>
      <c r="F908" s="10">
        <v>106492.5</v>
      </c>
      <c r="G908">
        <f>SUMIFS(Raw_data!$D$2:$D$3695,Raw_data!$B$2:$B$3695,Sheet1!F908)</f>
        <v>382.5</v>
      </c>
    </row>
    <row r="909" spans="1:7" hidden="1" x14ac:dyDescent="0.35">
      <c r="A909" s="15">
        <v>208764</v>
      </c>
      <c r="B909" s="4">
        <v>10</v>
      </c>
      <c r="F909" s="16">
        <v>61663.5</v>
      </c>
      <c r="G909">
        <f>SUMIFS(Raw_data!$D$2:$D$3695,Raw_data!$B$2:$B$3695,Sheet1!F909)</f>
        <v>27.5</v>
      </c>
    </row>
    <row r="910" spans="1:7" x14ac:dyDescent="0.35">
      <c r="A910" s="15">
        <v>208768.5</v>
      </c>
      <c r="B910" s="4">
        <v>2.5</v>
      </c>
      <c r="F910" s="10">
        <v>59391</v>
      </c>
      <c r="G910" s="4">
        <f>SUMIFS(Raw_data!$D$2:$D$3695,Raw_data!$B$2:$B$3695,Sheet1!F910)</f>
        <v>17.5</v>
      </c>
    </row>
    <row r="911" spans="1:7" hidden="1" x14ac:dyDescent="0.35">
      <c r="A911" s="15">
        <v>208791</v>
      </c>
      <c r="B911" s="4">
        <v>2.5</v>
      </c>
      <c r="F911" s="18">
        <v>68197.5</v>
      </c>
      <c r="G911">
        <f>SUMIFS(Raw_data!$D$2:$D$3695,Raw_data!$B$2:$B$3695,Sheet1!F911)</f>
        <v>22.5</v>
      </c>
    </row>
    <row r="912" spans="1:7" hidden="1" x14ac:dyDescent="0.35">
      <c r="A912" s="15">
        <v>208800</v>
      </c>
      <c r="B912" s="4">
        <v>5</v>
      </c>
      <c r="F912" s="16">
        <v>220522.5</v>
      </c>
      <c r="G912">
        <f>SUMIFS(Raw_data!$D$2:$D$3695,Raw_data!$B$2:$B$3695,Sheet1!F912)</f>
        <v>197.5</v>
      </c>
    </row>
    <row r="913" spans="1:7" x14ac:dyDescent="0.35">
      <c r="A913" s="15">
        <v>208809</v>
      </c>
      <c r="B913" s="4">
        <v>2.5</v>
      </c>
      <c r="F913" s="10">
        <v>26604</v>
      </c>
      <c r="G913" s="4">
        <f>SUMIFS(Raw_data!$D$2:$D$3695,Raw_data!$B$2:$B$3695,Sheet1!F913)</f>
        <v>2.5</v>
      </c>
    </row>
    <row r="914" spans="1:7" hidden="1" x14ac:dyDescent="0.35">
      <c r="A914" s="15">
        <v>208818</v>
      </c>
      <c r="B914" s="4">
        <v>2.5</v>
      </c>
      <c r="F914" s="18">
        <v>207801</v>
      </c>
      <c r="G914">
        <f>SUMIFS(Raw_data!$D$2:$D$3695,Raw_data!$B$2:$B$3695,Sheet1!F914)</f>
        <v>30</v>
      </c>
    </row>
    <row r="915" spans="1:7" hidden="1" x14ac:dyDescent="0.35">
      <c r="A915" s="15">
        <v>208822.5</v>
      </c>
      <c r="B915" s="4">
        <v>2.5</v>
      </c>
      <c r="F915" s="10">
        <v>169587</v>
      </c>
      <c r="G915">
        <f>SUMIFS(Raw_data!$D$2:$D$3695,Raw_data!$B$2:$B$3695,Sheet1!F915)</f>
        <v>67.5</v>
      </c>
    </row>
    <row r="916" spans="1:7" hidden="1" x14ac:dyDescent="0.35">
      <c r="A916" s="15">
        <v>208845</v>
      </c>
      <c r="B916" s="4">
        <v>2.5</v>
      </c>
      <c r="F916" s="16">
        <v>139306.5</v>
      </c>
      <c r="G916">
        <f>SUMIFS(Raw_data!$D$2:$D$3695,Raw_data!$B$2:$B$3695,Sheet1!F916)</f>
        <v>72.5</v>
      </c>
    </row>
    <row r="917" spans="1:7" x14ac:dyDescent="0.35">
      <c r="A917" s="15">
        <v>208849.5</v>
      </c>
      <c r="B917" s="4">
        <v>2.5</v>
      </c>
      <c r="F917" s="10">
        <v>246717</v>
      </c>
      <c r="G917" s="4">
        <f>SUMIFS(Raw_data!$D$2:$D$3695,Raw_data!$B$2:$B$3695,Sheet1!F917)</f>
        <v>15</v>
      </c>
    </row>
    <row r="918" spans="1:7" hidden="1" x14ac:dyDescent="0.35">
      <c r="A918" s="15">
        <v>208867.5</v>
      </c>
      <c r="B918" s="4">
        <v>2.5</v>
      </c>
      <c r="F918" s="18">
        <v>52384.5</v>
      </c>
      <c r="G918">
        <f>SUMIFS(Raw_data!$D$2:$D$3695,Raw_data!$B$2:$B$3695,Sheet1!F918)</f>
        <v>22.5</v>
      </c>
    </row>
    <row r="919" spans="1:7" hidden="1" x14ac:dyDescent="0.35">
      <c r="A919" s="15">
        <v>208876.5</v>
      </c>
      <c r="B919" s="4">
        <v>2.5</v>
      </c>
      <c r="F919" s="16">
        <v>108657</v>
      </c>
      <c r="G919">
        <f>SUMIFS(Raw_data!$D$2:$D$3695,Raw_data!$B$2:$B$3695,Sheet1!F919)</f>
        <v>42.5</v>
      </c>
    </row>
    <row r="920" spans="1:7" x14ac:dyDescent="0.35">
      <c r="A920" s="15">
        <v>208885.5</v>
      </c>
      <c r="B920" s="4">
        <v>5</v>
      </c>
      <c r="F920" s="10">
        <v>194836.5</v>
      </c>
      <c r="G920" s="4">
        <f>SUMIFS(Raw_data!$D$2:$D$3695,Raw_data!$B$2:$B$3695,Sheet1!F920)</f>
        <v>5</v>
      </c>
    </row>
    <row r="921" spans="1:7" hidden="1" x14ac:dyDescent="0.35">
      <c r="A921" s="15">
        <v>208890</v>
      </c>
      <c r="B921" s="4">
        <v>2.5</v>
      </c>
      <c r="F921" s="18">
        <v>78750</v>
      </c>
      <c r="G921">
        <f>SUMIFS(Raw_data!$D$2:$D$3695,Raw_data!$B$2:$B$3695,Sheet1!F921)</f>
        <v>160</v>
      </c>
    </row>
    <row r="922" spans="1:7" hidden="1" x14ac:dyDescent="0.35">
      <c r="A922" s="15">
        <v>208894.5</v>
      </c>
      <c r="B922" s="4">
        <v>5</v>
      </c>
      <c r="F922" s="10">
        <v>241920</v>
      </c>
      <c r="G922">
        <f>SUMIFS(Raw_data!$D$2:$D$3695,Raw_data!$B$2:$B$3695,Sheet1!F922)</f>
        <v>25</v>
      </c>
    </row>
    <row r="923" spans="1:7" hidden="1" x14ac:dyDescent="0.35">
      <c r="A923" s="15">
        <v>208903.5</v>
      </c>
      <c r="B923" s="4">
        <v>2.5</v>
      </c>
      <c r="F923" s="10">
        <v>96412.5</v>
      </c>
      <c r="G923">
        <f>SUMIFS(Raw_data!$D$2:$D$3695,Raw_data!$B$2:$B$3695,Sheet1!F923)</f>
        <v>70</v>
      </c>
    </row>
    <row r="924" spans="1:7" hidden="1" x14ac:dyDescent="0.35">
      <c r="A924" s="15">
        <v>208912.5</v>
      </c>
      <c r="B924" s="4">
        <v>2.5</v>
      </c>
      <c r="F924" s="10">
        <v>46665</v>
      </c>
      <c r="G924">
        <f>SUMIFS(Raw_data!$D$2:$D$3695,Raw_data!$B$2:$B$3695,Sheet1!F924)</f>
        <v>37.5</v>
      </c>
    </row>
    <row r="925" spans="1:7" hidden="1" x14ac:dyDescent="0.35">
      <c r="A925" s="15">
        <v>208921.5</v>
      </c>
      <c r="B925" s="4">
        <v>2.5</v>
      </c>
      <c r="F925" s="16">
        <v>78696</v>
      </c>
      <c r="G925">
        <f>SUMIFS(Raw_data!$D$2:$D$3695,Raw_data!$B$2:$B$3695,Sheet1!F925)</f>
        <v>82.5</v>
      </c>
    </row>
    <row r="926" spans="1:7" x14ac:dyDescent="0.35">
      <c r="A926" s="15">
        <v>208984.5</v>
      </c>
      <c r="B926" s="4">
        <v>2.5</v>
      </c>
      <c r="F926" s="10">
        <v>237609</v>
      </c>
      <c r="G926" s="4">
        <f>SUMIFS(Raw_data!$D$2:$D$3695,Raw_data!$B$2:$B$3695,Sheet1!F926)</f>
        <v>7.5</v>
      </c>
    </row>
    <row r="927" spans="1:7" hidden="1" x14ac:dyDescent="0.35">
      <c r="A927" s="15">
        <v>210474</v>
      </c>
      <c r="B927" s="4">
        <v>5</v>
      </c>
      <c r="F927" s="18">
        <v>228100.5</v>
      </c>
      <c r="G927">
        <f>SUMIFS(Raw_data!$D$2:$D$3695,Raw_data!$B$2:$B$3695,Sheet1!F927)</f>
        <v>30</v>
      </c>
    </row>
    <row r="928" spans="1:7" hidden="1" x14ac:dyDescent="0.35">
      <c r="A928" s="15">
        <v>212242.5</v>
      </c>
      <c r="B928" s="4">
        <v>12.5</v>
      </c>
      <c r="F928" s="10">
        <v>248481</v>
      </c>
      <c r="G928">
        <f>SUMIFS(Raw_data!$D$2:$D$3695,Raw_data!$B$2:$B$3695,Sheet1!F928)</f>
        <v>27.5</v>
      </c>
    </row>
    <row r="929" spans="1:7" hidden="1" x14ac:dyDescent="0.35">
      <c r="A929" s="15">
        <v>212251.5</v>
      </c>
      <c r="B929" s="4">
        <v>15</v>
      </c>
      <c r="F929" s="16">
        <v>69759</v>
      </c>
      <c r="G929">
        <f>SUMIFS(Raw_data!$D$2:$D$3695,Raw_data!$B$2:$B$3695,Sheet1!F929)</f>
        <v>20</v>
      </c>
    </row>
    <row r="930" spans="1:7" x14ac:dyDescent="0.35">
      <c r="A930" s="15">
        <v>212265</v>
      </c>
      <c r="B930" s="4">
        <v>10</v>
      </c>
      <c r="F930" s="10">
        <v>122274</v>
      </c>
      <c r="G930" s="4">
        <f>SUMIFS(Raw_data!$D$2:$D$3695,Raw_data!$B$2:$B$3695,Sheet1!F930)</f>
        <v>2.5</v>
      </c>
    </row>
    <row r="931" spans="1:7" hidden="1" x14ac:dyDescent="0.35">
      <c r="A931" s="15">
        <v>212269.5</v>
      </c>
      <c r="B931" s="4">
        <v>15</v>
      </c>
      <c r="F931" s="18">
        <v>170689.5</v>
      </c>
      <c r="G931">
        <f>SUMIFS(Raw_data!$D$2:$D$3695,Raw_data!$B$2:$B$3695,Sheet1!F931)</f>
        <v>52.5</v>
      </c>
    </row>
    <row r="932" spans="1:7" hidden="1" x14ac:dyDescent="0.35">
      <c r="A932" s="15">
        <v>212283</v>
      </c>
      <c r="B932" s="4">
        <v>5</v>
      </c>
      <c r="F932" s="16">
        <v>107275.5</v>
      </c>
      <c r="G932">
        <f>SUMIFS(Raw_data!$D$2:$D$3695,Raw_data!$B$2:$B$3695,Sheet1!F932)</f>
        <v>65</v>
      </c>
    </row>
    <row r="933" spans="1:7" x14ac:dyDescent="0.35">
      <c r="A933" s="15">
        <v>212287.5</v>
      </c>
      <c r="B933" s="4">
        <v>2.5</v>
      </c>
      <c r="F933" s="10">
        <v>134311.5</v>
      </c>
      <c r="G933" s="4">
        <f>SUMIFS(Raw_data!$D$2:$D$3695,Raw_data!$B$2:$B$3695,Sheet1!F933)</f>
        <v>5</v>
      </c>
    </row>
    <row r="934" spans="1:7" x14ac:dyDescent="0.35">
      <c r="A934" s="15">
        <v>212292</v>
      </c>
      <c r="B934" s="4">
        <v>10</v>
      </c>
      <c r="F934" s="10">
        <v>114304.5</v>
      </c>
      <c r="G934" s="4">
        <f>SUMIFS(Raw_data!$D$2:$D$3695,Raw_data!$B$2:$B$3695,Sheet1!F934)</f>
        <v>12.5</v>
      </c>
    </row>
    <row r="935" spans="1:7" hidden="1" x14ac:dyDescent="0.35">
      <c r="A935" s="15">
        <v>212296.5</v>
      </c>
      <c r="B935" s="4">
        <v>2.5</v>
      </c>
      <c r="F935" s="17">
        <v>221521.5</v>
      </c>
      <c r="G935">
        <f>SUMIFS(Raw_data!$D$2:$D$3695,Raw_data!$B$2:$B$3695,Sheet1!F935)</f>
        <v>27.5</v>
      </c>
    </row>
    <row r="936" spans="1:7" x14ac:dyDescent="0.35">
      <c r="A936" s="15">
        <v>212301</v>
      </c>
      <c r="B936" s="4">
        <v>5</v>
      </c>
      <c r="F936" s="10">
        <v>161271</v>
      </c>
      <c r="G936" s="4">
        <f>SUMIFS(Raw_data!$D$2:$D$3695,Raw_data!$B$2:$B$3695,Sheet1!F936)</f>
        <v>7.5</v>
      </c>
    </row>
    <row r="937" spans="1:7" hidden="1" x14ac:dyDescent="0.35">
      <c r="A937" s="15">
        <v>212305.5</v>
      </c>
      <c r="B937" s="4">
        <v>2.5</v>
      </c>
      <c r="F937" s="18">
        <v>44401.5</v>
      </c>
      <c r="G937">
        <f>SUMIFS(Raw_data!$D$2:$D$3695,Raw_data!$B$2:$B$3695,Sheet1!F937)</f>
        <v>50</v>
      </c>
    </row>
    <row r="938" spans="1:7" hidden="1" x14ac:dyDescent="0.35">
      <c r="A938" s="15">
        <v>212310</v>
      </c>
      <c r="B938" s="4">
        <v>5</v>
      </c>
      <c r="F938" s="10">
        <v>260284.5</v>
      </c>
      <c r="G938">
        <f>SUMIFS(Raw_data!$D$2:$D$3695,Raw_data!$B$2:$B$3695,Sheet1!F938)</f>
        <v>20</v>
      </c>
    </row>
    <row r="939" spans="1:7" hidden="1" x14ac:dyDescent="0.35">
      <c r="A939" s="15">
        <v>212386.5</v>
      </c>
      <c r="B939" s="4">
        <v>15</v>
      </c>
      <c r="F939" s="16">
        <v>86152.5</v>
      </c>
      <c r="G939">
        <f>SUMIFS(Raw_data!$D$2:$D$3695,Raw_data!$B$2:$B$3695,Sheet1!F939)</f>
        <v>25</v>
      </c>
    </row>
    <row r="940" spans="1:7" x14ac:dyDescent="0.35">
      <c r="A940" s="15">
        <v>213565.5</v>
      </c>
      <c r="B940" s="4">
        <v>12.5</v>
      </c>
      <c r="F940" s="10">
        <v>64408.5</v>
      </c>
      <c r="G940" s="4">
        <f>SUMIFS(Raw_data!$D$2:$D$3695,Raw_data!$B$2:$B$3695,Sheet1!F940)</f>
        <v>12.5</v>
      </c>
    </row>
    <row r="941" spans="1:7" x14ac:dyDescent="0.35">
      <c r="A941" s="15">
        <v>214042.5</v>
      </c>
      <c r="B941" s="4">
        <v>12.5</v>
      </c>
      <c r="F941" s="10">
        <v>286650</v>
      </c>
      <c r="G941" s="4">
        <f>SUMIFS(Raw_data!$D$2:$D$3695,Raw_data!$B$2:$B$3695,Sheet1!F941)</f>
        <v>2.5</v>
      </c>
    </row>
    <row r="942" spans="1:7" hidden="1" x14ac:dyDescent="0.35">
      <c r="A942" s="15">
        <v>214051.5</v>
      </c>
      <c r="B942" s="4">
        <v>7.5</v>
      </c>
      <c r="F942" s="17">
        <v>283365</v>
      </c>
      <c r="G942">
        <f>SUMIFS(Raw_data!$D$2:$D$3695,Raw_data!$B$2:$B$3695,Sheet1!F942)</f>
        <v>22.5</v>
      </c>
    </row>
    <row r="943" spans="1:7" x14ac:dyDescent="0.35">
      <c r="A943" s="15">
        <v>214159.5</v>
      </c>
      <c r="B943" s="4">
        <v>5</v>
      </c>
      <c r="F943" s="10">
        <v>117022.5</v>
      </c>
      <c r="G943" s="4">
        <f>SUMIFS(Raw_data!$D$2:$D$3695,Raw_data!$B$2:$B$3695,Sheet1!F943)</f>
        <v>12.5</v>
      </c>
    </row>
    <row r="944" spans="1:7" x14ac:dyDescent="0.35">
      <c r="A944" s="15">
        <v>214695</v>
      </c>
      <c r="B944" s="4">
        <v>12.5</v>
      </c>
      <c r="F944" s="10">
        <v>83380.5</v>
      </c>
      <c r="G944" s="4">
        <f>SUMIFS(Raw_data!$D$2:$D$3695,Raw_data!$B$2:$B$3695,Sheet1!F944)</f>
        <v>2.5</v>
      </c>
    </row>
    <row r="945" spans="1:7" hidden="1" x14ac:dyDescent="0.35">
      <c r="A945" s="15">
        <v>215032.5</v>
      </c>
      <c r="B945" s="4">
        <v>2.5</v>
      </c>
      <c r="F945" s="17">
        <v>136543.5</v>
      </c>
      <c r="G945">
        <f>SUMIFS(Raw_data!$D$2:$D$3695,Raw_data!$B$2:$B$3695,Sheet1!F945)</f>
        <v>55</v>
      </c>
    </row>
    <row r="946" spans="1:7" x14ac:dyDescent="0.35">
      <c r="A946" s="15">
        <v>215055</v>
      </c>
      <c r="B946" s="4">
        <v>17.5</v>
      </c>
      <c r="F946" s="10">
        <v>67671</v>
      </c>
      <c r="G946" s="4">
        <f>SUMIFS(Raw_data!$D$2:$D$3695,Raw_data!$B$2:$B$3695,Sheet1!F946)</f>
        <v>10</v>
      </c>
    </row>
    <row r="947" spans="1:7" hidden="1" x14ac:dyDescent="0.35">
      <c r="A947" s="15">
        <v>215064</v>
      </c>
      <c r="B947" s="4">
        <v>15</v>
      </c>
      <c r="F947" s="18">
        <v>141403.5</v>
      </c>
      <c r="G947">
        <f>SUMIFS(Raw_data!$D$2:$D$3695,Raw_data!$B$2:$B$3695,Sheet1!F947)</f>
        <v>85</v>
      </c>
    </row>
    <row r="948" spans="1:7" hidden="1" x14ac:dyDescent="0.35">
      <c r="A948" s="15">
        <v>215734.5</v>
      </c>
      <c r="B948" s="4">
        <v>17.5</v>
      </c>
      <c r="F948" s="10">
        <v>67392</v>
      </c>
      <c r="G948">
        <f>SUMIFS(Raw_data!$D$2:$D$3695,Raw_data!$B$2:$B$3695,Sheet1!F948)</f>
        <v>92.5</v>
      </c>
    </row>
    <row r="949" spans="1:7" hidden="1" x14ac:dyDescent="0.35">
      <c r="A949" s="15">
        <v>217111.5</v>
      </c>
      <c r="B949" s="4">
        <v>10</v>
      </c>
      <c r="F949" s="16">
        <v>68328</v>
      </c>
      <c r="G949">
        <f>SUMIFS(Raw_data!$D$2:$D$3695,Raw_data!$B$2:$B$3695,Sheet1!F949)</f>
        <v>110</v>
      </c>
    </row>
    <row r="950" spans="1:7" x14ac:dyDescent="0.35">
      <c r="A950" s="15">
        <v>217116</v>
      </c>
      <c r="B950" s="4">
        <v>2.5</v>
      </c>
      <c r="F950" s="10">
        <v>47583</v>
      </c>
      <c r="G950" s="4">
        <f>SUMIFS(Raw_data!$D$2:$D$3695,Raw_data!$B$2:$B$3695,Sheet1!F950)</f>
        <v>5</v>
      </c>
    </row>
    <row r="951" spans="1:7" x14ac:dyDescent="0.35">
      <c r="A951" s="15">
        <v>217345.5</v>
      </c>
      <c r="B951" s="4">
        <v>17.5</v>
      </c>
      <c r="F951" s="10">
        <v>95931</v>
      </c>
      <c r="G951" s="4">
        <f>SUMIFS(Raw_data!$D$2:$D$3695,Raw_data!$B$2:$B$3695,Sheet1!F951)</f>
        <v>15</v>
      </c>
    </row>
    <row r="952" spans="1:7" hidden="1" x14ac:dyDescent="0.35">
      <c r="A952" s="15">
        <v>217494</v>
      </c>
      <c r="B952" s="4">
        <v>2.5</v>
      </c>
      <c r="F952" s="17">
        <v>84636</v>
      </c>
      <c r="G952">
        <f>SUMIFS(Raw_data!$D$2:$D$3695,Raw_data!$B$2:$B$3695,Sheet1!F952)</f>
        <v>25</v>
      </c>
    </row>
    <row r="953" spans="1:7" x14ac:dyDescent="0.35">
      <c r="A953" s="15">
        <v>217498.5</v>
      </c>
      <c r="B953" s="4">
        <v>2.5</v>
      </c>
      <c r="F953" s="10">
        <v>31756.5</v>
      </c>
      <c r="G953" s="4">
        <f>SUMIFS(Raw_data!$D$2:$D$3695,Raw_data!$B$2:$B$3695,Sheet1!F953)</f>
        <v>15</v>
      </c>
    </row>
    <row r="954" spans="1:7" hidden="1" x14ac:dyDescent="0.35">
      <c r="A954" s="15">
        <v>217503</v>
      </c>
      <c r="B954" s="4">
        <v>2.5</v>
      </c>
      <c r="F954" s="18">
        <v>110331</v>
      </c>
      <c r="G954">
        <f>SUMIFS(Raw_data!$D$2:$D$3695,Raw_data!$B$2:$B$3695,Sheet1!F954)</f>
        <v>75</v>
      </c>
    </row>
    <row r="955" spans="1:7" hidden="1" x14ac:dyDescent="0.35">
      <c r="A955" s="15">
        <v>217521</v>
      </c>
      <c r="B955" s="4">
        <v>2.5</v>
      </c>
      <c r="F955" s="16">
        <v>64201.5</v>
      </c>
      <c r="G955">
        <f>SUMIFS(Raw_data!$D$2:$D$3695,Raw_data!$B$2:$B$3695,Sheet1!F955)</f>
        <v>157.5</v>
      </c>
    </row>
    <row r="956" spans="1:7" x14ac:dyDescent="0.35">
      <c r="A956" s="15">
        <v>217525.5</v>
      </c>
      <c r="B956" s="4">
        <v>10</v>
      </c>
      <c r="F956" s="10">
        <v>230832</v>
      </c>
      <c r="G956" s="4">
        <f>SUMIFS(Raw_data!$D$2:$D$3695,Raw_data!$B$2:$B$3695,Sheet1!F956)</f>
        <v>5</v>
      </c>
    </row>
    <row r="957" spans="1:7" x14ac:dyDescent="0.35">
      <c r="A957" s="15">
        <v>217539</v>
      </c>
      <c r="B957" s="4">
        <v>15</v>
      </c>
      <c r="F957" s="10">
        <v>64309.5</v>
      </c>
      <c r="G957" s="4">
        <f>SUMIFS(Raw_data!$D$2:$D$3695,Raw_data!$B$2:$B$3695,Sheet1!F957)</f>
        <v>7.5</v>
      </c>
    </row>
    <row r="958" spans="1:7" hidden="1" x14ac:dyDescent="0.35">
      <c r="A958" s="15">
        <v>217552.5</v>
      </c>
      <c r="B958" s="4">
        <v>2.5</v>
      </c>
      <c r="F958" s="18">
        <v>77868</v>
      </c>
      <c r="G958">
        <f>SUMIFS(Raw_data!$D$2:$D$3695,Raw_data!$B$2:$B$3695,Sheet1!F958)</f>
        <v>55</v>
      </c>
    </row>
    <row r="959" spans="1:7" hidden="1" x14ac:dyDescent="0.35">
      <c r="A959" s="15">
        <v>217557</v>
      </c>
      <c r="B959" s="4">
        <v>10</v>
      </c>
      <c r="F959" s="16">
        <v>6907.5</v>
      </c>
      <c r="G959">
        <f>SUMIFS(Raw_data!$D$2:$D$3695,Raw_data!$B$2:$B$3695,Sheet1!F959)</f>
        <v>575</v>
      </c>
    </row>
    <row r="960" spans="1:7" x14ac:dyDescent="0.35">
      <c r="A960" s="15">
        <v>218713.5</v>
      </c>
      <c r="B960" s="4">
        <v>5</v>
      </c>
      <c r="F960" s="10">
        <v>86233.5</v>
      </c>
      <c r="G960" s="4">
        <f>SUMIFS(Raw_data!$D$2:$D$3695,Raw_data!$B$2:$B$3695,Sheet1!F960)</f>
        <v>2.5</v>
      </c>
    </row>
    <row r="961" spans="1:7" x14ac:dyDescent="0.35">
      <c r="A961" s="15">
        <v>218740.5</v>
      </c>
      <c r="B961" s="4">
        <v>2.5</v>
      </c>
      <c r="F961" s="10">
        <v>153805.5</v>
      </c>
      <c r="G961" s="4">
        <f>SUMIFS(Raw_data!$D$2:$D$3695,Raw_data!$B$2:$B$3695,Sheet1!F961)</f>
        <v>5</v>
      </c>
    </row>
    <row r="962" spans="1:7" hidden="1" x14ac:dyDescent="0.35">
      <c r="A962" s="15">
        <v>218749.5</v>
      </c>
      <c r="B962" s="4">
        <v>10</v>
      </c>
      <c r="F962" s="18">
        <v>230076</v>
      </c>
      <c r="G962">
        <f>SUMIFS(Raw_data!$D$2:$D$3695,Raw_data!$B$2:$B$3695,Sheet1!F962)</f>
        <v>25</v>
      </c>
    </row>
    <row r="963" spans="1:7" hidden="1" x14ac:dyDescent="0.35">
      <c r="A963" s="15">
        <v>218754</v>
      </c>
      <c r="B963" s="4">
        <v>17.5</v>
      </c>
      <c r="F963" s="10">
        <v>221620.5</v>
      </c>
      <c r="G963">
        <f>SUMIFS(Raw_data!$D$2:$D$3695,Raw_data!$B$2:$B$3695,Sheet1!F963)</f>
        <v>42.5</v>
      </c>
    </row>
    <row r="964" spans="1:7" hidden="1" x14ac:dyDescent="0.35">
      <c r="A964" s="15">
        <v>219127.5</v>
      </c>
      <c r="B964" s="4">
        <v>2.5</v>
      </c>
      <c r="F964" s="16">
        <v>112000.5</v>
      </c>
      <c r="G964">
        <f>SUMIFS(Raw_data!$D$2:$D$3695,Raw_data!$B$2:$B$3695,Sheet1!F964)</f>
        <v>22.5</v>
      </c>
    </row>
    <row r="965" spans="1:7" x14ac:dyDescent="0.35">
      <c r="A965" s="15">
        <v>219541.5</v>
      </c>
      <c r="B965" s="4">
        <v>5</v>
      </c>
      <c r="F965" s="10">
        <v>103887</v>
      </c>
      <c r="G965" s="4">
        <f>SUMIFS(Raw_data!$D$2:$D$3695,Raw_data!$B$2:$B$3695,Sheet1!F965)</f>
        <v>2.5</v>
      </c>
    </row>
    <row r="966" spans="1:7" hidden="1" x14ac:dyDescent="0.35">
      <c r="A966" s="15">
        <v>220734</v>
      </c>
      <c r="B966" s="4">
        <v>15</v>
      </c>
      <c r="F966" s="18">
        <v>193297.5</v>
      </c>
      <c r="G966">
        <f>SUMIFS(Raw_data!$D$2:$D$3695,Raw_data!$B$2:$B$3695,Sheet1!F966)</f>
        <v>152.5</v>
      </c>
    </row>
    <row r="967" spans="1:7" hidden="1" x14ac:dyDescent="0.35">
      <c r="A967" s="15">
        <v>221080.5</v>
      </c>
      <c r="B967" s="4">
        <v>7.5</v>
      </c>
      <c r="F967" s="10">
        <v>106618.5</v>
      </c>
      <c r="G967">
        <f>SUMIFS(Raw_data!$D$2:$D$3695,Raw_data!$B$2:$B$3695,Sheet1!F967)</f>
        <v>400</v>
      </c>
    </row>
    <row r="968" spans="1:7" hidden="1" x14ac:dyDescent="0.35">
      <c r="A968" s="15">
        <v>221089.5</v>
      </c>
      <c r="B968" s="4">
        <v>10</v>
      </c>
      <c r="F968" s="10">
        <v>206104.5</v>
      </c>
      <c r="G968">
        <f>SUMIFS(Raw_data!$D$2:$D$3695,Raw_data!$B$2:$B$3695,Sheet1!F968)</f>
        <v>132.5</v>
      </c>
    </row>
    <row r="969" spans="1:7" hidden="1" x14ac:dyDescent="0.35">
      <c r="A969" s="15">
        <v>221103</v>
      </c>
      <c r="B969" s="4">
        <v>10</v>
      </c>
      <c r="F969" s="16">
        <v>264271.5</v>
      </c>
      <c r="G969">
        <f>SUMIFS(Raw_data!$D$2:$D$3695,Raw_data!$B$2:$B$3695,Sheet1!F969)</f>
        <v>25</v>
      </c>
    </row>
    <row r="970" spans="1:7" x14ac:dyDescent="0.35">
      <c r="A970" s="15">
        <v>221148</v>
      </c>
      <c r="B970" s="4">
        <v>12.5</v>
      </c>
      <c r="F970" s="10">
        <v>47641.5</v>
      </c>
      <c r="G970" s="4">
        <f>SUMIFS(Raw_data!$D$2:$D$3695,Raw_data!$B$2:$B$3695,Sheet1!F970)</f>
        <v>5</v>
      </c>
    </row>
    <row r="971" spans="1:7" x14ac:dyDescent="0.35">
      <c r="A971" s="15">
        <v>221607</v>
      </c>
      <c r="B971" s="4">
        <v>5</v>
      </c>
      <c r="F971" s="10">
        <v>241060.5</v>
      </c>
      <c r="G971" s="4">
        <f>SUMIFS(Raw_data!$D$2:$D$3695,Raw_data!$B$2:$B$3695,Sheet1!F971)</f>
        <v>15</v>
      </c>
    </row>
    <row r="972" spans="1:7" hidden="1" x14ac:dyDescent="0.35">
      <c r="A972" s="15">
        <v>221634</v>
      </c>
      <c r="B972" s="4">
        <v>2.5</v>
      </c>
      <c r="F972" s="18">
        <v>21046.5</v>
      </c>
      <c r="G972">
        <f>SUMIFS(Raw_data!$D$2:$D$3695,Raw_data!$B$2:$B$3695,Sheet1!F972)</f>
        <v>105</v>
      </c>
    </row>
    <row r="973" spans="1:7" hidden="1" x14ac:dyDescent="0.35">
      <c r="A973" s="15">
        <v>221751</v>
      </c>
      <c r="B973" s="4">
        <v>5</v>
      </c>
      <c r="F973" s="10">
        <v>151560</v>
      </c>
      <c r="G973">
        <f>SUMIFS(Raw_data!$D$2:$D$3695,Raw_data!$B$2:$B$3695,Sheet1!F973)</f>
        <v>27.5</v>
      </c>
    </row>
    <row r="974" spans="1:7" hidden="1" x14ac:dyDescent="0.35">
      <c r="A974" s="15">
        <v>222484.5</v>
      </c>
      <c r="B974" s="4">
        <v>10</v>
      </c>
      <c r="F974" s="16">
        <v>84303</v>
      </c>
      <c r="G974">
        <f>SUMIFS(Raw_data!$D$2:$D$3695,Raw_data!$B$2:$B$3695,Sheet1!F974)</f>
        <v>72.5</v>
      </c>
    </row>
    <row r="975" spans="1:7" x14ac:dyDescent="0.35">
      <c r="A975" s="15">
        <v>222786</v>
      </c>
      <c r="B975" s="4">
        <v>15</v>
      </c>
      <c r="F975" s="10">
        <v>217552.5</v>
      </c>
      <c r="G975" s="4">
        <f>SUMIFS(Raw_data!$D$2:$D$3695,Raw_data!$B$2:$B$3695,Sheet1!F975)</f>
        <v>2.5</v>
      </c>
    </row>
    <row r="976" spans="1:7" x14ac:dyDescent="0.35">
      <c r="A976" s="15">
        <v>222799.5</v>
      </c>
      <c r="B976" s="4">
        <v>5</v>
      </c>
      <c r="F976" s="10">
        <v>95904</v>
      </c>
      <c r="G976" s="4">
        <f>SUMIFS(Raw_data!$D$2:$D$3695,Raw_data!$B$2:$B$3695,Sheet1!F976)</f>
        <v>17.5</v>
      </c>
    </row>
    <row r="977" spans="1:7" hidden="1" x14ac:dyDescent="0.35">
      <c r="A977" s="15">
        <v>222804</v>
      </c>
      <c r="B977" s="4">
        <v>7.5</v>
      </c>
      <c r="F977" s="17">
        <v>283518</v>
      </c>
      <c r="G977">
        <f>SUMIFS(Raw_data!$D$2:$D$3695,Raw_data!$B$2:$B$3695,Sheet1!F977)</f>
        <v>25</v>
      </c>
    </row>
    <row r="978" spans="1:7" x14ac:dyDescent="0.35">
      <c r="A978" s="15">
        <v>222880.5</v>
      </c>
      <c r="B978" s="4">
        <v>12.5</v>
      </c>
      <c r="F978" s="10">
        <v>89847</v>
      </c>
      <c r="G978" s="4">
        <f>SUMIFS(Raw_data!$D$2:$D$3695,Raw_data!$B$2:$B$3695,Sheet1!F978)</f>
        <v>5</v>
      </c>
    </row>
    <row r="979" spans="1:7" x14ac:dyDescent="0.35">
      <c r="A979" s="15">
        <v>222885</v>
      </c>
      <c r="B979" s="4">
        <v>5</v>
      </c>
      <c r="F979" s="10">
        <v>154723.5</v>
      </c>
      <c r="G979" s="4">
        <f>SUMIFS(Raw_data!$D$2:$D$3695,Raw_data!$B$2:$B$3695,Sheet1!F979)</f>
        <v>2.5</v>
      </c>
    </row>
    <row r="980" spans="1:7" x14ac:dyDescent="0.35">
      <c r="A980" s="15">
        <v>222894</v>
      </c>
      <c r="B980" s="4">
        <v>2.5</v>
      </c>
      <c r="F980" s="10">
        <v>267511.5</v>
      </c>
      <c r="G980" s="4">
        <f>SUMIFS(Raw_data!$D$2:$D$3695,Raw_data!$B$2:$B$3695,Sheet1!F980)</f>
        <v>12.5</v>
      </c>
    </row>
    <row r="981" spans="1:7" hidden="1" x14ac:dyDescent="0.35">
      <c r="A981" s="15">
        <v>222898.5</v>
      </c>
      <c r="B981" s="4">
        <v>7.5</v>
      </c>
      <c r="F981" s="17">
        <v>130549.5</v>
      </c>
      <c r="G981">
        <f>SUMIFS(Raw_data!$D$2:$D$3695,Raw_data!$B$2:$B$3695,Sheet1!F981)</f>
        <v>47.5</v>
      </c>
    </row>
    <row r="982" spans="1:7" x14ac:dyDescent="0.35">
      <c r="A982" s="15">
        <v>222907.5</v>
      </c>
      <c r="B982" s="4">
        <v>7.5</v>
      </c>
      <c r="F982" s="10">
        <v>152617.5</v>
      </c>
      <c r="G982" s="4">
        <f>SUMIFS(Raw_data!$D$2:$D$3695,Raw_data!$B$2:$B$3695,Sheet1!F982)</f>
        <v>7.5</v>
      </c>
    </row>
    <row r="983" spans="1:7" x14ac:dyDescent="0.35">
      <c r="A983" s="15">
        <v>222916.5</v>
      </c>
      <c r="B983" s="4">
        <v>2.5</v>
      </c>
      <c r="F983" s="10">
        <v>228559.5</v>
      </c>
      <c r="G983" s="4">
        <f>SUMIFS(Raw_data!$D$2:$D$3695,Raw_data!$B$2:$B$3695,Sheet1!F983)</f>
        <v>10</v>
      </c>
    </row>
    <row r="984" spans="1:7" hidden="1" x14ac:dyDescent="0.35">
      <c r="A984" s="15">
        <v>222921</v>
      </c>
      <c r="B984" s="4">
        <v>5</v>
      </c>
      <c r="F984" s="18">
        <v>202473</v>
      </c>
      <c r="G984">
        <f>SUMIFS(Raw_data!$D$2:$D$3695,Raw_data!$B$2:$B$3695,Sheet1!F984)</f>
        <v>27.5</v>
      </c>
    </row>
    <row r="985" spans="1:7" hidden="1" x14ac:dyDescent="0.35">
      <c r="A985" s="15">
        <v>222925.5</v>
      </c>
      <c r="B985" s="4">
        <v>5</v>
      </c>
      <c r="F985" s="16">
        <v>125109</v>
      </c>
      <c r="G985">
        <f>SUMIFS(Raw_data!$D$2:$D$3695,Raw_data!$B$2:$B$3695,Sheet1!F985)</f>
        <v>100</v>
      </c>
    </row>
    <row r="986" spans="1:7" x14ac:dyDescent="0.35">
      <c r="A986" s="15">
        <v>222930</v>
      </c>
      <c r="B986" s="4">
        <v>2.5</v>
      </c>
      <c r="F986" s="10">
        <v>48897</v>
      </c>
      <c r="G986" s="4">
        <f>SUMIFS(Raw_data!$D$2:$D$3695,Raw_data!$B$2:$B$3695,Sheet1!F986)</f>
        <v>12.5</v>
      </c>
    </row>
    <row r="987" spans="1:7" hidden="1" x14ac:dyDescent="0.35">
      <c r="A987" s="15">
        <v>222934.5</v>
      </c>
      <c r="B987" s="4">
        <v>5</v>
      </c>
      <c r="F987" s="18">
        <v>63544.5</v>
      </c>
      <c r="G987">
        <f>SUMIFS(Raw_data!$D$2:$D$3695,Raw_data!$B$2:$B$3695,Sheet1!F987)</f>
        <v>35</v>
      </c>
    </row>
    <row r="988" spans="1:7" hidden="1" x14ac:dyDescent="0.35">
      <c r="A988" s="15">
        <v>222939</v>
      </c>
      <c r="B988" s="4">
        <v>10</v>
      </c>
      <c r="F988" s="10">
        <v>128623.5</v>
      </c>
      <c r="G988">
        <f>SUMIFS(Raw_data!$D$2:$D$3695,Raw_data!$B$2:$B$3695,Sheet1!F988)</f>
        <v>37.5</v>
      </c>
    </row>
    <row r="989" spans="1:7" hidden="1" x14ac:dyDescent="0.35">
      <c r="A989" s="15">
        <v>222943.5</v>
      </c>
      <c r="B989" s="4">
        <v>10</v>
      </c>
      <c r="F989" s="10">
        <v>106537.5</v>
      </c>
      <c r="G989">
        <f>SUMIFS(Raw_data!$D$2:$D$3695,Raw_data!$B$2:$B$3695,Sheet1!F989)</f>
        <v>442.5</v>
      </c>
    </row>
    <row r="990" spans="1:7" hidden="1" x14ac:dyDescent="0.35">
      <c r="A990" s="15">
        <v>222952.5</v>
      </c>
      <c r="B990" s="4">
        <v>2.5</v>
      </c>
      <c r="F990" s="10">
        <v>138982.5</v>
      </c>
      <c r="G990">
        <f>SUMIFS(Raw_data!$D$2:$D$3695,Raw_data!$B$2:$B$3695,Sheet1!F990)</f>
        <v>80</v>
      </c>
    </row>
    <row r="991" spans="1:7" hidden="1" x14ac:dyDescent="0.35">
      <c r="A991" s="15">
        <v>222993</v>
      </c>
      <c r="B991" s="4">
        <v>17.5</v>
      </c>
      <c r="F991" s="10">
        <v>107100</v>
      </c>
      <c r="G991">
        <f>SUMIFS(Raw_data!$D$2:$D$3695,Raw_data!$B$2:$B$3695,Sheet1!F991)</f>
        <v>132.5</v>
      </c>
    </row>
    <row r="992" spans="1:7" hidden="1" x14ac:dyDescent="0.35">
      <c r="A992" s="15">
        <v>223380</v>
      </c>
      <c r="B992" s="4">
        <v>7.5</v>
      </c>
      <c r="F992" s="16">
        <v>143919</v>
      </c>
      <c r="G992">
        <f>SUMIFS(Raw_data!$D$2:$D$3695,Raw_data!$B$2:$B$3695,Sheet1!F992)</f>
        <v>87.5</v>
      </c>
    </row>
    <row r="993" spans="1:7" x14ac:dyDescent="0.35">
      <c r="A993" s="15">
        <v>223411.5</v>
      </c>
      <c r="B993" s="4">
        <v>2.5</v>
      </c>
      <c r="F993" s="10">
        <v>95922</v>
      </c>
      <c r="G993" s="4">
        <f>SUMIFS(Raw_data!$D$2:$D$3695,Raw_data!$B$2:$B$3695,Sheet1!F993)</f>
        <v>15</v>
      </c>
    </row>
    <row r="994" spans="1:7" hidden="1" x14ac:dyDescent="0.35">
      <c r="A994" s="15">
        <v>223429.5</v>
      </c>
      <c r="B994" s="4">
        <v>17.5</v>
      </c>
      <c r="F994" s="18">
        <v>129451.5</v>
      </c>
      <c r="G994">
        <f>SUMIFS(Raw_data!$D$2:$D$3695,Raw_data!$B$2:$B$3695,Sheet1!F994)</f>
        <v>150</v>
      </c>
    </row>
    <row r="995" spans="1:7" hidden="1" x14ac:dyDescent="0.35">
      <c r="A995" s="15">
        <v>223443</v>
      </c>
      <c r="B995" s="4">
        <v>12.5</v>
      </c>
      <c r="F995" s="10">
        <v>254277</v>
      </c>
      <c r="G995">
        <f>SUMIFS(Raw_data!$D$2:$D$3695,Raw_data!$B$2:$B$3695,Sheet1!F995)</f>
        <v>232.5</v>
      </c>
    </row>
    <row r="996" spans="1:7" hidden="1" x14ac:dyDescent="0.35">
      <c r="A996" s="15">
        <v>223456.5</v>
      </c>
      <c r="B996" s="4">
        <v>2.5</v>
      </c>
      <c r="F996" s="16">
        <v>102307.5</v>
      </c>
      <c r="G996">
        <f>SUMIFS(Raw_data!$D$2:$D$3695,Raw_data!$B$2:$B$3695,Sheet1!F996)</f>
        <v>20</v>
      </c>
    </row>
    <row r="997" spans="1:7" x14ac:dyDescent="0.35">
      <c r="A997" s="15">
        <v>223474.5</v>
      </c>
      <c r="B997" s="4">
        <v>12.5</v>
      </c>
      <c r="F997" s="10">
        <v>159939</v>
      </c>
      <c r="G997" s="4">
        <f>SUMIFS(Raw_data!$D$2:$D$3695,Raw_data!$B$2:$B$3695,Sheet1!F997)</f>
        <v>2.5</v>
      </c>
    </row>
    <row r="998" spans="1:7" hidden="1" x14ac:dyDescent="0.35">
      <c r="A998" s="15">
        <v>223483.5</v>
      </c>
      <c r="B998" s="4">
        <v>15</v>
      </c>
      <c r="F998" s="18">
        <v>33349.5</v>
      </c>
      <c r="G998">
        <f>SUMIFS(Raw_data!$D$2:$D$3695,Raw_data!$B$2:$B$3695,Sheet1!F998)</f>
        <v>930</v>
      </c>
    </row>
    <row r="999" spans="1:7" hidden="1" x14ac:dyDescent="0.35">
      <c r="A999" s="15">
        <v>223497</v>
      </c>
      <c r="B999" s="4">
        <v>2.5</v>
      </c>
      <c r="F999" s="10">
        <v>87561</v>
      </c>
      <c r="G999">
        <f>SUMIFS(Raw_data!$D$2:$D$3695,Raw_data!$B$2:$B$3695,Sheet1!F999)</f>
        <v>55</v>
      </c>
    </row>
    <row r="1000" spans="1:7" hidden="1" x14ac:dyDescent="0.35">
      <c r="A1000" s="15">
        <v>223636.5</v>
      </c>
      <c r="B1000" s="4">
        <v>7.5</v>
      </c>
      <c r="F1000" s="16">
        <v>110799</v>
      </c>
      <c r="G1000">
        <f>SUMIFS(Raw_data!$D$2:$D$3695,Raw_data!$B$2:$B$3695,Sheet1!F1000)</f>
        <v>202.5</v>
      </c>
    </row>
    <row r="1001" spans="1:7" x14ac:dyDescent="0.35">
      <c r="A1001" s="15">
        <v>225148.5</v>
      </c>
      <c r="B1001" s="4">
        <v>10</v>
      </c>
      <c r="F1001" s="10">
        <v>273114</v>
      </c>
      <c r="G1001" s="4">
        <f>SUMIFS(Raw_data!$D$2:$D$3695,Raw_data!$B$2:$B$3695,Sheet1!F1001)</f>
        <v>2.5</v>
      </c>
    </row>
    <row r="1002" spans="1:7" hidden="1" x14ac:dyDescent="0.35">
      <c r="A1002" s="15">
        <v>225468</v>
      </c>
      <c r="B1002" s="4">
        <v>10</v>
      </c>
      <c r="F1002" s="18">
        <v>26707.5</v>
      </c>
      <c r="G1002">
        <f>SUMIFS(Raw_data!$D$2:$D$3695,Raw_data!$B$2:$B$3695,Sheet1!F1002)</f>
        <v>165</v>
      </c>
    </row>
    <row r="1003" spans="1:7" hidden="1" x14ac:dyDescent="0.35">
      <c r="A1003" s="15">
        <v>226003.5</v>
      </c>
      <c r="B1003" s="4">
        <v>2.5</v>
      </c>
      <c r="F1003" s="10">
        <v>283563</v>
      </c>
      <c r="G1003">
        <f>SUMIFS(Raw_data!$D$2:$D$3695,Raw_data!$B$2:$B$3695,Sheet1!F1003)</f>
        <v>55</v>
      </c>
    </row>
    <row r="1004" spans="1:7" hidden="1" x14ac:dyDescent="0.35">
      <c r="A1004" s="15">
        <v>226008</v>
      </c>
      <c r="B1004" s="4">
        <v>5</v>
      </c>
      <c r="F1004" s="10">
        <v>136098</v>
      </c>
      <c r="G1004">
        <f>SUMIFS(Raw_data!$D$2:$D$3695,Raw_data!$B$2:$B$3695,Sheet1!F1004)</f>
        <v>375</v>
      </c>
    </row>
    <row r="1005" spans="1:7" hidden="1" x14ac:dyDescent="0.35">
      <c r="A1005" s="15">
        <v>226012.5</v>
      </c>
      <c r="B1005" s="4">
        <v>5</v>
      </c>
      <c r="F1005" s="10">
        <v>130909.5</v>
      </c>
      <c r="G1005">
        <f>SUMIFS(Raw_data!$D$2:$D$3695,Raw_data!$B$2:$B$3695,Sheet1!F1005)</f>
        <v>25</v>
      </c>
    </row>
    <row r="1006" spans="1:7" hidden="1" x14ac:dyDescent="0.35">
      <c r="A1006" s="15">
        <v>226017</v>
      </c>
      <c r="B1006" s="4">
        <v>2.5</v>
      </c>
      <c r="F1006" s="10">
        <v>96417</v>
      </c>
      <c r="G1006">
        <f>SUMIFS(Raw_data!$D$2:$D$3695,Raw_data!$B$2:$B$3695,Sheet1!F1006)</f>
        <v>30</v>
      </c>
    </row>
    <row r="1007" spans="1:7" hidden="1" x14ac:dyDescent="0.35">
      <c r="A1007" s="15">
        <v>226021.5</v>
      </c>
      <c r="B1007" s="4">
        <v>12.5</v>
      </c>
      <c r="F1007" s="10">
        <v>304182</v>
      </c>
      <c r="G1007">
        <f>SUMIFS(Raw_data!$D$2:$D$3695,Raw_data!$B$2:$B$3695,Sheet1!F1007)</f>
        <v>22.5</v>
      </c>
    </row>
    <row r="1008" spans="1:7" hidden="1" x14ac:dyDescent="0.35">
      <c r="A1008" s="15">
        <v>227956.5</v>
      </c>
      <c r="B1008" s="4">
        <v>7.5</v>
      </c>
      <c r="F1008" s="10">
        <v>110803.5</v>
      </c>
      <c r="G1008">
        <f>SUMIFS(Raw_data!$D$2:$D$3695,Raw_data!$B$2:$B$3695,Sheet1!F1008)</f>
        <v>85</v>
      </c>
    </row>
    <row r="1009" spans="1:7" hidden="1" x14ac:dyDescent="0.35">
      <c r="A1009" s="15">
        <v>227961</v>
      </c>
      <c r="B1009" s="4">
        <v>7.5</v>
      </c>
      <c r="F1009" s="10">
        <v>200097</v>
      </c>
      <c r="G1009">
        <f>SUMIFS(Raw_data!$D$2:$D$3695,Raw_data!$B$2:$B$3695,Sheet1!F1009)</f>
        <v>22.5</v>
      </c>
    </row>
    <row r="1010" spans="1:7" hidden="1" x14ac:dyDescent="0.35">
      <c r="A1010" s="15">
        <v>227983.5</v>
      </c>
      <c r="B1010" s="4">
        <v>10</v>
      </c>
      <c r="F1010" s="16">
        <v>283090.5</v>
      </c>
      <c r="G1010">
        <f>SUMIFS(Raw_data!$D$2:$D$3695,Raw_data!$B$2:$B$3695,Sheet1!F1010)</f>
        <v>52.5</v>
      </c>
    </row>
    <row r="1011" spans="1:7" x14ac:dyDescent="0.35">
      <c r="A1011" s="15">
        <v>228010.5</v>
      </c>
      <c r="B1011" s="4">
        <v>12.5</v>
      </c>
      <c r="F1011" s="10">
        <v>31851</v>
      </c>
      <c r="G1011" s="4">
        <f>SUMIFS(Raw_data!$D$2:$D$3695,Raw_data!$B$2:$B$3695,Sheet1!F1011)</f>
        <v>5</v>
      </c>
    </row>
    <row r="1012" spans="1:7" x14ac:dyDescent="0.35">
      <c r="A1012" s="15">
        <v>228033</v>
      </c>
      <c r="B1012" s="4">
        <v>2.5</v>
      </c>
      <c r="F1012" s="10">
        <v>136372.5</v>
      </c>
      <c r="G1012" s="4">
        <f>SUMIFS(Raw_data!$D$2:$D$3695,Raw_data!$B$2:$B$3695,Sheet1!F1012)</f>
        <v>15</v>
      </c>
    </row>
    <row r="1013" spans="1:7" x14ac:dyDescent="0.35">
      <c r="A1013" s="15">
        <v>228537</v>
      </c>
      <c r="B1013" s="4">
        <v>7.5</v>
      </c>
      <c r="F1013" s="10">
        <v>122188.5</v>
      </c>
      <c r="G1013" s="4">
        <f>SUMIFS(Raw_data!$D$2:$D$3695,Raw_data!$B$2:$B$3695,Sheet1!F1013)</f>
        <v>2.5</v>
      </c>
    </row>
    <row r="1014" spans="1:7" hidden="1" x14ac:dyDescent="0.35">
      <c r="A1014" s="15">
        <v>228541.5</v>
      </c>
      <c r="B1014" s="4">
        <v>5</v>
      </c>
      <c r="F1014" s="18">
        <v>29164.5</v>
      </c>
      <c r="G1014">
        <f>SUMIFS(Raw_data!$D$2:$D$3695,Raw_data!$B$2:$B$3695,Sheet1!F1014)</f>
        <v>35</v>
      </c>
    </row>
    <row r="1015" spans="1:7" hidden="1" x14ac:dyDescent="0.35">
      <c r="A1015" s="15">
        <v>228546</v>
      </c>
      <c r="B1015" s="4">
        <v>7.5</v>
      </c>
      <c r="F1015" s="10">
        <v>73948.5</v>
      </c>
      <c r="G1015">
        <f>SUMIFS(Raw_data!$D$2:$D$3695,Raw_data!$B$2:$B$3695,Sheet1!F1015)</f>
        <v>35</v>
      </c>
    </row>
    <row r="1016" spans="1:7" hidden="1" x14ac:dyDescent="0.35">
      <c r="A1016" s="15">
        <v>228555</v>
      </c>
      <c r="B1016" s="4">
        <v>7.5</v>
      </c>
      <c r="F1016" s="16">
        <v>106704</v>
      </c>
      <c r="G1016">
        <f>SUMIFS(Raw_data!$D$2:$D$3695,Raw_data!$B$2:$B$3695,Sheet1!F1016)</f>
        <v>142.5</v>
      </c>
    </row>
    <row r="1017" spans="1:7" x14ac:dyDescent="0.35">
      <c r="A1017" s="15">
        <v>228559.5</v>
      </c>
      <c r="B1017" s="4">
        <v>10</v>
      </c>
      <c r="F1017" s="10">
        <v>95841</v>
      </c>
      <c r="G1017" s="4">
        <f>SUMIFS(Raw_data!$D$2:$D$3695,Raw_data!$B$2:$B$3695,Sheet1!F1017)</f>
        <v>7.5</v>
      </c>
    </row>
    <row r="1018" spans="1:7" hidden="1" x14ac:dyDescent="0.35">
      <c r="A1018" s="15">
        <v>228654</v>
      </c>
      <c r="B1018" s="4">
        <v>10</v>
      </c>
      <c r="F1018" s="17">
        <v>26667</v>
      </c>
      <c r="G1018">
        <f>SUMIFS(Raw_data!$D$2:$D$3695,Raw_data!$B$2:$B$3695,Sheet1!F1018)</f>
        <v>190</v>
      </c>
    </row>
    <row r="1019" spans="1:7" x14ac:dyDescent="0.35">
      <c r="A1019" s="15">
        <v>229095</v>
      </c>
      <c r="B1019" s="4">
        <v>12.5</v>
      </c>
      <c r="F1019" s="10">
        <v>70555.5</v>
      </c>
      <c r="G1019" s="4">
        <f>SUMIFS(Raw_data!$D$2:$D$3695,Raw_data!$B$2:$B$3695,Sheet1!F1019)</f>
        <v>10</v>
      </c>
    </row>
    <row r="1020" spans="1:7" hidden="1" x14ac:dyDescent="0.35">
      <c r="A1020" s="15">
        <v>229099.5</v>
      </c>
      <c r="B1020" s="4">
        <v>2.5</v>
      </c>
      <c r="F1020" s="18">
        <v>86058</v>
      </c>
      <c r="G1020">
        <f>SUMIFS(Raw_data!$D$2:$D$3695,Raw_data!$B$2:$B$3695,Sheet1!F1020)</f>
        <v>30</v>
      </c>
    </row>
    <row r="1021" spans="1:7" hidden="1" x14ac:dyDescent="0.35">
      <c r="A1021" s="15">
        <v>229104</v>
      </c>
      <c r="B1021" s="4">
        <v>7.5</v>
      </c>
      <c r="F1021" s="16">
        <v>109863</v>
      </c>
      <c r="G1021">
        <f>SUMIFS(Raw_data!$D$2:$D$3695,Raw_data!$B$2:$B$3695,Sheet1!F1021)</f>
        <v>65</v>
      </c>
    </row>
    <row r="1022" spans="1:7" x14ac:dyDescent="0.35">
      <c r="A1022" s="15">
        <v>229554</v>
      </c>
      <c r="B1022" s="4">
        <v>2.5</v>
      </c>
      <c r="F1022" s="10">
        <v>64543.5</v>
      </c>
      <c r="G1022" s="4">
        <f>SUMIFS(Raw_data!$D$2:$D$3695,Raw_data!$B$2:$B$3695,Sheet1!F1022)</f>
        <v>7.5</v>
      </c>
    </row>
    <row r="1023" spans="1:7" hidden="1" x14ac:dyDescent="0.35">
      <c r="A1023" s="15">
        <v>229585.5</v>
      </c>
      <c r="B1023" s="4">
        <v>10</v>
      </c>
      <c r="F1023" s="17">
        <v>40063.5</v>
      </c>
      <c r="G1023">
        <f>SUMIFS(Raw_data!$D$2:$D$3695,Raw_data!$B$2:$B$3695,Sheet1!F1023)</f>
        <v>42.5</v>
      </c>
    </row>
    <row r="1024" spans="1:7" x14ac:dyDescent="0.35">
      <c r="A1024" s="15">
        <v>229819.5</v>
      </c>
      <c r="B1024" s="4">
        <v>2.5</v>
      </c>
      <c r="F1024" s="10">
        <v>206194.5</v>
      </c>
      <c r="G1024" s="4">
        <f>SUMIFS(Raw_data!$D$2:$D$3695,Raw_data!$B$2:$B$3695,Sheet1!F1024)</f>
        <v>7.5</v>
      </c>
    </row>
    <row r="1025" spans="1:7" hidden="1" x14ac:dyDescent="0.35">
      <c r="A1025" s="15">
        <v>230166</v>
      </c>
      <c r="B1025" s="4">
        <v>12.5</v>
      </c>
      <c r="F1025" s="17">
        <v>120249</v>
      </c>
      <c r="G1025">
        <f>SUMIFS(Raw_data!$D$2:$D$3695,Raw_data!$B$2:$B$3695,Sheet1!F1025)</f>
        <v>45</v>
      </c>
    </row>
    <row r="1026" spans="1:7" x14ac:dyDescent="0.35">
      <c r="A1026" s="15">
        <v>230323.5</v>
      </c>
      <c r="B1026" s="4">
        <v>10</v>
      </c>
      <c r="F1026" s="10">
        <v>230895</v>
      </c>
      <c r="G1026" s="4">
        <f>SUMIFS(Raw_data!$D$2:$D$3695,Raw_data!$B$2:$B$3695,Sheet1!F1026)</f>
        <v>2.5</v>
      </c>
    </row>
    <row r="1027" spans="1:7" hidden="1" x14ac:dyDescent="0.35">
      <c r="A1027" s="15">
        <v>230814</v>
      </c>
      <c r="B1027" s="4">
        <v>5</v>
      </c>
      <c r="F1027" s="18">
        <v>74934</v>
      </c>
      <c r="G1027">
        <f>SUMIFS(Raw_data!$D$2:$D$3695,Raw_data!$B$2:$B$3695,Sheet1!F1027)</f>
        <v>47.5</v>
      </c>
    </row>
    <row r="1028" spans="1:7" hidden="1" x14ac:dyDescent="0.35">
      <c r="A1028" s="15">
        <v>230823</v>
      </c>
      <c r="B1028" s="4">
        <v>7.5</v>
      </c>
      <c r="F1028" s="16">
        <v>283059</v>
      </c>
      <c r="G1028">
        <f>SUMIFS(Raw_data!$D$2:$D$3695,Raw_data!$B$2:$B$3695,Sheet1!F1028)</f>
        <v>80</v>
      </c>
    </row>
    <row r="1029" spans="1:7" x14ac:dyDescent="0.35">
      <c r="A1029" s="15">
        <v>230832</v>
      </c>
      <c r="B1029" s="4">
        <v>5</v>
      </c>
      <c r="F1029" s="10">
        <v>94351.5</v>
      </c>
      <c r="G1029" s="4">
        <f>SUMIFS(Raw_data!$D$2:$D$3695,Raw_data!$B$2:$B$3695,Sheet1!F1029)</f>
        <v>2.5</v>
      </c>
    </row>
    <row r="1030" spans="1:7" hidden="1" x14ac:dyDescent="0.35">
      <c r="A1030" s="15">
        <v>230863.5</v>
      </c>
      <c r="B1030" s="4">
        <v>2.5</v>
      </c>
      <c r="F1030" s="17">
        <v>107217</v>
      </c>
      <c r="G1030">
        <f>SUMIFS(Raw_data!$D$2:$D$3695,Raw_data!$B$2:$B$3695,Sheet1!F1030)</f>
        <v>67.5</v>
      </c>
    </row>
    <row r="1031" spans="1:7" x14ac:dyDescent="0.35">
      <c r="A1031" s="15">
        <v>230868</v>
      </c>
      <c r="B1031" s="4">
        <v>2.5</v>
      </c>
      <c r="F1031" s="10">
        <v>242010</v>
      </c>
      <c r="G1031" s="4">
        <f>SUMIFS(Raw_data!$D$2:$D$3695,Raw_data!$B$2:$B$3695,Sheet1!F1031)</f>
        <v>2.5</v>
      </c>
    </row>
    <row r="1032" spans="1:7" hidden="1" x14ac:dyDescent="0.35">
      <c r="A1032" s="15">
        <v>230886</v>
      </c>
      <c r="B1032" s="4">
        <v>2.5</v>
      </c>
      <c r="F1032" s="17">
        <v>144585</v>
      </c>
      <c r="G1032">
        <f>SUMIFS(Raw_data!$D$2:$D$3695,Raw_data!$B$2:$B$3695,Sheet1!F1032)</f>
        <v>77.5</v>
      </c>
    </row>
    <row r="1033" spans="1:7" x14ac:dyDescent="0.35">
      <c r="A1033" s="15">
        <v>230895</v>
      </c>
      <c r="B1033" s="4">
        <v>2.5</v>
      </c>
      <c r="F1033" s="10">
        <v>23647.5</v>
      </c>
      <c r="G1033" s="4">
        <f>SUMIFS(Raw_data!$D$2:$D$3695,Raw_data!$B$2:$B$3695,Sheet1!F1033)</f>
        <v>5</v>
      </c>
    </row>
    <row r="1034" spans="1:7" hidden="1" x14ac:dyDescent="0.35">
      <c r="A1034" s="15">
        <v>232258.5</v>
      </c>
      <c r="B1034" s="4">
        <v>12.5</v>
      </c>
      <c r="F1034" s="17">
        <v>187524</v>
      </c>
      <c r="G1034">
        <f>SUMIFS(Raw_data!$D$2:$D$3695,Raw_data!$B$2:$B$3695,Sheet1!F1034)</f>
        <v>180</v>
      </c>
    </row>
    <row r="1035" spans="1:7" x14ac:dyDescent="0.35">
      <c r="A1035" s="15">
        <v>232267.5</v>
      </c>
      <c r="B1035" s="4">
        <v>5</v>
      </c>
      <c r="F1035" s="10">
        <v>103923</v>
      </c>
      <c r="G1035" s="4">
        <f>SUMIFS(Raw_data!$D$2:$D$3695,Raw_data!$B$2:$B$3695,Sheet1!F1035)</f>
        <v>5</v>
      </c>
    </row>
    <row r="1036" spans="1:7" hidden="1" x14ac:dyDescent="0.35">
      <c r="A1036" s="15">
        <v>232758</v>
      </c>
      <c r="B1036" s="4">
        <v>5</v>
      </c>
      <c r="F1036" s="18">
        <v>139045.5</v>
      </c>
      <c r="G1036">
        <f>SUMIFS(Raw_data!$D$2:$D$3695,Raw_data!$B$2:$B$3695,Sheet1!F1036)</f>
        <v>25</v>
      </c>
    </row>
    <row r="1037" spans="1:7" hidden="1" x14ac:dyDescent="0.35">
      <c r="A1037" s="15">
        <v>232771.5</v>
      </c>
      <c r="B1037" s="4">
        <v>5</v>
      </c>
      <c r="F1037" s="16">
        <v>238252.5</v>
      </c>
      <c r="G1037">
        <f>SUMIFS(Raw_data!$D$2:$D$3695,Raw_data!$B$2:$B$3695,Sheet1!F1037)</f>
        <v>25</v>
      </c>
    </row>
    <row r="1038" spans="1:7" x14ac:dyDescent="0.35">
      <c r="A1038" s="15">
        <v>232780.5</v>
      </c>
      <c r="B1038" s="4">
        <v>17.5</v>
      </c>
      <c r="F1038" s="10">
        <v>277681.5</v>
      </c>
      <c r="G1038" s="4">
        <f>SUMIFS(Raw_data!$D$2:$D$3695,Raw_data!$B$2:$B$3695,Sheet1!F1038)</f>
        <v>2.5</v>
      </c>
    </row>
    <row r="1039" spans="1:7" x14ac:dyDescent="0.35">
      <c r="A1039" s="15">
        <v>232785</v>
      </c>
      <c r="B1039" s="4">
        <v>2.5</v>
      </c>
      <c r="F1039" s="10">
        <v>44653.5</v>
      </c>
      <c r="G1039" s="4">
        <f>SUMIFS(Raw_data!$D$2:$D$3695,Raw_data!$B$2:$B$3695,Sheet1!F1039)</f>
        <v>10</v>
      </c>
    </row>
    <row r="1040" spans="1:7" x14ac:dyDescent="0.35">
      <c r="A1040" s="15">
        <v>232789.5</v>
      </c>
      <c r="B1040" s="4">
        <v>5</v>
      </c>
      <c r="F1040" s="10">
        <v>86031</v>
      </c>
      <c r="G1040" s="4">
        <f>SUMIFS(Raw_data!$D$2:$D$3695,Raw_data!$B$2:$B$3695,Sheet1!F1040)</f>
        <v>5</v>
      </c>
    </row>
    <row r="1041" spans="1:7" hidden="1" x14ac:dyDescent="0.35">
      <c r="A1041" s="15">
        <v>232794</v>
      </c>
      <c r="B1041" s="4">
        <v>5</v>
      </c>
      <c r="F1041" s="17">
        <v>108792</v>
      </c>
      <c r="G1041">
        <f>SUMIFS(Raw_data!$D$2:$D$3695,Raw_data!$B$2:$B$3695,Sheet1!F1041)</f>
        <v>80</v>
      </c>
    </row>
    <row r="1042" spans="1:7" x14ac:dyDescent="0.35">
      <c r="A1042" s="15">
        <v>232798.5</v>
      </c>
      <c r="B1042" s="4">
        <v>7.5</v>
      </c>
      <c r="F1042" s="10">
        <v>114345</v>
      </c>
      <c r="G1042" s="4">
        <f>SUMIFS(Raw_data!$D$2:$D$3695,Raw_data!$B$2:$B$3695,Sheet1!F1042)</f>
        <v>7.5</v>
      </c>
    </row>
    <row r="1043" spans="1:7" hidden="1" x14ac:dyDescent="0.35">
      <c r="A1043" s="15">
        <v>232821</v>
      </c>
      <c r="B1043" s="4">
        <v>10</v>
      </c>
      <c r="F1043" s="18">
        <v>40603.5</v>
      </c>
      <c r="G1043">
        <f>SUMIFS(Raw_data!$D$2:$D$3695,Raw_data!$B$2:$B$3695,Sheet1!F1043)</f>
        <v>672.5</v>
      </c>
    </row>
    <row r="1044" spans="1:7" hidden="1" x14ac:dyDescent="0.35">
      <c r="A1044" s="15">
        <v>234688.5</v>
      </c>
      <c r="B1044" s="4">
        <v>12.5</v>
      </c>
      <c r="F1044" s="10">
        <v>89941.5</v>
      </c>
      <c r="G1044">
        <f>SUMIFS(Raw_data!$D$2:$D$3695,Raw_data!$B$2:$B$3695,Sheet1!F1044)</f>
        <v>92.5</v>
      </c>
    </row>
    <row r="1045" spans="1:7" hidden="1" x14ac:dyDescent="0.35">
      <c r="A1045" s="15">
        <v>234706.5</v>
      </c>
      <c r="B1045" s="4">
        <v>10</v>
      </c>
      <c r="F1045" s="10">
        <v>49972.5</v>
      </c>
      <c r="G1045">
        <f>SUMIFS(Raw_data!$D$2:$D$3695,Raw_data!$B$2:$B$3695,Sheet1!F1045)</f>
        <v>52.5</v>
      </c>
    </row>
    <row r="1046" spans="1:7" hidden="1" x14ac:dyDescent="0.35">
      <c r="A1046" s="15">
        <v>234711</v>
      </c>
      <c r="B1046" s="4">
        <v>2.5</v>
      </c>
      <c r="F1046" s="10">
        <v>122220</v>
      </c>
      <c r="G1046">
        <f>SUMIFS(Raw_data!$D$2:$D$3695,Raw_data!$B$2:$B$3695,Sheet1!F1046)</f>
        <v>130</v>
      </c>
    </row>
    <row r="1047" spans="1:7" hidden="1" x14ac:dyDescent="0.35">
      <c r="A1047" s="15">
        <v>237420</v>
      </c>
      <c r="B1047" s="4">
        <v>10</v>
      </c>
      <c r="F1047" s="10">
        <v>179937</v>
      </c>
      <c r="G1047">
        <f>SUMIFS(Raw_data!$D$2:$D$3695,Raw_data!$B$2:$B$3695,Sheet1!F1047)</f>
        <v>62.5</v>
      </c>
    </row>
    <row r="1048" spans="1:7" hidden="1" x14ac:dyDescent="0.35">
      <c r="A1048" s="15">
        <v>237568.5</v>
      </c>
      <c r="B1048" s="4">
        <v>10</v>
      </c>
      <c r="F1048" s="16">
        <v>106843.5</v>
      </c>
      <c r="G1048">
        <f>SUMIFS(Raw_data!$D$2:$D$3695,Raw_data!$B$2:$B$3695,Sheet1!F1048)</f>
        <v>72.5</v>
      </c>
    </row>
    <row r="1049" spans="1:7" x14ac:dyDescent="0.35">
      <c r="A1049" s="15">
        <v>237573</v>
      </c>
      <c r="B1049" s="4">
        <v>2.5</v>
      </c>
      <c r="F1049" s="10">
        <v>114529.5</v>
      </c>
      <c r="G1049" s="4">
        <f>SUMIFS(Raw_data!$D$2:$D$3695,Raw_data!$B$2:$B$3695,Sheet1!F1049)</f>
        <v>12.5</v>
      </c>
    </row>
    <row r="1050" spans="1:7" x14ac:dyDescent="0.35">
      <c r="A1050" s="15">
        <v>237577.5</v>
      </c>
      <c r="B1050" s="4">
        <v>17.5</v>
      </c>
      <c r="F1050" s="10">
        <v>80289</v>
      </c>
      <c r="G1050" s="4">
        <f>SUMIFS(Raw_data!$D$2:$D$3695,Raw_data!$B$2:$B$3695,Sheet1!F1050)</f>
        <v>10</v>
      </c>
    </row>
    <row r="1051" spans="1:7" x14ac:dyDescent="0.35">
      <c r="A1051" s="15">
        <v>237586.5</v>
      </c>
      <c r="B1051" s="4">
        <v>7.5</v>
      </c>
      <c r="F1051" s="10">
        <v>208845</v>
      </c>
      <c r="G1051" s="4">
        <f>SUMIFS(Raw_data!$D$2:$D$3695,Raw_data!$B$2:$B$3695,Sheet1!F1051)</f>
        <v>2.5</v>
      </c>
    </row>
    <row r="1052" spans="1:7" hidden="1" x14ac:dyDescent="0.35">
      <c r="A1052" s="15">
        <v>237595.5</v>
      </c>
      <c r="B1052" s="4">
        <v>2.5</v>
      </c>
      <c r="F1052" s="17">
        <v>145291.5</v>
      </c>
      <c r="G1052">
        <f>SUMIFS(Raw_data!$D$2:$D$3695,Raw_data!$B$2:$B$3695,Sheet1!F1052)</f>
        <v>20</v>
      </c>
    </row>
    <row r="1053" spans="1:7" x14ac:dyDescent="0.35">
      <c r="A1053" s="15">
        <v>237609</v>
      </c>
      <c r="B1053" s="4">
        <v>7.5</v>
      </c>
      <c r="F1053" s="10">
        <v>64489.5</v>
      </c>
      <c r="G1053" s="4">
        <f>SUMIFS(Raw_data!$D$2:$D$3695,Raw_data!$B$2:$B$3695,Sheet1!F1053)</f>
        <v>15</v>
      </c>
    </row>
    <row r="1054" spans="1:7" x14ac:dyDescent="0.35">
      <c r="A1054" s="15">
        <v>237613.5</v>
      </c>
      <c r="B1054" s="4">
        <v>5</v>
      </c>
      <c r="F1054" s="10">
        <v>64242</v>
      </c>
      <c r="G1054" s="4">
        <f>SUMIFS(Raw_data!$D$2:$D$3695,Raw_data!$B$2:$B$3695,Sheet1!F1054)</f>
        <v>5</v>
      </c>
    </row>
    <row r="1055" spans="1:7" hidden="1" x14ac:dyDescent="0.35">
      <c r="A1055" s="15">
        <v>237622.5</v>
      </c>
      <c r="B1055" s="4">
        <v>5</v>
      </c>
      <c r="F1055" s="17">
        <v>96394.5</v>
      </c>
      <c r="G1055">
        <f>SUMIFS(Raw_data!$D$2:$D$3695,Raw_data!$B$2:$B$3695,Sheet1!F1055)</f>
        <v>75</v>
      </c>
    </row>
    <row r="1056" spans="1:7" x14ac:dyDescent="0.35">
      <c r="A1056" s="15">
        <v>237627</v>
      </c>
      <c r="B1056" s="4">
        <v>7.5</v>
      </c>
      <c r="F1056" s="10">
        <v>89878.5</v>
      </c>
      <c r="G1056" s="4">
        <f>SUMIFS(Raw_data!$D$2:$D$3695,Raw_data!$B$2:$B$3695,Sheet1!F1056)</f>
        <v>12.5</v>
      </c>
    </row>
    <row r="1057" spans="1:7" hidden="1" x14ac:dyDescent="0.35">
      <c r="A1057" s="15">
        <v>237663</v>
      </c>
      <c r="B1057" s="4">
        <v>2.5</v>
      </c>
      <c r="F1057" s="17">
        <v>138321</v>
      </c>
      <c r="G1057">
        <f>SUMIFS(Raw_data!$D$2:$D$3695,Raw_data!$B$2:$B$3695,Sheet1!F1057)</f>
        <v>127.5</v>
      </c>
    </row>
    <row r="1058" spans="1:7" x14ac:dyDescent="0.35">
      <c r="A1058" s="15">
        <v>237667.5</v>
      </c>
      <c r="B1058" s="4">
        <v>2.5</v>
      </c>
      <c r="F1058" s="10">
        <v>154570.5</v>
      </c>
      <c r="G1058" s="4">
        <f>SUMIFS(Raw_data!$D$2:$D$3695,Raw_data!$B$2:$B$3695,Sheet1!F1058)</f>
        <v>2.5</v>
      </c>
    </row>
    <row r="1059" spans="1:7" x14ac:dyDescent="0.35">
      <c r="A1059" s="15">
        <v>237672</v>
      </c>
      <c r="B1059" s="4">
        <v>2.5</v>
      </c>
      <c r="F1059" s="10">
        <v>70537.5</v>
      </c>
      <c r="G1059" s="4">
        <f>SUMIFS(Raw_data!$D$2:$D$3695,Raw_data!$B$2:$B$3695,Sheet1!F1059)</f>
        <v>2.5</v>
      </c>
    </row>
    <row r="1060" spans="1:7" x14ac:dyDescent="0.35">
      <c r="A1060" s="15">
        <v>237708</v>
      </c>
      <c r="B1060" s="4">
        <v>5</v>
      </c>
      <c r="F1060" s="10">
        <v>204889.5</v>
      </c>
      <c r="G1060" s="4">
        <f>SUMIFS(Raw_data!$D$2:$D$3695,Raw_data!$B$2:$B$3695,Sheet1!F1060)</f>
        <v>5</v>
      </c>
    </row>
    <row r="1061" spans="1:7" hidden="1" x14ac:dyDescent="0.35">
      <c r="A1061" s="15">
        <v>238239</v>
      </c>
      <c r="B1061" s="4">
        <v>2.5</v>
      </c>
      <c r="F1061" s="18">
        <v>40059</v>
      </c>
      <c r="G1061">
        <f>SUMIFS(Raw_data!$D$2:$D$3695,Raw_data!$B$2:$B$3695,Sheet1!F1061)</f>
        <v>52.5</v>
      </c>
    </row>
    <row r="1062" spans="1:7" hidden="1" x14ac:dyDescent="0.35">
      <c r="A1062" s="15">
        <v>238257</v>
      </c>
      <c r="B1062" s="4">
        <v>7.5</v>
      </c>
      <c r="F1062" s="16">
        <v>163593</v>
      </c>
      <c r="G1062">
        <f>SUMIFS(Raw_data!$D$2:$D$3695,Raw_data!$B$2:$B$3695,Sheet1!F1062)</f>
        <v>52.5</v>
      </c>
    </row>
    <row r="1063" spans="1:7" x14ac:dyDescent="0.35">
      <c r="A1063" s="15">
        <v>238261.5</v>
      </c>
      <c r="B1063" s="4">
        <v>5</v>
      </c>
      <c r="F1063" s="10">
        <v>166356</v>
      </c>
      <c r="G1063" s="4">
        <f>SUMIFS(Raw_data!$D$2:$D$3695,Raw_data!$B$2:$B$3695,Sheet1!F1063)</f>
        <v>5</v>
      </c>
    </row>
    <row r="1064" spans="1:7" hidden="1" x14ac:dyDescent="0.35">
      <c r="A1064" s="15">
        <v>238275</v>
      </c>
      <c r="B1064" s="4">
        <v>2.5</v>
      </c>
      <c r="F1064" s="18">
        <v>80194.5</v>
      </c>
      <c r="G1064">
        <f>SUMIFS(Raw_data!$D$2:$D$3695,Raw_data!$B$2:$B$3695,Sheet1!F1064)</f>
        <v>67.5</v>
      </c>
    </row>
    <row r="1065" spans="1:7" hidden="1" x14ac:dyDescent="0.35">
      <c r="A1065" s="15">
        <v>238279.5</v>
      </c>
      <c r="B1065" s="4">
        <v>5</v>
      </c>
      <c r="F1065" s="10">
        <v>72279</v>
      </c>
      <c r="G1065">
        <f>SUMIFS(Raw_data!$D$2:$D$3695,Raw_data!$B$2:$B$3695,Sheet1!F1065)</f>
        <v>57.5</v>
      </c>
    </row>
    <row r="1066" spans="1:7" hidden="1" x14ac:dyDescent="0.35">
      <c r="A1066" s="15">
        <v>238284</v>
      </c>
      <c r="B1066" s="4">
        <v>2.5</v>
      </c>
      <c r="F1066" s="16">
        <v>238266</v>
      </c>
      <c r="G1066">
        <f>SUMIFS(Raw_data!$D$2:$D$3695,Raw_data!$B$2:$B$3695,Sheet1!F1066)</f>
        <v>47.5</v>
      </c>
    </row>
    <row r="1067" spans="1:7" x14ac:dyDescent="0.35">
      <c r="A1067" s="15">
        <v>238311</v>
      </c>
      <c r="B1067" s="4">
        <v>5</v>
      </c>
      <c r="F1067" s="10">
        <v>84514.5</v>
      </c>
      <c r="G1067" s="4">
        <f>SUMIFS(Raw_data!$D$2:$D$3695,Raw_data!$B$2:$B$3695,Sheet1!F1067)</f>
        <v>7.5</v>
      </c>
    </row>
    <row r="1068" spans="1:7" hidden="1" x14ac:dyDescent="0.35">
      <c r="A1068" s="15">
        <v>238315.5</v>
      </c>
      <c r="B1068" s="4">
        <v>7.5</v>
      </c>
      <c r="F1068" s="18">
        <v>109989</v>
      </c>
      <c r="G1068">
        <f>SUMIFS(Raw_data!$D$2:$D$3695,Raw_data!$B$2:$B$3695,Sheet1!F1068)</f>
        <v>40</v>
      </c>
    </row>
    <row r="1069" spans="1:7" hidden="1" x14ac:dyDescent="0.35">
      <c r="A1069" s="15">
        <v>238342.5</v>
      </c>
      <c r="B1069" s="4">
        <v>5</v>
      </c>
      <c r="F1069" s="10">
        <v>223614</v>
      </c>
      <c r="G1069">
        <f>SUMIFS(Raw_data!$D$2:$D$3695,Raw_data!$B$2:$B$3695,Sheet1!F1069)</f>
        <v>37.5</v>
      </c>
    </row>
    <row r="1070" spans="1:7" hidden="1" x14ac:dyDescent="0.35">
      <c r="A1070" s="15">
        <v>238351.5</v>
      </c>
      <c r="B1070" s="4">
        <v>2.5</v>
      </c>
      <c r="F1070" s="16">
        <v>49036.5</v>
      </c>
      <c r="G1070">
        <f>SUMIFS(Raw_data!$D$2:$D$3695,Raw_data!$B$2:$B$3695,Sheet1!F1070)</f>
        <v>22.5</v>
      </c>
    </row>
    <row r="1071" spans="1:7" x14ac:dyDescent="0.35">
      <c r="A1071" s="15">
        <v>238356</v>
      </c>
      <c r="B1071" s="4">
        <v>2.5</v>
      </c>
      <c r="F1071" s="10">
        <v>115362</v>
      </c>
      <c r="G1071" s="4">
        <f>SUMIFS(Raw_data!$D$2:$D$3695,Raw_data!$B$2:$B$3695,Sheet1!F1071)</f>
        <v>10</v>
      </c>
    </row>
    <row r="1072" spans="1:7" hidden="1" x14ac:dyDescent="0.35">
      <c r="A1072" s="15">
        <v>238378.5</v>
      </c>
      <c r="B1072" s="4">
        <v>5</v>
      </c>
      <c r="F1072" s="17">
        <v>73044</v>
      </c>
      <c r="G1072">
        <f>SUMIFS(Raw_data!$D$2:$D$3695,Raw_data!$B$2:$B$3695,Sheet1!F1072)</f>
        <v>55</v>
      </c>
    </row>
    <row r="1073" spans="1:7" x14ac:dyDescent="0.35">
      <c r="A1073" s="15">
        <v>238383</v>
      </c>
      <c r="B1073" s="4">
        <v>2.5</v>
      </c>
      <c r="F1073" s="10">
        <v>199044</v>
      </c>
      <c r="G1073" s="4">
        <f>SUMIFS(Raw_data!$D$2:$D$3695,Raw_data!$B$2:$B$3695,Sheet1!F1073)</f>
        <v>15</v>
      </c>
    </row>
    <row r="1074" spans="1:7" hidden="1" x14ac:dyDescent="0.35">
      <c r="A1074" s="15">
        <v>238392</v>
      </c>
      <c r="B1074" s="4">
        <v>17.5</v>
      </c>
      <c r="F1074" s="18">
        <v>105057</v>
      </c>
      <c r="G1074">
        <f>SUMIFS(Raw_data!$D$2:$D$3695,Raw_data!$B$2:$B$3695,Sheet1!F1074)</f>
        <v>32.5</v>
      </c>
    </row>
    <row r="1075" spans="1:7" hidden="1" x14ac:dyDescent="0.35">
      <c r="A1075" s="15">
        <v>238405.5</v>
      </c>
      <c r="B1075" s="4">
        <v>5</v>
      </c>
      <c r="F1075" s="16">
        <v>257175</v>
      </c>
      <c r="G1075">
        <f>SUMIFS(Raw_data!$D$2:$D$3695,Raw_data!$B$2:$B$3695,Sheet1!F1075)</f>
        <v>97.5</v>
      </c>
    </row>
    <row r="1076" spans="1:7" x14ac:dyDescent="0.35">
      <c r="A1076" s="15">
        <v>238410</v>
      </c>
      <c r="B1076" s="4">
        <v>5</v>
      </c>
      <c r="F1076" s="10">
        <v>283558.5</v>
      </c>
      <c r="G1076" s="4">
        <f>SUMIFS(Raw_data!$D$2:$D$3695,Raw_data!$B$2:$B$3695,Sheet1!F1076)</f>
        <v>12.5</v>
      </c>
    </row>
    <row r="1077" spans="1:7" hidden="1" x14ac:dyDescent="0.35">
      <c r="A1077" s="15">
        <v>238414.5</v>
      </c>
      <c r="B1077" s="4">
        <v>2.5</v>
      </c>
      <c r="F1077" s="17">
        <v>214690.5</v>
      </c>
      <c r="G1077">
        <f>SUMIFS(Raw_data!$D$2:$D$3695,Raw_data!$B$2:$B$3695,Sheet1!F1077)</f>
        <v>77.5</v>
      </c>
    </row>
    <row r="1078" spans="1:7" x14ac:dyDescent="0.35">
      <c r="A1078" s="15">
        <v>238455</v>
      </c>
      <c r="B1078" s="4">
        <v>17.5</v>
      </c>
      <c r="F1078" s="10">
        <v>208701</v>
      </c>
      <c r="G1078" s="4">
        <f>SUMIFS(Raw_data!$D$2:$D$3695,Raw_data!$B$2:$B$3695,Sheet1!F1078)</f>
        <v>2.5</v>
      </c>
    </row>
    <row r="1079" spans="1:7" x14ac:dyDescent="0.35">
      <c r="A1079" s="15">
        <v>238459.5</v>
      </c>
      <c r="B1079" s="4">
        <v>7.5</v>
      </c>
      <c r="F1079" s="10">
        <v>80406</v>
      </c>
      <c r="G1079" s="4">
        <f>SUMIFS(Raw_data!$D$2:$D$3695,Raw_data!$B$2:$B$3695,Sheet1!F1079)</f>
        <v>7.5</v>
      </c>
    </row>
    <row r="1080" spans="1:7" x14ac:dyDescent="0.35">
      <c r="A1080" s="15">
        <v>238468.5</v>
      </c>
      <c r="B1080" s="4">
        <v>5</v>
      </c>
      <c r="F1080" s="10">
        <v>297049.5</v>
      </c>
      <c r="G1080" s="4">
        <f>SUMIFS(Raw_data!$D$2:$D$3695,Raw_data!$B$2:$B$3695,Sheet1!F1080)</f>
        <v>7.5</v>
      </c>
    </row>
    <row r="1081" spans="1:7" hidden="1" x14ac:dyDescent="0.35">
      <c r="A1081" s="15">
        <v>240300</v>
      </c>
      <c r="B1081" s="4">
        <v>10</v>
      </c>
      <c r="F1081" s="18">
        <v>293085</v>
      </c>
      <c r="G1081">
        <f>SUMIFS(Raw_data!$D$2:$D$3695,Raw_data!$B$2:$B$3695,Sheet1!F1081)</f>
        <v>32.5</v>
      </c>
    </row>
    <row r="1082" spans="1:7" hidden="1" x14ac:dyDescent="0.35">
      <c r="A1082" s="15">
        <v>240304.5</v>
      </c>
      <c r="B1082" s="4">
        <v>5</v>
      </c>
      <c r="F1082" s="16">
        <v>106911</v>
      </c>
      <c r="G1082">
        <f>SUMIFS(Raw_data!$D$2:$D$3695,Raw_data!$B$2:$B$3695,Sheet1!F1082)</f>
        <v>332.5</v>
      </c>
    </row>
    <row r="1083" spans="1:7" x14ac:dyDescent="0.35">
      <c r="A1083" s="15">
        <v>240309</v>
      </c>
      <c r="B1083" s="4">
        <v>15</v>
      </c>
      <c r="F1083" s="10">
        <v>35496</v>
      </c>
      <c r="G1083" s="4">
        <f>SUMIFS(Raw_data!$D$2:$D$3695,Raw_data!$B$2:$B$3695,Sheet1!F1083)</f>
        <v>5</v>
      </c>
    </row>
    <row r="1084" spans="1:7" hidden="1" x14ac:dyDescent="0.35">
      <c r="A1084" s="15">
        <v>240367.5</v>
      </c>
      <c r="B1084" s="4">
        <v>10</v>
      </c>
      <c r="F1084" s="18">
        <v>106605</v>
      </c>
      <c r="G1084">
        <f>SUMIFS(Raw_data!$D$2:$D$3695,Raw_data!$B$2:$B$3695,Sheet1!F1084)</f>
        <v>515</v>
      </c>
    </row>
    <row r="1085" spans="1:7" hidden="1" x14ac:dyDescent="0.35">
      <c r="A1085" s="15">
        <v>240390</v>
      </c>
      <c r="B1085" s="4">
        <v>15</v>
      </c>
      <c r="F1085" s="10">
        <v>283572</v>
      </c>
      <c r="G1085">
        <f>SUMIFS(Raw_data!$D$2:$D$3695,Raw_data!$B$2:$B$3695,Sheet1!F1085)</f>
        <v>137.5</v>
      </c>
    </row>
    <row r="1086" spans="1:7" hidden="1" x14ac:dyDescent="0.35">
      <c r="A1086" s="15">
        <v>240394.5</v>
      </c>
      <c r="B1086" s="4">
        <v>2.5</v>
      </c>
      <c r="F1086" s="16">
        <v>109984.5</v>
      </c>
      <c r="G1086">
        <f>SUMIFS(Raw_data!$D$2:$D$3695,Raw_data!$B$2:$B$3695,Sheet1!F1086)</f>
        <v>122.5</v>
      </c>
    </row>
    <row r="1087" spans="1:7" x14ac:dyDescent="0.35">
      <c r="A1087" s="15">
        <v>240399</v>
      </c>
      <c r="B1087" s="4">
        <v>10</v>
      </c>
      <c r="F1087" s="10">
        <v>86197.5</v>
      </c>
      <c r="G1087" s="4">
        <f>SUMIFS(Raw_data!$D$2:$D$3695,Raw_data!$B$2:$B$3695,Sheet1!F1087)</f>
        <v>7.5</v>
      </c>
    </row>
    <row r="1088" spans="1:7" hidden="1" x14ac:dyDescent="0.35">
      <c r="A1088" s="15">
        <v>240475.5</v>
      </c>
      <c r="B1088" s="4">
        <v>17.5</v>
      </c>
      <c r="F1088" s="18">
        <v>70474.5</v>
      </c>
      <c r="G1088">
        <f>SUMIFS(Raw_data!$D$2:$D$3695,Raw_data!$B$2:$B$3695,Sheet1!F1088)</f>
        <v>75</v>
      </c>
    </row>
    <row r="1089" spans="1:7" hidden="1" x14ac:dyDescent="0.35">
      <c r="A1089" s="15">
        <v>240579</v>
      </c>
      <c r="B1089" s="4">
        <v>15</v>
      </c>
      <c r="F1089" s="10">
        <v>81067.5</v>
      </c>
      <c r="G1089">
        <f>SUMIFS(Raw_data!$D$2:$D$3695,Raw_data!$B$2:$B$3695,Sheet1!F1089)</f>
        <v>25</v>
      </c>
    </row>
    <row r="1090" spans="1:7" hidden="1" x14ac:dyDescent="0.35">
      <c r="A1090" s="15">
        <v>240583.5</v>
      </c>
      <c r="B1090" s="4">
        <v>7.5</v>
      </c>
      <c r="F1090" s="16">
        <v>80361</v>
      </c>
      <c r="G1090">
        <f>SUMIFS(Raw_data!$D$2:$D$3695,Raw_data!$B$2:$B$3695,Sheet1!F1090)</f>
        <v>22.5</v>
      </c>
    </row>
    <row r="1091" spans="1:7" x14ac:dyDescent="0.35">
      <c r="A1091" s="15">
        <v>240588</v>
      </c>
      <c r="B1091" s="4">
        <v>2.5</v>
      </c>
      <c r="F1091" s="10">
        <v>296977.5</v>
      </c>
      <c r="G1091" s="4">
        <f>SUMIFS(Raw_data!$D$2:$D$3695,Raw_data!$B$2:$B$3695,Sheet1!F1091)</f>
        <v>15</v>
      </c>
    </row>
    <row r="1092" spans="1:7" hidden="1" x14ac:dyDescent="0.35">
      <c r="A1092" s="15">
        <v>241042.5</v>
      </c>
      <c r="B1092" s="4">
        <v>7.5</v>
      </c>
      <c r="F1092" s="18">
        <v>116190</v>
      </c>
      <c r="G1092">
        <f>SUMIFS(Raw_data!$D$2:$D$3695,Raw_data!$B$2:$B$3695,Sheet1!F1092)</f>
        <v>70</v>
      </c>
    </row>
    <row r="1093" spans="1:7" hidden="1" x14ac:dyDescent="0.35">
      <c r="A1093" s="15">
        <v>241047</v>
      </c>
      <c r="B1093" s="4">
        <v>2.5</v>
      </c>
      <c r="F1093" s="10">
        <v>266598</v>
      </c>
      <c r="G1093">
        <f>SUMIFS(Raw_data!$D$2:$D$3695,Raw_data!$B$2:$B$3695,Sheet1!F1093)</f>
        <v>52.5</v>
      </c>
    </row>
    <row r="1094" spans="1:7" hidden="1" x14ac:dyDescent="0.35">
      <c r="A1094" s="15">
        <v>241051.5</v>
      </c>
      <c r="B1094" s="4">
        <v>15</v>
      </c>
      <c r="F1094" s="16">
        <v>282987</v>
      </c>
      <c r="G1094">
        <f>SUMIFS(Raw_data!$D$2:$D$3695,Raw_data!$B$2:$B$3695,Sheet1!F1094)</f>
        <v>55</v>
      </c>
    </row>
    <row r="1095" spans="1:7" x14ac:dyDescent="0.35">
      <c r="A1095" s="15">
        <v>241056</v>
      </c>
      <c r="B1095" s="4">
        <v>2.5</v>
      </c>
      <c r="F1095" s="10">
        <v>241960.5</v>
      </c>
      <c r="G1095" s="4">
        <f>SUMIFS(Raw_data!$D$2:$D$3695,Raw_data!$B$2:$B$3695,Sheet1!F1095)</f>
        <v>10</v>
      </c>
    </row>
    <row r="1096" spans="1:7" hidden="1" x14ac:dyDescent="0.35">
      <c r="A1096" s="15">
        <v>241060.5</v>
      </c>
      <c r="B1096" s="4">
        <v>15</v>
      </c>
      <c r="F1096" s="18">
        <v>189652.5</v>
      </c>
      <c r="G1096">
        <f>SUMIFS(Raw_data!$D$2:$D$3695,Raw_data!$B$2:$B$3695,Sheet1!F1096)</f>
        <v>150</v>
      </c>
    </row>
    <row r="1097" spans="1:7" hidden="1" x14ac:dyDescent="0.35">
      <c r="A1097" s="15">
        <v>241074</v>
      </c>
      <c r="B1097" s="4">
        <v>17.5</v>
      </c>
      <c r="F1097" s="16">
        <v>68310</v>
      </c>
      <c r="G1097">
        <f>SUMIFS(Raw_data!$D$2:$D$3695,Raw_data!$B$2:$B$3695,Sheet1!F1097)</f>
        <v>27.5</v>
      </c>
    </row>
    <row r="1098" spans="1:7" x14ac:dyDescent="0.35">
      <c r="A1098" s="15">
        <v>241078.5</v>
      </c>
      <c r="B1098" s="4">
        <v>5</v>
      </c>
      <c r="F1098" s="10">
        <v>263371.5</v>
      </c>
      <c r="G1098" s="4">
        <f>SUMIFS(Raw_data!$D$2:$D$3695,Raw_data!$B$2:$B$3695,Sheet1!F1098)</f>
        <v>2.5</v>
      </c>
    </row>
    <row r="1099" spans="1:7" hidden="1" x14ac:dyDescent="0.35">
      <c r="A1099" s="15">
        <v>241852.5</v>
      </c>
      <c r="B1099" s="4">
        <v>5</v>
      </c>
      <c r="F1099" s="18">
        <v>116199</v>
      </c>
      <c r="G1099">
        <f>SUMIFS(Raw_data!$D$2:$D$3695,Raw_data!$B$2:$B$3695,Sheet1!F1099)</f>
        <v>57.5</v>
      </c>
    </row>
    <row r="1100" spans="1:7" hidden="1" x14ac:dyDescent="0.35">
      <c r="A1100" s="15">
        <v>241870.5</v>
      </c>
      <c r="B1100" s="4">
        <v>2.5</v>
      </c>
      <c r="F1100" s="10">
        <v>95926.5</v>
      </c>
      <c r="G1100">
        <f>SUMIFS(Raw_data!$D$2:$D$3695,Raw_data!$B$2:$B$3695,Sheet1!F1100)</f>
        <v>20</v>
      </c>
    </row>
    <row r="1101" spans="1:7" hidden="1" x14ac:dyDescent="0.35">
      <c r="A1101" s="15">
        <v>241879.5</v>
      </c>
      <c r="B1101" s="4">
        <v>2.5</v>
      </c>
      <c r="F1101" s="16">
        <v>118570.5</v>
      </c>
      <c r="G1101">
        <f>SUMIFS(Raw_data!$D$2:$D$3695,Raw_data!$B$2:$B$3695,Sheet1!F1101)</f>
        <v>42.5</v>
      </c>
    </row>
    <row r="1102" spans="1:7" x14ac:dyDescent="0.35">
      <c r="A1102" s="15">
        <v>241884</v>
      </c>
      <c r="B1102" s="4">
        <v>2.5</v>
      </c>
      <c r="F1102" s="10">
        <v>238459.5</v>
      </c>
      <c r="G1102" s="4">
        <f>SUMIFS(Raw_data!$D$2:$D$3695,Raw_data!$B$2:$B$3695,Sheet1!F1102)</f>
        <v>7.5</v>
      </c>
    </row>
    <row r="1103" spans="1:7" hidden="1" x14ac:dyDescent="0.35">
      <c r="A1103" s="15">
        <v>241897.5</v>
      </c>
      <c r="B1103" s="4">
        <v>17.5</v>
      </c>
      <c r="F1103" s="18">
        <v>60061.5</v>
      </c>
      <c r="G1103">
        <f>SUMIFS(Raw_data!$D$2:$D$3695,Raw_data!$B$2:$B$3695,Sheet1!F1103)</f>
        <v>27.5</v>
      </c>
    </row>
    <row r="1104" spans="1:7" hidden="1" x14ac:dyDescent="0.35">
      <c r="A1104" s="15">
        <v>241906.5</v>
      </c>
      <c r="B1104" s="4">
        <v>2.5</v>
      </c>
      <c r="F1104" s="16">
        <v>68278.5</v>
      </c>
      <c r="G1104">
        <f>SUMIFS(Raw_data!$D$2:$D$3695,Raw_data!$B$2:$B$3695,Sheet1!F1104)</f>
        <v>112.5</v>
      </c>
    </row>
    <row r="1105" spans="1:7" x14ac:dyDescent="0.35">
      <c r="A1105" s="15">
        <v>241915.5</v>
      </c>
      <c r="B1105" s="4">
        <v>7.5</v>
      </c>
      <c r="F1105" s="10">
        <v>225148.5</v>
      </c>
      <c r="G1105" s="4">
        <f>SUMIFS(Raw_data!$D$2:$D$3695,Raw_data!$B$2:$B$3695,Sheet1!F1105)</f>
        <v>10</v>
      </c>
    </row>
    <row r="1106" spans="1:7" hidden="1" x14ac:dyDescent="0.35">
      <c r="A1106" s="15">
        <v>241924.5</v>
      </c>
      <c r="B1106" s="4">
        <v>5</v>
      </c>
      <c r="F1106" s="18">
        <v>80433</v>
      </c>
      <c r="G1106">
        <f>SUMIFS(Raw_data!$D$2:$D$3695,Raw_data!$B$2:$B$3695,Sheet1!F1106)</f>
        <v>25</v>
      </c>
    </row>
    <row r="1107" spans="1:7" hidden="1" x14ac:dyDescent="0.35">
      <c r="A1107" s="15">
        <v>241933.5</v>
      </c>
      <c r="B1107" s="4">
        <v>10</v>
      </c>
      <c r="F1107" s="16">
        <v>35208</v>
      </c>
      <c r="G1107">
        <f>SUMIFS(Raw_data!$D$2:$D$3695,Raw_data!$B$2:$B$3695,Sheet1!F1107)</f>
        <v>100</v>
      </c>
    </row>
    <row r="1108" spans="1:7" x14ac:dyDescent="0.35">
      <c r="A1108" s="15">
        <v>241942.5</v>
      </c>
      <c r="B1108" s="4">
        <v>7.5</v>
      </c>
      <c r="F1108" s="10">
        <v>49018.5</v>
      </c>
      <c r="G1108" s="4">
        <f>SUMIFS(Raw_data!$D$2:$D$3695,Raw_data!$B$2:$B$3695,Sheet1!F1108)</f>
        <v>7.5</v>
      </c>
    </row>
    <row r="1109" spans="1:7" x14ac:dyDescent="0.35">
      <c r="A1109" s="15">
        <v>241951.5</v>
      </c>
      <c r="B1109" s="4">
        <v>5</v>
      </c>
      <c r="F1109" s="10">
        <v>193189.5</v>
      </c>
      <c r="G1109" s="4">
        <f>SUMIFS(Raw_data!$D$2:$D$3695,Raw_data!$B$2:$B$3695,Sheet1!F1109)</f>
        <v>2.5</v>
      </c>
    </row>
    <row r="1110" spans="1:7" hidden="1" x14ac:dyDescent="0.35">
      <c r="A1110" s="15">
        <v>241956</v>
      </c>
      <c r="B1110" s="4">
        <v>7.5</v>
      </c>
      <c r="F1110" s="18">
        <v>283158</v>
      </c>
      <c r="G1110">
        <f>SUMIFS(Raw_data!$D$2:$D$3695,Raw_data!$B$2:$B$3695,Sheet1!F1110)</f>
        <v>32.5</v>
      </c>
    </row>
    <row r="1111" spans="1:7" hidden="1" x14ac:dyDescent="0.35">
      <c r="A1111" s="15">
        <v>241960.5</v>
      </c>
      <c r="B1111" s="4">
        <v>10</v>
      </c>
      <c r="F1111" s="16">
        <v>129600</v>
      </c>
      <c r="G1111">
        <f>SUMIFS(Raw_data!$D$2:$D$3695,Raw_data!$B$2:$B$3695,Sheet1!F1111)</f>
        <v>52.5</v>
      </c>
    </row>
    <row r="1112" spans="1:7" x14ac:dyDescent="0.35">
      <c r="A1112" s="15">
        <v>241965</v>
      </c>
      <c r="B1112" s="4">
        <v>5</v>
      </c>
      <c r="F1112" s="10">
        <v>114363</v>
      </c>
      <c r="G1112" s="4">
        <f>SUMIFS(Raw_data!$D$2:$D$3695,Raw_data!$B$2:$B$3695,Sheet1!F1112)</f>
        <v>5</v>
      </c>
    </row>
    <row r="1113" spans="1:7" hidden="1" x14ac:dyDescent="0.35">
      <c r="A1113" s="15">
        <v>241974</v>
      </c>
      <c r="B1113" s="4">
        <v>10</v>
      </c>
      <c r="F1113" s="17">
        <v>110187</v>
      </c>
      <c r="G1113">
        <f>SUMIFS(Raw_data!$D$2:$D$3695,Raw_data!$B$2:$B$3695,Sheet1!F1113)</f>
        <v>50</v>
      </c>
    </row>
    <row r="1114" spans="1:7" x14ac:dyDescent="0.35">
      <c r="A1114" s="15">
        <v>241978.5</v>
      </c>
      <c r="B1114" s="4">
        <v>15</v>
      </c>
      <c r="F1114" s="10">
        <v>234688.5</v>
      </c>
      <c r="G1114" s="4">
        <f>SUMIFS(Raw_data!$D$2:$D$3695,Raw_data!$B$2:$B$3695,Sheet1!F1114)</f>
        <v>12.5</v>
      </c>
    </row>
    <row r="1115" spans="1:7" x14ac:dyDescent="0.35">
      <c r="A1115" s="15">
        <v>241987.5</v>
      </c>
      <c r="B1115" s="4">
        <v>5</v>
      </c>
      <c r="F1115" s="10">
        <v>278289</v>
      </c>
      <c r="G1115" s="4">
        <f>SUMIFS(Raw_data!$D$2:$D$3695,Raw_data!$B$2:$B$3695,Sheet1!F1115)</f>
        <v>10</v>
      </c>
    </row>
    <row r="1116" spans="1:7" x14ac:dyDescent="0.35">
      <c r="A1116" s="15">
        <v>241992</v>
      </c>
      <c r="B1116" s="4">
        <v>15</v>
      </c>
      <c r="F1116" s="10">
        <v>204880.5</v>
      </c>
      <c r="G1116" s="4">
        <f>SUMIFS(Raw_data!$D$2:$D$3695,Raw_data!$B$2:$B$3695,Sheet1!F1116)</f>
        <v>7.5</v>
      </c>
    </row>
    <row r="1117" spans="1:7" hidden="1" x14ac:dyDescent="0.35">
      <c r="A1117" s="15">
        <v>242010</v>
      </c>
      <c r="B1117" s="4">
        <v>2.5</v>
      </c>
      <c r="F1117" s="18">
        <v>106713</v>
      </c>
      <c r="G1117">
        <f>SUMIFS(Raw_data!$D$2:$D$3695,Raw_data!$B$2:$B$3695,Sheet1!F1117)</f>
        <v>135</v>
      </c>
    </row>
    <row r="1118" spans="1:7" hidden="1" x14ac:dyDescent="0.35">
      <c r="A1118" s="15">
        <v>242023.5</v>
      </c>
      <c r="B1118" s="4">
        <v>7.5</v>
      </c>
      <c r="F1118" s="10">
        <v>89865</v>
      </c>
      <c r="G1118">
        <f>SUMIFS(Raw_data!$D$2:$D$3695,Raw_data!$B$2:$B$3695,Sheet1!F1118)</f>
        <v>30</v>
      </c>
    </row>
    <row r="1119" spans="1:7" hidden="1" x14ac:dyDescent="0.35">
      <c r="A1119" s="15">
        <v>242028</v>
      </c>
      <c r="B1119" s="4">
        <v>17.5</v>
      </c>
      <c r="F1119" s="16">
        <v>109035</v>
      </c>
      <c r="G1119">
        <f>SUMIFS(Raw_data!$D$2:$D$3695,Raw_data!$B$2:$B$3695,Sheet1!F1119)</f>
        <v>95</v>
      </c>
    </row>
    <row r="1120" spans="1:7" x14ac:dyDescent="0.35">
      <c r="A1120" s="15">
        <v>242037</v>
      </c>
      <c r="B1120" s="4">
        <v>12.5</v>
      </c>
      <c r="F1120" s="10">
        <v>86062.5</v>
      </c>
      <c r="G1120" s="4">
        <f>SUMIFS(Raw_data!$D$2:$D$3695,Raw_data!$B$2:$B$3695,Sheet1!F1120)</f>
        <v>5</v>
      </c>
    </row>
    <row r="1121" spans="1:7" hidden="1" x14ac:dyDescent="0.35">
      <c r="A1121" s="15">
        <v>242050.5</v>
      </c>
      <c r="B1121" s="4">
        <v>2.5</v>
      </c>
      <c r="F1121" s="18">
        <v>166392</v>
      </c>
      <c r="G1121">
        <f>SUMIFS(Raw_data!$D$2:$D$3695,Raw_data!$B$2:$B$3695,Sheet1!F1121)</f>
        <v>32.5</v>
      </c>
    </row>
    <row r="1122" spans="1:7" hidden="1" x14ac:dyDescent="0.35">
      <c r="A1122" s="15">
        <v>242365.5</v>
      </c>
      <c r="B1122" s="4">
        <v>15</v>
      </c>
      <c r="F1122" s="16">
        <v>81022.5</v>
      </c>
      <c r="G1122">
        <f>SUMIFS(Raw_data!$D$2:$D$3695,Raw_data!$B$2:$B$3695,Sheet1!F1122)</f>
        <v>45</v>
      </c>
    </row>
    <row r="1123" spans="1:7" x14ac:dyDescent="0.35">
      <c r="A1123" s="15">
        <v>242379</v>
      </c>
      <c r="B1123" s="4">
        <v>10</v>
      </c>
      <c r="F1123" s="10">
        <v>117081</v>
      </c>
      <c r="G1123" s="4">
        <f>SUMIFS(Raw_data!$D$2:$D$3695,Raw_data!$B$2:$B$3695,Sheet1!F1123)</f>
        <v>2.5</v>
      </c>
    </row>
    <row r="1124" spans="1:7" x14ac:dyDescent="0.35">
      <c r="A1124" s="15">
        <v>242392.5</v>
      </c>
      <c r="B1124" s="4">
        <v>12.5</v>
      </c>
      <c r="F1124" s="10">
        <v>296847</v>
      </c>
      <c r="G1124" s="4">
        <f>SUMIFS(Raw_data!$D$2:$D$3695,Raw_data!$B$2:$B$3695,Sheet1!F1124)</f>
        <v>17.5</v>
      </c>
    </row>
    <row r="1125" spans="1:7" hidden="1" x14ac:dyDescent="0.35">
      <c r="A1125" s="15">
        <v>242406</v>
      </c>
      <c r="B1125" s="4">
        <v>12.5</v>
      </c>
      <c r="F1125" s="18">
        <v>62653.5</v>
      </c>
      <c r="G1125">
        <f>SUMIFS(Raw_data!$D$2:$D$3695,Raw_data!$B$2:$B$3695,Sheet1!F1125)</f>
        <v>45</v>
      </c>
    </row>
    <row r="1126" spans="1:7" hidden="1" x14ac:dyDescent="0.35">
      <c r="A1126" s="15">
        <v>242410.5</v>
      </c>
      <c r="B1126" s="4">
        <v>7.5</v>
      </c>
      <c r="F1126" s="10">
        <v>271102.5</v>
      </c>
      <c r="G1126">
        <f>SUMIFS(Raw_data!$D$2:$D$3695,Raw_data!$B$2:$B$3695,Sheet1!F1126)</f>
        <v>35</v>
      </c>
    </row>
    <row r="1127" spans="1:7" hidden="1" x14ac:dyDescent="0.35">
      <c r="A1127" s="15">
        <v>242415</v>
      </c>
      <c r="B1127" s="4">
        <v>7.5</v>
      </c>
      <c r="F1127" s="16">
        <v>266782.5</v>
      </c>
      <c r="G1127">
        <f>SUMIFS(Raw_data!$D$2:$D$3695,Raw_data!$B$2:$B$3695,Sheet1!F1127)</f>
        <v>52.5</v>
      </c>
    </row>
    <row r="1128" spans="1:7" x14ac:dyDescent="0.35">
      <c r="A1128" s="15">
        <v>242464.5</v>
      </c>
      <c r="B1128" s="4">
        <v>15</v>
      </c>
      <c r="F1128" s="10">
        <v>57150</v>
      </c>
      <c r="G1128" s="4">
        <f>SUMIFS(Raw_data!$D$2:$D$3695,Raw_data!$B$2:$B$3695,Sheet1!F1128)</f>
        <v>15</v>
      </c>
    </row>
    <row r="1129" spans="1:7" hidden="1" x14ac:dyDescent="0.35">
      <c r="A1129" s="15">
        <v>243229.5</v>
      </c>
      <c r="B1129" s="4">
        <v>7.5</v>
      </c>
      <c r="F1129" s="18">
        <v>77850</v>
      </c>
      <c r="G1129">
        <f>SUMIFS(Raw_data!$D$2:$D$3695,Raw_data!$B$2:$B$3695,Sheet1!F1129)</f>
        <v>102.5</v>
      </c>
    </row>
    <row r="1130" spans="1:7" hidden="1" x14ac:dyDescent="0.35">
      <c r="A1130" s="15">
        <v>243234</v>
      </c>
      <c r="B1130" s="4">
        <v>2.5</v>
      </c>
      <c r="F1130" s="10">
        <v>39298.5</v>
      </c>
      <c r="G1130">
        <f>SUMIFS(Raw_data!$D$2:$D$3695,Raw_data!$B$2:$B$3695,Sheet1!F1130)</f>
        <v>70</v>
      </c>
    </row>
    <row r="1131" spans="1:7" hidden="1" x14ac:dyDescent="0.35">
      <c r="A1131" s="15">
        <v>243238.5</v>
      </c>
      <c r="B1131" s="4">
        <v>2.5</v>
      </c>
      <c r="F1131" s="16">
        <v>49032</v>
      </c>
      <c r="G1131">
        <f>SUMIFS(Raw_data!$D$2:$D$3695,Raw_data!$B$2:$B$3695,Sheet1!F1131)</f>
        <v>262.5</v>
      </c>
    </row>
    <row r="1132" spans="1:7" x14ac:dyDescent="0.35">
      <c r="A1132" s="15">
        <v>243243</v>
      </c>
      <c r="B1132" s="4">
        <v>15</v>
      </c>
      <c r="F1132" s="10">
        <v>272749.5</v>
      </c>
      <c r="G1132" s="4">
        <f>SUMIFS(Raw_data!$D$2:$D$3695,Raw_data!$B$2:$B$3695,Sheet1!F1132)</f>
        <v>5</v>
      </c>
    </row>
    <row r="1133" spans="1:7" x14ac:dyDescent="0.35">
      <c r="A1133" s="15">
        <v>243981</v>
      </c>
      <c r="B1133" s="4">
        <v>12.5</v>
      </c>
      <c r="F1133" s="10">
        <v>185292</v>
      </c>
      <c r="G1133" s="4">
        <f>SUMIFS(Raw_data!$D$2:$D$3695,Raw_data!$B$2:$B$3695,Sheet1!F1133)</f>
        <v>17.5</v>
      </c>
    </row>
    <row r="1134" spans="1:7" hidden="1" x14ac:dyDescent="0.35">
      <c r="A1134" s="15">
        <v>243985.5</v>
      </c>
      <c r="B1134" s="4">
        <v>10</v>
      </c>
      <c r="F1134" s="18">
        <v>110106</v>
      </c>
      <c r="G1134">
        <f>SUMIFS(Raw_data!$D$2:$D$3695,Raw_data!$B$2:$B$3695,Sheet1!F1134)</f>
        <v>55</v>
      </c>
    </row>
    <row r="1135" spans="1:7" hidden="1" x14ac:dyDescent="0.35">
      <c r="A1135" s="15">
        <v>243990</v>
      </c>
      <c r="B1135" s="4">
        <v>7.5</v>
      </c>
      <c r="F1135" s="16">
        <v>107199</v>
      </c>
      <c r="G1135">
        <f>SUMIFS(Raw_data!$D$2:$D$3695,Raw_data!$B$2:$B$3695,Sheet1!F1135)</f>
        <v>65</v>
      </c>
    </row>
    <row r="1136" spans="1:7" x14ac:dyDescent="0.35">
      <c r="A1136" s="15">
        <v>245704.5</v>
      </c>
      <c r="B1136" s="4">
        <v>10</v>
      </c>
      <c r="F1136" s="10">
        <v>72310.5</v>
      </c>
      <c r="G1136" s="4">
        <f>SUMIFS(Raw_data!$D$2:$D$3695,Raw_data!$B$2:$B$3695,Sheet1!F1136)</f>
        <v>7.5</v>
      </c>
    </row>
    <row r="1137" spans="1:7" x14ac:dyDescent="0.35">
      <c r="A1137" s="15">
        <v>246645</v>
      </c>
      <c r="B1137" s="4">
        <v>5</v>
      </c>
      <c r="F1137" s="10">
        <v>193194</v>
      </c>
      <c r="G1137" s="4">
        <f>SUMIFS(Raw_data!$D$2:$D$3695,Raw_data!$B$2:$B$3695,Sheet1!F1137)</f>
        <v>2.5</v>
      </c>
    </row>
    <row r="1138" spans="1:7" x14ac:dyDescent="0.35">
      <c r="A1138" s="15">
        <v>246658.5</v>
      </c>
      <c r="B1138" s="4">
        <v>7.5</v>
      </c>
      <c r="F1138" s="10">
        <v>132255</v>
      </c>
      <c r="G1138" s="4">
        <f>SUMIFS(Raw_data!$D$2:$D$3695,Raw_data!$B$2:$B$3695,Sheet1!F1138)</f>
        <v>5</v>
      </c>
    </row>
    <row r="1139" spans="1:7" hidden="1" x14ac:dyDescent="0.35">
      <c r="A1139" s="15">
        <v>246663</v>
      </c>
      <c r="B1139" s="4">
        <v>7.5</v>
      </c>
      <c r="F1139" s="18">
        <v>114525</v>
      </c>
      <c r="G1139">
        <f>SUMIFS(Raw_data!$D$2:$D$3695,Raw_data!$B$2:$B$3695,Sheet1!F1139)</f>
        <v>95</v>
      </c>
    </row>
    <row r="1140" spans="1:7" hidden="1" x14ac:dyDescent="0.35">
      <c r="A1140" s="15">
        <v>246667.5</v>
      </c>
      <c r="B1140" s="4">
        <v>10</v>
      </c>
      <c r="F1140" s="10">
        <v>147226.5</v>
      </c>
      <c r="G1140">
        <f>SUMIFS(Raw_data!$D$2:$D$3695,Raw_data!$B$2:$B$3695,Sheet1!F1140)</f>
        <v>67.5</v>
      </c>
    </row>
    <row r="1141" spans="1:7" hidden="1" x14ac:dyDescent="0.35">
      <c r="A1141" s="15">
        <v>246717</v>
      </c>
      <c r="B1141" s="4">
        <v>15</v>
      </c>
      <c r="F1141" s="10">
        <v>107082</v>
      </c>
      <c r="G1141">
        <f>SUMIFS(Raw_data!$D$2:$D$3695,Raw_data!$B$2:$B$3695,Sheet1!F1141)</f>
        <v>82.5</v>
      </c>
    </row>
    <row r="1142" spans="1:7" hidden="1" x14ac:dyDescent="0.35">
      <c r="A1142" s="15">
        <v>246730.5</v>
      </c>
      <c r="B1142" s="4">
        <v>12.5</v>
      </c>
      <c r="F1142" s="16">
        <v>38929.5</v>
      </c>
      <c r="G1142">
        <f>SUMIFS(Raw_data!$D$2:$D$3695,Raw_data!$B$2:$B$3695,Sheet1!F1142)</f>
        <v>22.5</v>
      </c>
    </row>
    <row r="1143" spans="1:7" x14ac:dyDescent="0.35">
      <c r="A1143" s="15">
        <v>247441.5</v>
      </c>
      <c r="B1143" s="4">
        <v>7.5</v>
      </c>
      <c r="F1143" s="10">
        <v>221634</v>
      </c>
      <c r="G1143" s="4">
        <f>SUMIFS(Raw_data!$D$2:$D$3695,Raw_data!$B$2:$B$3695,Sheet1!F1143)</f>
        <v>2.5</v>
      </c>
    </row>
    <row r="1144" spans="1:7" hidden="1" x14ac:dyDescent="0.35">
      <c r="A1144" s="15">
        <v>249628.5</v>
      </c>
      <c r="B1144" s="4">
        <v>7.5</v>
      </c>
      <c r="F1144" s="18">
        <v>120235.5</v>
      </c>
      <c r="G1144">
        <f>SUMIFS(Raw_data!$D$2:$D$3695,Raw_data!$B$2:$B$3695,Sheet1!F1144)</f>
        <v>42.5</v>
      </c>
    </row>
    <row r="1145" spans="1:7" hidden="1" x14ac:dyDescent="0.35">
      <c r="A1145" s="15">
        <v>249633</v>
      </c>
      <c r="B1145" s="4">
        <v>5</v>
      </c>
      <c r="F1145" s="16">
        <v>62662.5</v>
      </c>
      <c r="G1145">
        <f>SUMIFS(Raw_data!$D$2:$D$3695,Raw_data!$B$2:$B$3695,Sheet1!F1145)</f>
        <v>42.5</v>
      </c>
    </row>
    <row r="1146" spans="1:7" x14ac:dyDescent="0.35">
      <c r="A1146" s="15">
        <v>249637.5</v>
      </c>
      <c r="B1146" s="4">
        <v>17.5</v>
      </c>
      <c r="F1146" s="10">
        <v>152730</v>
      </c>
      <c r="G1146" s="4">
        <f>SUMIFS(Raw_data!$D$2:$D$3695,Raw_data!$B$2:$B$3695,Sheet1!F1146)</f>
        <v>5</v>
      </c>
    </row>
    <row r="1147" spans="1:7" x14ac:dyDescent="0.35">
      <c r="A1147" s="15">
        <v>249646.5</v>
      </c>
      <c r="B1147" s="4">
        <v>5</v>
      </c>
      <c r="F1147" s="10">
        <v>161536.5</v>
      </c>
      <c r="G1147" s="4">
        <f>SUMIFS(Raw_data!$D$2:$D$3695,Raw_data!$B$2:$B$3695,Sheet1!F1147)</f>
        <v>7.5</v>
      </c>
    </row>
    <row r="1148" spans="1:7" hidden="1" x14ac:dyDescent="0.35">
      <c r="A1148" s="15">
        <v>249651</v>
      </c>
      <c r="B1148" s="4">
        <v>5</v>
      </c>
      <c r="F1148" s="18">
        <v>221593.5</v>
      </c>
      <c r="G1148">
        <f>SUMIFS(Raw_data!$D$2:$D$3695,Raw_data!$B$2:$B$3695,Sheet1!F1148)</f>
        <v>75</v>
      </c>
    </row>
    <row r="1149" spans="1:7" hidden="1" x14ac:dyDescent="0.35">
      <c r="A1149" s="15">
        <v>249655.5</v>
      </c>
      <c r="B1149" s="4">
        <v>5</v>
      </c>
      <c r="F1149" s="10">
        <v>6219</v>
      </c>
      <c r="G1149">
        <f>SUMIFS(Raw_data!$D$2:$D$3695,Raw_data!$B$2:$B$3695,Sheet1!F1149)</f>
        <v>52.5</v>
      </c>
    </row>
    <row r="1150" spans="1:7" hidden="1" x14ac:dyDescent="0.35">
      <c r="A1150" s="15">
        <v>249660</v>
      </c>
      <c r="B1150" s="4">
        <v>2.5</v>
      </c>
      <c r="F1150" s="10">
        <v>123367.5</v>
      </c>
      <c r="G1150">
        <f>SUMIFS(Raw_data!$D$2:$D$3695,Raw_data!$B$2:$B$3695,Sheet1!F1150)</f>
        <v>55</v>
      </c>
    </row>
    <row r="1151" spans="1:7" hidden="1" x14ac:dyDescent="0.35">
      <c r="A1151" s="15">
        <v>249705</v>
      </c>
      <c r="B1151" s="4">
        <v>15</v>
      </c>
      <c r="F1151" s="10">
        <v>42066</v>
      </c>
      <c r="G1151">
        <f>SUMIFS(Raw_data!$D$2:$D$3695,Raw_data!$B$2:$B$3695,Sheet1!F1151)</f>
        <v>67.5</v>
      </c>
    </row>
    <row r="1152" spans="1:7" hidden="1" x14ac:dyDescent="0.35">
      <c r="A1152" s="15">
        <v>250600.5</v>
      </c>
      <c r="B1152" s="4">
        <v>5</v>
      </c>
      <c r="F1152" s="16">
        <v>80973</v>
      </c>
      <c r="G1152">
        <f>SUMIFS(Raw_data!$D$2:$D$3695,Raw_data!$B$2:$B$3695,Sheet1!F1152)</f>
        <v>180</v>
      </c>
    </row>
    <row r="1153" spans="1:7" x14ac:dyDescent="0.35">
      <c r="A1153" s="15">
        <v>251374.5</v>
      </c>
      <c r="B1153" s="4">
        <v>7.5</v>
      </c>
      <c r="F1153" s="10">
        <v>263380.5</v>
      </c>
      <c r="G1153" s="4">
        <f>SUMIFS(Raw_data!$D$2:$D$3695,Raw_data!$B$2:$B$3695,Sheet1!F1153)</f>
        <v>5</v>
      </c>
    </row>
    <row r="1154" spans="1:7" hidden="1" x14ac:dyDescent="0.35">
      <c r="A1154" s="15">
        <v>253260</v>
      </c>
      <c r="B1154" s="4">
        <v>5</v>
      </c>
      <c r="F1154" s="18">
        <v>106762.5</v>
      </c>
      <c r="G1154">
        <f>SUMIFS(Raw_data!$D$2:$D$3695,Raw_data!$B$2:$B$3695,Sheet1!F1154)</f>
        <v>122.5</v>
      </c>
    </row>
    <row r="1155" spans="1:7" hidden="1" x14ac:dyDescent="0.35">
      <c r="A1155" s="15">
        <v>253264.5</v>
      </c>
      <c r="B1155" s="4">
        <v>5</v>
      </c>
      <c r="F1155" s="16">
        <v>169609.5</v>
      </c>
      <c r="G1155">
        <f>SUMIFS(Raw_data!$D$2:$D$3695,Raw_data!$B$2:$B$3695,Sheet1!F1155)</f>
        <v>147.5</v>
      </c>
    </row>
    <row r="1156" spans="1:7" x14ac:dyDescent="0.35">
      <c r="A1156" s="15">
        <v>253269</v>
      </c>
      <c r="B1156" s="4">
        <v>10</v>
      </c>
      <c r="F1156" s="10">
        <v>266395.5</v>
      </c>
      <c r="G1156" s="4">
        <f>SUMIFS(Raw_data!$D$2:$D$3695,Raw_data!$B$2:$B$3695,Sheet1!F1156)</f>
        <v>2.5</v>
      </c>
    </row>
    <row r="1157" spans="1:7" hidden="1" x14ac:dyDescent="0.35">
      <c r="A1157" s="15">
        <v>254070</v>
      </c>
      <c r="B1157" s="4">
        <v>7.5</v>
      </c>
      <c r="F1157" s="18">
        <v>163597.5</v>
      </c>
      <c r="G1157">
        <f>SUMIFS(Raw_data!$D$2:$D$3695,Raw_data!$B$2:$B$3695,Sheet1!F1157)</f>
        <v>20</v>
      </c>
    </row>
    <row r="1158" spans="1:7" hidden="1" x14ac:dyDescent="0.35">
      <c r="A1158" s="15">
        <v>254074.5</v>
      </c>
      <c r="B1158" s="4">
        <v>2.5</v>
      </c>
      <c r="F1158" s="16">
        <v>69043.5</v>
      </c>
      <c r="G1158">
        <f>SUMIFS(Raw_data!$D$2:$D$3695,Raw_data!$B$2:$B$3695,Sheet1!F1158)</f>
        <v>35</v>
      </c>
    </row>
    <row r="1159" spans="1:7" x14ac:dyDescent="0.35">
      <c r="A1159" s="15">
        <v>254083.5</v>
      </c>
      <c r="B1159" s="4">
        <v>2.5</v>
      </c>
      <c r="F1159" s="10">
        <v>284310</v>
      </c>
      <c r="G1159" s="4">
        <f>SUMIFS(Raw_data!$D$2:$D$3695,Raw_data!$B$2:$B$3695,Sheet1!F1159)</f>
        <v>2.5</v>
      </c>
    </row>
    <row r="1160" spans="1:7" x14ac:dyDescent="0.35">
      <c r="A1160" s="15">
        <v>254088</v>
      </c>
      <c r="B1160" s="4">
        <v>2.5</v>
      </c>
      <c r="F1160" s="10">
        <v>266359.5</v>
      </c>
      <c r="G1160" s="4">
        <f>SUMIFS(Raw_data!$D$2:$D$3695,Raw_data!$B$2:$B$3695,Sheet1!F1160)</f>
        <v>17.5</v>
      </c>
    </row>
    <row r="1161" spans="1:7" hidden="1" x14ac:dyDescent="0.35">
      <c r="A1161" s="15">
        <v>254097</v>
      </c>
      <c r="B1161" s="4">
        <v>7.5</v>
      </c>
      <c r="F1161" s="17">
        <v>139945.5</v>
      </c>
      <c r="G1161">
        <f>SUMIFS(Raw_data!$D$2:$D$3695,Raw_data!$B$2:$B$3695,Sheet1!F1161)</f>
        <v>332.5</v>
      </c>
    </row>
    <row r="1162" spans="1:7" x14ac:dyDescent="0.35">
      <c r="A1162" s="15">
        <v>254106</v>
      </c>
      <c r="B1162" s="4">
        <v>2.5</v>
      </c>
      <c r="F1162" s="10">
        <v>223474.5</v>
      </c>
      <c r="G1162" s="4">
        <f>SUMIFS(Raw_data!$D$2:$D$3695,Raw_data!$B$2:$B$3695,Sheet1!F1162)</f>
        <v>12.5</v>
      </c>
    </row>
    <row r="1163" spans="1:7" x14ac:dyDescent="0.35">
      <c r="A1163" s="15">
        <v>254110.5</v>
      </c>
      <c r="B1163" s="4">
        <v>5</v>
      </c>
      <c r="F1163" s="10">
        <v>194800.5</v>
      </c>
      <c r="G1163" s="4">
        <f>SUMIFS(Raw_data!$D$2:$D$3695,Raw_data!$B$2:$B$3695,Sheet1!F1163)</f>
        <v>2.5</v>
      </c>
    </row>
    <row r="1164" spans="1:7" hidden="1" x14ac:dyDescent="0.35">
      <c r="A1164" s="15">
        <v>254115</v>
      </c>
      <c r="B1164" s="4">
        <v>2.5</v>
      </c>
      <c r="F1164" s="18">
        <v>282969</v>
      </c>
      <c r="G1164">
        <f>SUMIFS(Raw_data!$D$2:$D$3695,Raw_data!$B$2:$B$3695,Sheet1!F1164)</f>
        <v>35</v>
      </c>
    </row>
    <row r="1165" spans="1:7" hidden="1" x14ac:dyDescent="0.35">
      <c r="A1165" s="15">
        <v>254119.5</v>
      </c>
      <c r="B1165" s="4">
        <v>7.5</v>
      </c>
      <c r="F1165" s="10">
        <v>110254.5</v>
      </c>
      <c r="G1165">
        <f>SUMIFS(Raw_data!$D$2:$D$3695,Raw_data!$B$2:$B$3695,Sheet1!F1165)</f>
        <v>37.5</v>
      </c>
    </row>
    <row r="1166" spans="1:7" hidden="1" x14ac:dyDescent="0.35">
      <c r="A1166" s="15">
        <v>254124</v>
      </c>
      <c r="B1166" s="4">
        <v>5</v>
      </c>
      <c r="F1166" s="10">
        <v>205231.5</v>
      </c>
      <c r="G1166">
        <f>SUMIFS(Raw_data!$D$2:$D$3695,Raw_data!$B$2:$B$3695,Sheet1!F1166)</f>
        <v>100</v>
      </c>
    </row>
    <row r="1167" spans="1:7" hidden="1" x14ac:dyDescent="0.35">
      <c r="A1167" s="15">
        <v>254128.5</v>
      </c>
      <c r="B1167" s="4">
        <v>2.5</v>
      </c>
      <c r="F1167" s="10">
        <v>125136</v>
      </c>
      <c r="G1167">
        <f>SUMIFS(Raw_data!$D$2:$D$3695,Raw_data!$B$2:$B$3695,Sheet1!F1167)</f>
        <v>20</v>
      </c>
    </row>
    <row r="1168" spans="1:7" hidden="1" x14ac:dyDescent="0.35">
      <c r="A1168" s="15">
        <v>254137.5</v>
      </c>
      <c r="B1168" s="4">
        <v>2.5</v>
      </c>
      <c r="F1168" s="10">
        <v>97848</v>
      </c>
      <c r="G1168">
        <f>SUMIFS(Raw_data!$D$2:$D$3695,Raw_data!$B$2:$B$3695,Sheet1!F1168)</f>
        <v>22.5</v>
      </c>
    </row>
    <row r="1169" spans="1:7" hidden="1" x14ac:dyDescent="0.35">
      <c r="A1169" s="15">
        <v>254142</v>
      </c>
      <c r="B1169" s="4">
        <v>5</v>
      </c>
      <c r="F1169" s="16">
        <v>84568.5</v>
      </c>
      <c r="G1169">
        <f>SUMIFS(Raw_data!$D$2:$D$3695,Raw_data!$B$2:$B$3695,Sheet1!F1169)</f>
        <v>27.5</v>
      </c>
    </row>
    <row r="1170" spans="1:7" x14ac:dyDescent="0.35">
      <c r="A1170" s="15">
        <v>255447</v>
      </c>
      <c r="B1170" s="4">
        <v>12.5</v>
      </c>
      <c r="F1170" s="10">
        <v>94369.5</v>
      </c>
      <c r="G1170" s="4">
        <f>SUMIFS(Raw_data!$D$2:$D$3695,Raw_data!$B$2:$B$3695,Sheet1!F1170)</f>
        <v>12.5</v>
      </c>
    </row>
    <row r="1171" spans="1:7" hidden="1" x14ac:dyDescent="0.35">
      <c r="A1171" s="15">
        <v>255465</v>
      </c>
      <c r="B1171" s="4">
        <v>7.5</v>
      </c>
      <c r="F1171" s="18">
        <v>164079</v>
      </c>
      <c r="G1171">
        <f>SUMIFS(Raw_data!$D$2:$D$3695,Raw_data!$B$2:$B$3695,Sheet1!F1171)</f>
        <v>270</v>
      </c>
    </row>
    <row r="1172" spans="1:7" hidden="1" x14ac:dyDescent="0.35">
      <c r="A1172" s="15">
        <v>257152.5</v>
      </c>
      <c r="B1172" s="4">
        <v>15</v>
      </c>
      <c r="F1172" s="10">
        <v>47245.5</v>
      </c>
      <c r="G1172">
        <f>SUMIFS(Raw_data!$D$2:$D$3695,Raw_data!$B$2:$B$3695,Sheet1!F1172)</f>
        <v>45</v>
      </c>
    </row>
    <row r="1173" spans="1:7" hidden="1" x14ac:dyDescent="0.35">
      <c r="A1173" s="15">
        <v>257157</v>
      </c>
      <c r="B1173" s="4">
        <v>15</v>
      </c>
      <c r="F1173" s="10">
        <v>114565.5</v>
      </c>
      <c r="G1173">
        <f>SUMIFS(Raw_data!$D$2:$D$3695,Raw_data!$B$2:$B$3695,Sheet1!F1173)</f>
        <v>55</v>
      </c>
    </row>
    <row r="1174" spans="1:7" hidden="1" x14ac:dyDescent="0.35">
      <c r="A1174" s="15">
        <v>257166</v>
      </c>
      <c r="B1174" s="4">
        <v>2.5</v>
      </c>
      <c r="F1174" s="16">
        <v>78687</v>
      </c>
      <c r="G1174">
        <f>SUMIFS(Raw_data!$D$2:$D$3695,Raw_data!$B$2:$B$3695,Sheet1!F1174)</f>
        <v>87.5</v>
      </c>
    </row>
    <row r="1175" spans="1:7" x14ac:dyDescent="0.35">
      <c r="A1175" s="15">
        <v>257314.5</v>
      </c>
      <c r="B1175" s="4">
        <v>12.5</v>
      </c>
      <c r="F1175" s="10">
        <v>242037</v>
      </c>
      <c r="G1175" s="4">
        <f>SUMIFS(Raw_data!$D$2:$D$3695,Raw_data!$B$2:$B$3695,Sheet1!F1175)</f>
        <v>12.5</v>
      </c>
    </row>
    <row r="1176" spans="1:7" hidden="1" x14ac:dyDescent="0.35">
      <c r="A1176" s="15">
        <v>257458.5</v>
      </c>
      <c r="B1176" s="4">
        <v>15</v>
      </c>
      <c r="F1176" s="17">
        <v>107253</v>
      </c>
      <c r="G1176">
        <f>SUMIFS(Raw_data!$D$2:$D$3695,Raw_data!$B$2:$B$3695,Sheet1!F1176)</f>
        <v>75</v>
      </c>
    </row>
    <row r="1177" spans="1:7" x14ac:dyDescent="0.35">
      <c r="A1177" s="15">
        <v>257467.5</v>
      </c>
      <c r="B1177" s="4">
        <v>2.5</v>
      </c>
      <c r="F1177" s="10">
        <v>95571</v>
      </c>
      <c r="G1177" s="4">
        <f>SUMIFS(Raw_data!$D$2:$D$3695,Raw_data!$B$2:$B$3695,Sheet1!F1177)</f>
        <v>15</v>
      </c>
    </row>
    <row r="1178" spans="1:7" x14ac:dyDescent="0.35">
      <c r="A1178" s="15">
        <v>257571</v>
      </c>
      <c r="B1178" s="4">
        <v>5</v>
      </c>
      <c r="F1178" s="10">
        <v>154656</v>
      </c>
      <c r="G1178" s="4">
        <f>SUMIFS(Raw_data!$D$2:$D$3695,Raw_data!$B$2:$B$3695,Sheet1!F1178)</f>
        <v>2.5</v>
      </c>
    </row>
    <row r="1179" spans="1:7" hidden="1" x14ac:dyDescent="0.35">
      <c r="A1179" s="15">
        <v>258205.5</v>
      </c>
      <c r="B1179" s="4">
        <v>12.5</v>
      </c>
      <c r="F1179" s="18">
        <v>108760.5</v>
      </c>
      <c r="G1179">
        <f>SUMIFS(Raw_data!$D$2:$D$3695,Raw_data!$B$2:$B$3695,Sheet1!F1179)</f>
        <v>50</v>
      </c>
    </row>
    <row r="1180" spans="1:7" hidden="1" x14ac:dyDescent="0.35">
      <c r="A1180" s="15">
        <v>258232.5</v>
      </c>
      <c r="B1180" s="4">
        <v>15</v>
      </c>
      <c r="F1180" s="10">
        <v>118458</v>
      </c>
      <c r="G1180">
        <f>SUMIFS(Raw_data!$D$2:$D$3695,Raw_data!$B$2:$B$3695,Sheet1!F1180)</f>
        <v>80</v>
      </c>
    </row>
    <row r="1181" spans="1:7" hidden="1" x14ac:dyDescent="0.35">
      <c r="A1181" s="15">
        <v>258246</v>
      </c>
      <c r="B1181" s="4">
        <v>10</v>
      </c>
      <c r="F1181" s="10">
        <v>283477.5</v>
      </c>
      <c r="G1181">
        <f>SUMIFS(Raw_data!$D$2:$D$3695,Raw_data!$B$2:$B$3695,Sheet1!F1181)</f>
        <v>87.5</v>
      </c>
    </row>
    <row r="1182" spans="1:7" hidden="1" x14ac:dyDescent="0.35">
      <c r="A1182" s="15">
        <v>258727.5</v>
      </c>
      <c r="B1182" s="4">
        <v>15</v>
      </c>
      <c r="F1182" s="16">
        <v>49014</v>
      </c>
      <c r="G1182">
        <f>SUMIFS(Raw_data!$D$2:$D$3695,Raw_data!$B$2:$B$3695,Sheet1!F1182)</f>
        <v>30</v>
      </c>
    </row>
    <row r="1183" spans="1:7" x14ac:dyDescent="0.35">
      <c r="A1183" s="15">
        <v>258732</v>
      </c>
      <c r="B1183" s="4">
        <v>5</v>
      </c>
      <c r="F1183" s="10">
        <v>134199</v>
      </c>
      <c r="G1183" s="4">
        <f>SUMIFS(Raw_data!$D$2:$D$3695,Raw_data!$B$2:$B$3695,Sheet1!F1183)</f>
        <v>7.5</v>
      </c>
    </row>
    <row r="1184" spans="1:7" x14ac:dyDescent="0.35">
      <c r="A1184" s="15">
        <v>258750</v>
      </c>
      <c r="B1184" s="4">
        <v>15</v>
      </c>
      <c r="F1184" s="10">
        <v>296878.5</v>
      </c>
      <c r="G1184" s="4">
        <f>SUMIFS(Raw_data!$D$2:$D$3695,Raw_data!$B$2:$B$3695,Sheet1!F1184)</f>
        <v>2.5</v>
      </c>
    </row>
    <row r="1185" spans="1:7" hidden="1" x14ac:dyDescent="0.35">
      <c r="A1185" s="15">
        <v>260086.5</v>
      </c>
      <c r="B1185" s="4">
        <v>5</v>
      </c>
      <c r="F1185" s="18">
        <v>283117.5</v>
      </c>
      <c r="G1185">
        <f>SUMIFS(Raw_data!$D$2:$D$3695,Raw_data!$B$2:$B$3695,Sheet1!F1185)</f>
        <v>25</v>
      </c>
    </row>
    <row r="1186" spans="1:7" hidden="1" x14ac:dyDescent="0.35">
      <c r="A1186" s="15">
        <v>260091</v>
      </c>
      <c r="B1186" s="4">
        <v>5</v>
      </c>
      <c r="F1186" s="16">
        <v>108850.5</v>
      </c>
      <c r="G1186">
        <f>SUMIFS(Raw_data!$D$2:$D$3695,Raw_data!$B$2:$B$3695,Sheet1!F1186)</f>
        <v>72.5</v>
      </c>
    </row>
    <row r="1187" spans="1:7" x14ac:dyDescent="0.35">
      <c r="A1187" s="15">
        <v>260293.5</v>
      </c>
      <c r="B1187" s="4">
        <v>7.5</v>
      </c>
      <c r="F1187" s="10">
        <v>217525.5</v>
      </c>
      <c r="G1187" s="4">
        <f>SUMIFS(Raw_data!$D$2:$D$3695,Raw_data!$B$2:$B$3695,Sheet1!F1187)</f>
        <v>10</v>
      </c>
    </row>
    <row r="1188" spans="1:7" x14ac:dyDescent="0.35">
      <c r="A1188" s="15">
        <v>262404</v>
      </c>
      <c r="B1188" s="4">
        <v>12.5</v>
      </c>
      <c r="F1188" s="10">
        <v>175212</v>
      </c>
      <c r="G1188" s="4">
        <f>SUMIFS(Raw_data!$D$2:$D$3695,Raw_data!$B$2:$B$3695,Sheet1!F1188)</f>
        <v>10</v>
      </c>
    </row>
    <row r="1189" spans="1:7" x14ac:dyDescent="0.35">
      <c r="A1189" s="15">
        <v>263367</v>
      </c>
      <c r="B1189" s="4">
        <v>7.5</v>
      </c>
      <c r="F1189" s="10">
        <v>238279.5</v>
      </c>
      <c r="G1189" s="4">
        <f>SUMIFS(Raw_data!$D$2:$D$3695,Raw_data!$B$2:$B$3695,Sheet1!F1189)</f>
        <v>5</v>
      </c>
    </row>
    <row r="1190" spans="1:7" x14ac:dyDescent="0.35">
      <c r="A1190" s="15">
        <v>263371.5</v>
      </c>
      <c r="B1190" s="4">
        <v>2.5</v>
      </c>
      <c r="F1190" s="10">
        <v>249705</v>
      </c>
      <c r="G1190" s="4">
        <f>SUMIFS(Raw_data!$D$2:$D$3695,Raw_data!$B$2:$B$3695,Sheet1!F1190)</f>
        <v>15</v>
      </c>
    </row>
    <row r="1191" spans="1:7" hidden="1" x14ac:dyDescent="0.35">
      <c r="A1191" s="15">
        <v>263380.5</v>
      </c>
      <c r="B1191" s="4">
        <v>5</v>
      </c>
      <c r="F1191" s="17">
        <v>84627</v>
      </c>
      <c r="G1191">
        <f>SUMIFS(Raw_data!$D$2:$D$3695,Raw_data!$B$2:$B$3695,Sheet1!F1191)</f>
        <v>155</v>
      </c>
    </row>
    <row r="1192" spans="1:7" x14ac:dyDescent="0.35">
      <c r="A1192" s="15">
        <v>263389.5</v>
      </c>
      <c r="B1192" s="4">
        <v>12.5</v>
      </c>
      <c r="F1192" s="10">
        <v>208876.5</v>
      </c>
      <c r="G1192" s="4">
        <f>SUMIFS(Raw_data!$D$2:$D$3695,Raw_data!$B$2:$B$3695,Sheet1!F1192)</f>
        <v>2.5</v>
      </c>
    </row>
    <row r="1193" spans="1:7" x14ac:dyDescent="0.35">
      <c r="A1193" s="15">
        <v>263398.5</v>
      </c>
      <c r="B1193" s="4">
        <v>2.5</v>
      </c>
      <c r="F1193" s="10">
        <v>296829</v>
      </c>
      <c r="G1193" s="4">
        <f>SUMIFS(Raw_data!$D$2:$D$3695,Raw_data!$B$2:$B$3695,Sheet1!F1193)</f>
        <v>12.5</v>
      </c>
    </row>
    <row r="1194" spans="1:7" hidden="1" x14ac:dyDescent="0.35">
      <c r="A1194" s="15">
        <v>263403</v>
      </c>
      <c r="B1194" s="4">
        <v>2.5</v>
      </c>
      <c r="F1194" s="18">
        <v>25672.5</v>
      </c>
      <c r="G1194">
        <f>SUMIFS(Raw_data!$D$2:$D$3695,Raw_data!$B$2:$B$3695,Sheet1!F1194)</f>
        <v>25</v>
      </c>
    </row>
    <row r="1195" spans="1:7" hidden="1" x14ac:dyDescent="0.35">
      <c r="A1195" s="15">
        <v>263416.5</v>
      </c>
      <c r="B1195" s="4">
        <v>5</v>
      </c>
      <c r="F1195" s="10">
        <v>110286</v>
      </c>
      <c r="G1195">
        <f>SUMIFS(Raw_data!$D$2:$D$3695,Raw_data!$B$2:$B$3695,Sheet1!F1195)</f>
        <v>40</v>
      </c>
    </row>
    <row r="1196" spans="1:7" hidden="1" x14ac:dyDescent="0.35">
      <c r="A1196" s="15">
        <v>263434.5</v>
      </c>
      <c r="B1196" s="4">
        <v>2.5</v>
      </c>
      <c r="F1196" s="10">
        <v>26221.5</v>
      </c>
      <c r="G1196">
        <f>SUMIFS(Raw_data!$D$2:$D$3695,Raw_data!$B$2:$B$3695,Sheet1!F1196)</f>
        <v>27.5</v>
      </c>
    </row>
    <row r="1197" spans="1:7" hidden="1" x14ac:dyDescent="0.35">
      <c r="A1197" s="15">
        <v>263439</v>
      </c>
      <c r="B1197" s="4">
        <v>2.5</v>
      </c>
      <c r="F1197" s="10">
        <v>139090.5</v>
      </c>
      <c r="G1197">
        <f>SUMIFS(Raw_data!$D$2:$D$3695,Raw_data!$B$2:$B$3695,Sheet1!F1197)</f>
        <v>30</v>
      </c>
    </row>
    <row r="1198" spans="1:7" hidden="1" x14ac:dyDescent="0.35">
      <c r="A1198" s="15">
        <v>263578.5</v>
      </c>
      <c r="B1198" s="4">
        <v>2.5</v>
      </c>
      <c r="F1198" s="16">
        <v>132993</v>
      </c>
      <c r="G1198">
        <f>SUMIFS(Raw_data!$D$2:$D$3695,Raw_data!$B$2:$B$3695,Sheet1!F1198)</f>
        <v>47.5</v>
      </c>
    </row>
    <row r="1199" spans="1:7" x14ac:dyDescent="0.35">
      <c r="A1199" s="15">
        <v>264280.5</v>
      </c>
      <c r="B1199" s="4">
        <v>2.5</v>
      </c>
      <c r="F1199" s="10">
        <v>64426.5</v>
      </c>
      <c r="G1199" s="4">
        <f>SUMIFS(Raw_data!$D$2:$D$3695,Raw_data!$B$2:$B$3695,Sheet1!F1199)</f>
        <v>5</v>
      </c>
    </row>
    <row r="1200" spans="1:7" hidden="1" x14ac:dyDescent="0.35">
      <c r="A1200" s="15">
        <v>264303</v>
      </c>
      <c r="B1200" s="4">
        <v>5</v>
      </c>
      <c r="F1200" s="18">
        <v>48982.5</v>
      </c>
      <c r="G1200">
        <f>SUMIFS(Raw_data!$D$2:$D$3695,Raw_data!$B$2:$B$3695,Sheet1!F1200)</f>
        <v>55</v>
      </c>
    </row>
    <row r="1201" spans="1:7" hidden="1" x14ac:dyDescent="0.35">
      <c r="A1201" s="15">
        <v>264307.5</v>
      </c>
      <c r="B1201" s="4">
        <v>2.5</v>
      </c>
      <c r="F1201" s="16">
        <v>125347.5</v>
      </c>
      <c r="G1201">
        <f>SUMIFS(Raw_data!$D$2:$D$3695,Raw_data!$B$2:$B$3695,Sheet1!F1201)</f>
        <v>27.5</v>
      </c>
    </row>
    <row r="1202" spans="1:7" x14ac:dyDescent="0.35">
      <c r="A1202" s="15">
        <v>264505.5</v>
      </c>
      <c r="B1202" s="4">
        <v>15</v>
      </c>
      <c r="F1202" s="10">
        <v>185832</v>
      </c>
      <c r="G1202" s="4">
        <f>SUMIFS(Raw_data!$D$2:$D$3695,Raw_data!$B$2:$B$3695,Sheet1!F1202)</f>
        <v>5</v>
      </c>
    </row>
    <row r="1203" spans="1:7" x14ac:dyDescent="0.35">
      <c r="A1203" s="15">
        <v>265108.5</v>
      </c>
      <c r="B1203" s="4">
        <v>10</v>
      </c>
      <c r="F1203" s="10">
        <v>56871</v>
      </c>
      <c r="G1203" s="4">
        <f>SUMIFS(Raw_data!$D$2:$D$3695,Raw_data!$B$2:$B$3695,Sheet1!F1203)</f>
        <v>5</v>
      </c>
    </row>
    <row r="1204" spans="1:7" x14ac:dyDescent="0.35">
      <c r="A1204" s="15">
        <v>265122</v>
      </c>
      <c r="B1204" s="4">
        <v>15</v>
      </c>
      <c r="F1204" s="10">
        <v>91017</v>
      </c>
      <c r="G1204" s="4">
        <f>SUMIFS(Raw_data!$D$2:$D$3695,Raw_data!$B$2:$B$3695,Sheet1!F1204)</f>
        <v>10</v>
      </c>
    </row>
    <row r="1205" spans="1:7" hidden="1" x14ac:dyDescent="0.35">
      <c r="A1205" s="15">
        <v>265207.5</v>
      </c>
      <c r="B1205" s="4">
        <v>5</v>
      </c>
      <c r="F1205" s="18">
        <v>26712</v>
      </c>
      <c r="G1205">
        <f>SUMIFS(Raw_data!$D$2:$D$3695,Raw_data!$B$2:$B$3695,Sheet1!F1205)</f>
        <v>215</v>
      </c>
    </row>
    <row r="1206" spans="1:7" hidden="1" x14ac:dyDescent="0.35">
      <c r="A1206" s="15">
        <v>265959</v>
      </c>
      <c r="B1206" s="4">
        <v>2.5</v>
      </c>
      <c r="F1206" s="10">
        <v>110097</v>
      </c>
      <c r="G1206">
        <f>SUMIFS(Raw_data!$D$2:$D$3695,Raw_data!$B$2:$B$3695,Sheet1!F1206)</f>
        <v>57.5</v>
      </c>
    </row>
    <row r="1207" spans="1:7" hidden="1" x14ac:dyDescent="0.35">
      <c r="A1207" s="15">
        <v>266179.5</v>
      </c>
      <c r="B1207" s="4">
        <v>10</v>
      </c>
      <c r="F1207" s="10">
        <v>83322</v>
      </c>
      <c r="G1207">
        <f>SUMIFS(Raw_data!$D$2:$D$3695,Raw_data!$B$2:$B$3695,Sheet1!F1207)</f>
        <v>20</v>
      </c>
    </row>
    <row r="1208" spans="1:7" hidden="1" x14ac:dyDescent="0.35">
      <c r="A1208" s="15">
        <v>266350.5</v>
      </c>
      <c r="B1208" s="4">
        <v>7.5</v>
      </c>
      <c r="F1208" s="10">
        <v>148725</v>
      </c>
      <c r="G1208">
        <f>SUMIFS(Raw_data!$D$2:$D$3695,Raw_data!$B$2:$B$3695,Sheet1!F1208)</f>
        <v>57.5</v>
      </c>
    </row>
    <row r="1209" spans="1:7" hidden="1" x14ac:dyDescent="0.35">
      <c r="A1209" s="15">
        <v>266355</v>
      </c>
      <c r="B1209" s="4">
        <v>10</v>
      </c>
      <c r="F1209" s="16">
        <v>157005</v>
      </c>
      <c r="G1209">
        <f>SUMIFS(Raw_data!$D$2:$D$3695,Raw_data!$B$2:$B$3695,Sheet1!F1209)</f>
        <v>25</v>
      </c>
    </row>
    <row r="1210" spans="1:7" x14ac:dyDescent="0.35">
      <c r="A1210" s="15">
        <v>266359.5</v>
      </c>
      <c r="B1210" s="4">
        <v>17.5</v>
      </c>
      <c r="F1210" s="10">
        <v>169929</v>
      </c>
      <c r="G1210" s="4">
        <f>SUMIFS(Raw_data!$D$2:$D$3695,Raw_data!$B$2:$B$3695,Sheet1!F1210)</f>
        <v>15</v>
      </c>
    </row>
    <row r="1211" spans="1:7" hidden="1" x14ac:dyDescent="0.35">
      <c r="A1211" s="15">
        <v>266364</v>
      </c>
      <c r="B1211" s="4">
        <v>2.5</v>
      </c>
      <c r="F1211" s="17">
        <v>125131.5</v>
      </c>
      <c r="G1211">
        <f>SUMIFS(Raw_data!$D$2:$D$3695,Raw_data!$B$2:$B$3695,Sheet1!F1211)</f>
        <v>32.5</v>
      </c>
    </row>
    <row r="1212" spans="1:7" x14ac:dyDescent="0.35">
      <c r="A1212" s="15">
        <v>266391</v>
      </c>
      <c r="B1212" s="4">
        <v>15</v>
      </c>
      <c r="F1212" s="10">
        <v>107262</v>
      </c>
      <c r="G1212" s="4">
        <f>SUMIFS(Raw_data!$D$2:$D$3695,Raw_data!$B$2:$B$3695,Sheet1!F1212)</f>
        <v>17.5</v>
      </c>
    </row>
    <row r="1213" spans="1:7" x14ac:dyDescent="0.35">
      <c r="A1213" s="15">
        <v>266395.5</v>
      </c>
      <c r="B1213" s="4">
        <v>2.5</v>
      </c>
      <c r="F1213" s="10">
        <v>208894.5</v>
      </c>
      <c r="G1213" s="4">
        <f>SUMIFS(Raw_data!$D$2:$D$3695,Raw_data!$B$2:$B$3695,Sheet1!F1213)</f>
        <v>5</v>
      </c>
    </row>
    <row r="1214" spans="1:7" hidden="1" x14ac:dyDescent="0.35">
      <c r="A1214" s="15">
        <v>267511.5</v>
      </c>
      <c r="B1214" s="4">
        <v>12.5</v>
      </c>
      <c r="F1214" s="18">
        <v>283491</v>
      </c>
      <c r="G1214">
        <f>SUMIFS(Raw_data!$D$2:$D$3695,Raw_data!$B$2:$B$3695,Sheet1!F1214)</f>
        <v>52.5</v>
      </c>
    </row>
    <row r="1215" spans="1:7" hidden="1" x14ac:dyDescent="0.35">
      <c r="A1215" s="15">
        <v>267520.5</v>
      </c>
      <c r="B1215" s="4">
        <v>2.5</v>
      </c>
      <c r="F1215" s="10">
        <v>110727</v>
      </c>
      <c r="G1215">
        <f>SUMIFS(Raw_data!$D$2:$D$3695,Raw_data!$B$2:$B$3695,Sheet1!F1215)</f>
        <v>107.5</v>
      </c>
    </row>
    <row r="1216" spans="1:7" hidden="1" x14ac:dyDescent="0.35">
      <c r="A1216" s="15">
        <v>267525</v>
      </c>
      <c r="B1216" s="4">
        <v>2.5</v>
      </c>
      <c r="F1216" s="10">
        <v>125127</v>
      </c>
      <c r="G1216">
        <f>SUMIFS(Raw_data!$D$2:$D$3695,Raw_data!$B$2:$B$3695,Sheet1!F1216)</f>
        <v>27.5</v>
      </c>
    </row>
    <row r="1217" spans="1:7" hidden="1" x14ac:dyDescent="0.35">
      <c r="A1217" s="15">
        <v>267543</v>
      </c>
      <c r="B1217" s="4">
        <v>7.5</v>
      </c>
      <c r="F1217" s="10">
        <v>225864</v>
      </c>
      <c r="G1217">
        <f>SUMIFS(Raw_data!$D$2:$D$3695,Raw_data!$B$2:$B$3695,Sheet1!F1217)</f>
        <v>57.5</v>
      </c>
    </row>
    <row r="1218" spans="1:7" hidden="1" x14ac:dyDescent="0.35">
      <c r="A1218" s="15">
        <v>268695</v>
      </c>
      <c r="B1218" s="4">
        <v>7.5</v>
      </c>
      <c r="F1218" s="16">
        <v>282991.5</v>
      </c>
      <c r="G1218">
        <f>SUMIFS(Raw_data!$D$2:$D$3695,Raw_data!$B$2:$B$3695,Sheet1!F1218)</f>
        <v>27.5</v>
      </c>
    </row>
    <row r="1219" spans="1:7" x14ac:dyDescent="0.35">
      <c r="A1219" s="15">
        <v>270567</v>
      </c>
      <c r="B1219" s="4">
        <v>5</v>
      </c>
      <c r="F1219" s="10">
        <v>283540.5</v>
      </c>
      <c r="G1219" s="4">
        <f>SUMIFS(Raw_data!$D$2:$D$3695,Raw_data!$B$2:$B$3695,Sheet1!F1219)</f>
        <v>10</v>
      </c>
    </row>
    <row r="1220" spans="1:7" hidden="1" x14ac:dyDescent="0.35">
      <c r="A1220" s="15">
        <v>270814.5</v>
      </c>
      <c r="B1220" s="4">
        <v>12.5</v>
      </c>
      <c r="F1220" s="18">
        <v>31801.5</v>
      </c>
      <c r="G1220">
        <f>SUMIFS(Raw_data!$D$2:$D$3695,Raw_data!$B$2:$B$3695,Sheet1!F1220)</f>
        <v>22.5</v>
      </c>
    </row>
    <row r="1221" spans="1:7" hidden="1" x14ac:dyDescent="0.35">
      <c r="A1221" s="15">
        <v>270819</v>
      </c>
      <c r="B1221" s="4">
        <v>7.5</v>
      </c>
      <c r="F1221" s="10">
        <v>163570.5</v>
      </c>
      <c r="G1221">
        <f>SUMIFS(Raw_data!$D$2:$D$3695,Raw_data!$B$2:$B$3695,Sheet1!F1221)</f>
        <v>140</v>
      </c>
    </row>
    <row r="1222" spans="1:7" hidden="1" x14ac:dyDescent="0.35">
      <c r="A1222" s="15">
        <v>270828</v>
      </c>
      <c r="B1222" s="4">
        <v>10</v>
      </c>
      <c r="F1222" s="16">
        <v>240471</v>
      </c>
      <c r="G1222">
        <f>SUMIFS(Raw_data!$D$2:$D$3695,Raw_data!$B$2:$B$3695,Sheet1!F1222)</f>
        <v>50</v>
      </c>
    </row>
    <row r="1223" spans="1:7" x14ac:dyDescent="0.35">
      <c r="A1223" s="15">
        <v>270832.5</v>
      </c>
      <c r="B1223" s="4">
        <v>7.5</v>
      </c>
      <c r="F1223" s="10">
        <v>158067</v>
      </c>
      <c r="G1223" s="4">
        <f>SUMIFS(Raw_data!$D$2:$D$3695,Raw_data!$B$2:$B$3695,Sheet1!F1223)</f>
        <v>2.5</v>
      </c>
    </row>
    <row r="1224" spans="1:7" hidden="1" x14ac:dyDescent="0.35">
      <c r="A1224" s="15">
        <v>270846</v>
      </c>
      <c r="B1224" s="4">
        <v>5</v>
      </c>
      <c r="F1224" s="18">
        <v>283311</v>
      </c>
      <c r="G1224">
        <f>SUMIFS(Raw_data!$D$2:$D$3695,Raw_data!$B$2:$B$3695,Sheet1!F1224)</f>
        <v>35</v>
      </c>
    </row>
    <row r="1225" spans="1:7" hidden="1" x14ac:dyDescent="0.35">
      <c r="A1225" s="15">
        <v>270864</v>
      </c>
      <c r="B1225" s="4">
        <v>10</v>
      </c>
      <c r="F1225" s="10">
        <v>78736.5</v>
      </c>
      <c r="G1225">
        <f>SUMIFS(Raw_data!$D$2:$D$3695,Raw_data!$B$2:$B$3695,Sheet1!F1225)</f>
        <v>72.5</v>
      </c>
    </row>
    <row r="1226" spans="1:7" hidden="1" x14ac:dyDescent="0.35">
      <c r="A1226" s="15">
        <v>270877.5</v>
      </c>
      <c r="B1226" s="4">
        <v>7.5</v>
      </c>
      <c r="F1226" s="16">
        <v>114354</v>
      </c>
      <c r="G1226">
        <f>SUMIFS(Raw_data!$D$2:$D$3695,Raw_data!$B$2:$B$3695,Sheet1!F1226)</f>
        <v>30</v>
      </c>
    </row>
    <row r="1227" spans="1:7" x14ac:dyDescent="0.35">
      <c r="A1227" s="15">
        <v>271705.5</v>
      </c>
      <c r="B1227" s="4">
        <v>7.5</v>
      </c>
      <c r="F1227" s="10">
        <v>36243</v>
      </c>
      <c r="G1227" s="4">
        <f>SUMIFS(Raw_data!$D$2:$D$3695,Raw_data!$B$2:$B$3695,Sheet1!F1227)</f>
        <v>7.5</v>
      </c>
    </row>
    <row r="1228" spans="1:7" x14ac:dyDescent="0.35">
      <c r="A1228" s="15">
        <v>271710</v>
      </c>
      <c r="B1228" s="4">
        <v>17.5</v>
      </c>
      <c r="F1228" s="10">
        <v>62676</v>
      </c>
      <c r="G1228" s="4">
        <f>SUMIFS(Raw_data!$D$2:$D$3695,Raw_data!$B$2:$B$3695,Sheet1!F1228)</f>
        <v>7.5</v>
      </c>
    </row>
    <row r="1229" spans="1:7" x14ac:dyDescent="0.35">
      <c r="A1229" s="15">
        <v>271912.5</v>
      </c>
      <c r="B1229" s="4">
        <v>2.5</v>
      </c>
      <c r="F1229" s="10">
        <v>123156</v>
      </c>
      <c r="G1229" s="4">
        <f>SUMIFS(Raw_data!$D$2:$D$3695,Raw_data!$B$2:$B$3695,Sheet1!F1229)</f>
        <v>15</v>
      </c>
    </row>
    <row r="1230" spans="1:7" hidden="1" x14ac:dyDescent="0.35">
      <c r="A1230" s="15">
        <v>271917</v>
      </c>
      <c r="B1230" s="4">
        <v>2.5</v>
      </c>
      <c r="F1230" s="18">
        <v>71316</v>
      </c>
      <c r="G1230">
        <f>SUMIFS(Raw_data!$D$2:$D$3695,Raw_data!$B$2:$B$3695,Sheet1!F1230)</f>
        <v>62.5</v>
      </c>
    </row>
    <row r="1231" spans="1:7" hidden="1" x14ac:dyDescent="0.35">
      <c r="A1231" s="15">
        <v>271921.5</v>
      </c>
      <c r="B1231" s="4">
        <v>15</v>
      </c>
      <c r="F1231" s="10">
        <v>110376</v>
      </c>
      <c r="G1231">
        <f>SUMIFS(Raw_data!$D$2:$D$3695,Raw_data!$B$2:$B$3695,Sheet1!F1231)</f>
        <v>75</v>
      </c>
    </row>
    <row r="1232" spans="1:7" hidden="1" x14ac:dyDescent="0.35">
      <c r="A1232" s="15">
        <v>271926</v>
      </c>
      <c r="B1232" s="4">
        <v>12.5</v>
      </c>
      <c r="F1232" s="10">
        <v>283077</v>
      </c>
      <c r="G1232">
        <f>SUMIFS(Raw_data!$D$2:$D$3695,Raw_data!$B$2:$B$3695,Sheet1!F1232)</f>
        <v>30</v>
      </c>
    </row>
    <row r="1233" spans="1:7" hidden="1" x14ac:dyDescent="0.35">
      <c r="A1233" s="15">
        <v>271930.5</v>
      </c>
      <c r="B1233" s="4">
        <v>2.5</v>
      </c>
      <c r="F1233" s="16">
        <v>108733.5</v>
      </c>
      <c r="G1233">
        <f>SUMIFS(Raw_data!$D$2:$D$3695,Raw_data!$B$2:$B$3695,Sheet1!F1233)</f>
        <v>47.5</v>
      </c>
    </row>
    <row r="1234" spans="1:7" x14ac:dyDescent="0.35">
      <c r="A1234" s="15">
        <v>272749.5</v>
      </c>
      <c r="B1234" s="4">
        <v>5</v>
      </c>
      <c r="F1234" s="10">
        <v>96435</v>
      </c>
      <c r="G1234" s="4">
        <f>SUMIFS(Raw_data!$D$2:$D$3695,Raw_data!$B$2:$B$3695,Sheet1!F1234)</f>
        <v>12.5</v>
      </c>
    </row>
    <row r="1235" spans="1:7" hidden="1" x14ac:dyDescent="0.35">
      <c r="A1235" s="15">
        <v>272754</v>
      </c>
      <c r="B1235" s="4">
        <v>2.5</v>
      </c>
      <c r="F1235" s="17">
        <v>106627.5</v>
      </c>
      <c r="G1235">
        <f>SUMIFS(Raw_data!$D$2:$D$3695,Raw_data!$B$2:$B$3695,Sheet1!F1235)</f>
        <v>397.5</v>
      </c>
    </row>
    <row r="1236" spans="1:7" x14ac:dyDescent="0.35">
      <c r="A1236" s="15">
        <v>272763</v>
      </c>
      <c r="B1236" s="4">
        <v>2.5</v>
      </c>
      <c r="F1236" s="10">
        <v>278095.5</v>
      </c>
      <c r="G1236" s="4">
        <f>SUMIFS(Raw_data!$D$2:$D$3695,Raw_data!$B$2:$B$3695,Sheet1!F1236)</f>
        <v>5</v>
      </c>
    </row>
    <row r="1237" spans="1:7" x14ac:dyDescent="0.35">
      <c r="A1237" s="15">
        <v>272776.5</v>
      </c>
      <c r="B1237" s="4">
        <v>2.5</v>
      </c>
      <c r="F1237" s="10">
        <v>278793</v>
      </c>
      <c r="G1237" s="4">
        <f>SUMIFS(Raw_data!$D$2:$D$3695,Raw_data!$B$2:$B$3695,Sheet1!F1237)</f>
        <v>7.5</v>
      </c>
    </row>
    <row r="1238" spans="1:7" x14ac:dyDescent="0.35">
      <c r="A1238" s="15">
        <v>272781</v>
      </c>
      <c r="B1238" s="4">
        <v>2.5</v>
      </c>
      <c r="F1238" s="10">
        <v>107149.5</v>
      </c>
      <c r="G1238" s="4">
        <f>SUMIFS(Raw_data!$D$2:$D$3695,Raw_data!$B$2:$B$3695,Sheet1!F1238)</f>
        <v>2.5</v>
      </c>
    </row>
    <row r="1239" spans="1:7" hidden="1" x14ac:dyDescent="0.35">
      <c r="A1239" s="15">
        <v>272785.5</v>
      </c>
      <c r="B1239" s="4">
        <v>2.5</v>
      </c>
      <c r="F1239" s="17">
        <v>297742.5</v>
      </c>
      <c r="G1239">
        <f>SUMIFS(Raw_data!$D$2:$D$3695,Raw_data!$B$2:$B$3695,Sheet1!F1239)</f>
        <v>45</v>
      </c>
    </row>
    <row r="1240" spans="1:7" x14ac:dyDescent="0.35">
      <c r="A1240" s="15">
        <v>272790</v>
      </c>
      <c r="B1240" s="4">
        <v>15</v>
      </c>
      <c r="F1240" s="10">
        <v>293067</v>
      </c>
      <c r="G1240" s="4">
        <f>SUMIFS(Raw_data!$D$2:$D$3695,Raw_data!$B$2:$B$3695,Sheet1!F1240)</f>
        <v>15</v>
      </c>
    </row>
    <row r="1241" spans="1:7" x14ac:dyDescent="0.35">
      <c r="A1241" s="15">
        <v>272794.5</v>
      </c>
      <c r="B1241" s="4">
        <v>2.5</v>
      </c>
      <c r="F1241" s="10">
        <v>136377</v>
      </c>
      <c r="G1241" s="4">
        <f>SUMIFS(Raw_data!$D$2:$D$3695,Raw_data!$B$2:$B$3695,Sheet1!F1241)</f>
        <v>5</v>
      </c>
    </row>
    <row r="1242" spans="1:7" x14ac:dyDescent="0.35">
      <c r="A1242" s="15">
        <v>272803.5</v>
      </c>
      <c r="B1242" s="4">
        <v>2.5</v>
      </c>
      <c r="F1242" s="10">
        <v>193243.5</v>
      </c>
      <c r="G1242" s="4">
        <f>SUMIFS(Raw_data!$D$2:$D$3695,Raw_data!$B$2:$B$3695,Sheet1!F1242)</f>
        <v>5</v>
      </c>
    </row>
    <row r="1243" spans="1:7" hidden="1" x14ac:dyDescent="0.35">
      <c r="A1243" s="15">
        <v>272808</v>
      </c>
      <c r="B1243" s="4">
        <v>5</v>
      </c>
      <c r="F1243" s="18">
        <v>283131</v>
      </c>
      <c r="G1243">
        <f>SUMIFS(Raw_data!$D$2:$D$3695,Raw_data!$B$2:$B$3695,Sheet1!F1243)</f>
        <v>32.5</v>
      </c>
    </row>
    <row r="1244" spans="1:7" hidden="1" x14ac:dyDescent="0.35">
      <c r="A1244" s="15">
        <v>272812.5</v>
      </c>
      <c r="B1244" s="4">
        <v>5</v>
      </c>
      <c r="F1244" s="10">
        <v>109620</v>
      </c>
      <c r="G1244">
        <f>SUMIFS(Raw_data!$D$2:$D$3695,Raw_data!$B$2:$B$3695,Sheet1!F1244)</f>
        <v>137.5</v>
      </c>
    </row>
    <row r="1245" spans="1:7" hidden="1" x14ac:dyDescent="0.35">
      <c r="A1245" s="15">
        <v>272817</v>
      </c>
      <c r="B1245" s="4">
        <v>2.5</v>
      </c>
      <c r="F1245" s="10">
        <v>89932.5</v>
      </c>
      <c r="G1245">
        <f>SUMIFS(Raw_data!$D$2:$D$3695,Raw_data!$B$2:$B$3695,Sheet1!F1245)</f>
        <v>62.5</v>
      </c>
    </row>
    <row r="1246" spans="1:7" hidden="1" x14ac:dyDescent="0.35">
      <c r="A1246" s="15">
        <v>272821.5</v>
      </c>
      <c r="B1246" s="4">
        <v>7.5</v>
      </c>
      <c r="F1246" s="16">
        <v>293062.5</v>
      </c>
      <c r="G1246">
        <f>SUMIFS(Raw_data!$D$2:$D$3695,Raw_data!$B$2:$B$3695,Sheet1!F1246)</f>
        <v>30</v>
      </c>
    </row>
    <row r="1247" spans="1:7" x14ac:dyDescent="0.35">
      <c r="A1247" s="15">
        <v>272830.5</v>
      </c>
      <c r="B1247" s="4">
        <v>7.5</v>
      </c>
      <c r="F1247" s="10">
        <v>117454.5</v>
      </c>
      <c r="G1247" s="4">
        <f>SUMIFS(Raw_data!$D$2:$D$3695,Raw_data!$B$2:$B$3695,Sheet1!F1247)</f>
        <v>7.5</v>
      </c>
    </row>
    <row r="1248" spans="1:7" hidden="1" x14ac:dyDescent="0.35">
      <c r="A1248" s="15">
        <v>273091.5</v>
      </c>
      <c r="B1248" s="4">
        <v>10</v>
      </c>
      <c r="F1248" s="17">
        <v>197109</v>
      </c>
      <c r="G1248">
        <f>SUMIFS(Raw_data!$D$2:$D$3695,Raw_data!$B$2:$B$3695,Sheet1!F1248)</f>
        <v>70</v>
      </c>
    </row>
    <row r="1249" spans="1:7" x14ac:dyDescent="0.35">
      <c r="A1249" s="15">
        <v>273100.5</v>
      </c>
      <c r="B1249" s="4">
        <v>5</v>
      </c>
      <c r="F1249" s="10">
        <v>240583.5</v>
      </c>
      <c r="G1249" s="4">
        <f>SUMIFS(Raw_data!$D$2:$D$3695,Raw_data!$B$2:$B$3695,Sheet1!F1249)</f>
        <v>7.5</v>
      </c>
    </row>
    <row r="1250" spans="1:7" hidden="1" x14ac:dyDescent="0.35">
      <c r="A1250" s="15">
        <v>273109.5</v>
      </c>
      <c r="B1250" s="4">
        <v>10</v>
      </c>
      <c r="F1250" s="18">
        <v>70461</v>
      </c>
      <c r="G1250">
        <f>SUMIFS(Raw_data!$D$2:$D$3695,Raw_data!$B$2:$B$3695,Sheet1!F1250)</f>
        <v>92.5</v>
      </c>
    </row>
    <row r="1251" spans="1:7" hidden="1" x14ac:dyDescent="0.35">
      <c r="A1251" s="15">
        <v>273114</v>
      </c>
      <c r="B1251" s="4">
        <v>2.5</v>
      </c>
      <c r="F1251" s="16">
        <v>73872</v>
      </c>
      <c r="G1251">
        <f>SUMIFS(Raw_data!$D$2:$D$3695,Raw_data!$B$2:$B$3695,Sheet1!F1251)</f>
        <v>75</v>
      </c>
    </row>
    <row r="1252" spans="1:7" x14ac:dyDescent="0.35">
      <c r="A1252" s="15">
        <v>273123</v>
      </c>
      <c r="B1252" s="4">
        <v>10</v>
      </c>
      <c r="F1252" s="10">
        <v>221751</v>
      </c>
      <c r="G1252" s="4">
        <f>SUMIFS(Raw_data!$D$2:$D$3695,Raw_data!$B$2:$B$3695,Sheet1!F1252)</f>
        <v>5</v>
      </c>
    </row>
    <row r="1253" spans="1:7" x14ac:dyDescent="0.35">
      <c r="A1253" s="15">
        <v>273127.5</v>
      </c>
      <c r="B1253" s="4">
        <v>2.5</v>
      </c>
      <c r="F1253" s="10">
        <v>215055</v>
      </c>
      <c r="G1253" s="4">
        <f>SUMIFS(Raw_data!$D$2:$D$3695,Raw_data!$B$2:$B$3695,Sheet1!F1253)</f>
        <v>17.5</v>
      </c>
    </row>
    <row r="1254" spans="1:7" hidden="1" x14ac:dyDescent="0.35">
      <c r="A1254" s="15">
        <v>273132</v>
      </c>
      <c r="B1254" s="4">
        <v>10</v>
      </c>
      <c r="F1254" s="18">
        <v>76990.5</v>
      </c>
      <c r="G1254">
        <f>SUMIFS(Raw_data!$D$2:$D$3695,Raw_data!$B$2:$B$3695,Sheet1!F1254)</f>
        <v>167.5</v>
      </c>
    </row>
    <row r="1255" spans="1:7" hidden="1" x14ac:dyDescent="0.35">
      <c r="A1255" s="15">
        <v>273447</v>
      </c>
      <c r="B1255" s="4">
        <v>5</v>
      </c>
      <c r="F1255" s="10">
        <v>8811</v>
      </c>
      <c r="G1255">
        <f>SUMIFS(Raw_data!$D$2:$D$3695,Raw_data!$B$2:$B$3695,Sheet1!F1255)</f>
        <v>45</v>
      </c>
    </row>
    <row r="1256" spans="1:7" hidden="1" x14ac:dyDescent="0.35">
      <c r="A1256" s="15">
        <v>273474</v>
      </c>
      <c r="B1256" s="4">
        <v>15</v>
      </c>
      <c r="F1256" s="10">
        <v>282928.5</v>
      </c>
      <c r="G1256">
        <f>SUMIFS(Raw_data!$D$2:$D$3695,Raw_data!$B$2:$B$3695,Sheet1!F1256)</f>
        <v>32.5</v>
      </c>
    </row>
    <row r="1257" spans="1:7" hidden="1" x14ac:dyDescent="0.35">
      <c r="A1257" s="15">
        <v>273492</v>
      </c>
      <c r="B1257" s="4">
        <v>10</v>
      </c>
      <c r="F1257" s="10">
        <v>28201.5</v>
      </c>
      <c r="G1257">
        <f>SUMIFS(Raw_data!$D$2:$D$3695,Raw_data!$B$2:$B$3695,Sheet1!F1257)</f>
        <v>20</v>
      </c>
    </row>
    <row r="1258" spans="1:7" hidden="1" x14ac:dyDescent="0.35">
      <c r="A1258" s="15">
        <v>273496.5</v>
      </c>
      <c r="B1258" s="4">
        <v>2.5</v>
      </c>
      <c r="F1258" s="10">
        <v>285210</v>
      </c>
      <c r="G1258">
        <f>SUMIFS(Raw_data!$D$2:$D$3695,Raw_data!$B$2:$B$3695,Sheet1!F1258)</f>
        <v>25</v>
      </c>
    </row>
    <row r="1259" spans="1:7" hidden="1" x14ac:dyDescent="0.35">
      <c r="A1259" s="15">
        <v>273501</v>
      </c>
      <c r="B1259" s="4">
        <v>7.5</v>
      </c>
      <c r="F1259" s="16">
        <v>109579.5</v>
      </c>
      <c r="G1259">
        <f>SUMIFS(Raw_data!$D$2:$D$3695,Raw_data!$B$2:$B$3695,Sheet1!F1259)</f>
        <v>45</v>
      </c>
    </row>
    <row r="1260" spans="1:7" x14ac:dyDescent="0.35">
      <c r="A1260" s="15">
        <v>273505.5</v>
      </c>
      <c r="B1260" s="4">
        <v>17.5</v>
      </c>
      <c r="F1260" s="10">
        <v>237573</v>
      </c>
      <c r="G1260" s="4">
        <f>SUMIFS(Raw_data!$D$2:$D$3695,Raw_data!$B$2:$B$3695,Sheet1!F1260)</f>
        <v>2.5</v>
      </c>
    </row>
    <row r="1261" spans="1:7" hidden="1" x14ac:dyDescent="0.35">
      <c r="A1261" s="15">
        <v>273510</v>
      </c>
      <c r="B1261" s="4">
        <v>5</v>
      </c>
      <c r="F1261" s="18">
        <v>282978</v>
      </c>
      <c r="G1261">
        <f>SUMIFS(Raw_data!$D$2:$D$3695,Raw_data!$B$2:$B$3695,Sheet1!F1261)</f>
        <v>32.5</v>
      </c>
    </row>
    <row r="1262" spans="1:7" hidden="1" x14ac:dyDescent="0.35">
      <c r="A1262" s="15">
        <v>273514.5</v>
      </c>
      <c r="B1262" s="4">
        <v>15</v>
      </c>
      <c r="F1262" s="10">
        <v>169416</v>
      </c>
      <c r="G1262">
        <f>SUMIFS(Raw_data!$D$2:$D$3695,Raw_data!$B$2:$B$3695,Sheet1!F1262)</f>
        <v>20</v>
      </c>
    </row>
    <row r="1263" spans="1:7" hidden="1" x14ac:dyDescent="0.35">
      <c r="A1263" s="15">
        <v>273532.5</v>
      </c>
      <c r="B1263" s="4">
        <v>2.5</v>
      </c>
      <c r="F1263" s="10">
        <v>27913.5</v>
      </c>
      <c r="G1263">
        <f>SUMIFS(Raw_data!$D$2:$D$3695,Raw_data!$B$2:$B$3695,Sheet1!F1263)</f>
        <v>30</v>
      </c>
    </row>
    <row r="1264" spans="1:7" hidden="1" x14ac:dyDescent="0.35">
      <c r="A1264" s="15">
        <v>273537</v>
      </c>
      <c r="B1264" s="4">
        <v>5</v>
      </c>
      <c r="F1264" s="10">
        <v>199048.5</v>
      </c>
      <c r="G1264">
        <f>SUMIFS(Raw_data!$D$2:$D$3695,Raw_data!$B$2:$B$3695,Sheet1!F1264)</f>
        <v>105</v>
      </c>
    </row>
    <row r="1265" spans="1:7" hidden="1" x14ac:dyDescent="0.35">
      <c r="A1265" s="15">
        <v>273541.5</v>
      </c>
      <c r="B1265" s="4">
        <v>2.5</v>
      </c>
      <c r="F1265" s="10">
        <v>110119.5</v>
      </c>
      <c r="G1265">
        <f>SUMIFS(Raw_data!$D$2:$D$3695,Raw_data!$B$2:$B$3695,Sheet1!F1265)</f>
        <v>77.5</v>
      </c>
    </row>
    <row r="1266" spans="1:7" hidden="1" x14ac:dyDescent="0.35">
      <c r="A1266" s="15">
        <v>273546</v>
      </c>
      <c r="B1266" s="4">
        <v>5</v>
      </c>
      <c r="F1266" s="10">
        <v>129537</v>
      </c>
      <c r="G1266">
        <f>SUMIFS(Raw_data!$D$2:$D$3695,Raw_data!$B$2:$B$3695,Sheet1!F1266)</f>
        <v>67.5</v>
      </c>
    </row>
    <row r="1267" spans="1:7" hidden="1" x14ac:dyDescent="0.35">
      <c r="A1267" s="15">
        <v>273550.5</v>
      </c>
      <c r="B1267" s="4">
        <v>2.5</v>
      </c>
      <c r="F1267" s="10">
        <v>225499.5</v>
      </c>
      <c r="G1267">
        <f>SUMIFS(Raw_data!$D$2:$D$3695,Raw_data!$B$2:$B$3695,Sheet1!F1267)</f>
        <v>22.5</v>
      </c>
    </row>
    <row r="1268" spans="1:7" hidden="1" x14ac:dyDescent="0.35">
      <c r="A1268" s="15">
        <v>275013</v>
      </c>
      <c r="B1268" s="4">
        <v>5</v>
      </c>
      <c r="F1268" s="10">
        <v>38763</v>
      </c>
      <c r="G1268">
        <f>SUMIFS(Raw_data!$D$2:$D$3695,Raw_data!$B$2:$B$3695,Sheet1!F1268)</f>
        <v>170</v>
      </c>
    </row>
    <row r="1269" spans="1:7" hidden="1" x14ac:dyDescent="0.35">
      <c r="A1269" s="15">
        <v>275017.5</v>
      </c>
      <c r="B1269" s="4">
        <v>2.5</v>
      </c>
      <c r="F1269" s="16">
        <v>106776</v>
      </c>
      <c r="G1269">
        <f>SUMIFS(Raw_data!$D$2:$D$3695,Raw_data!$B$2:$B$3695,Sheet1!F1269)</f>
        <v>107.5</v>
      </c>
    </row>
    <row r="1270" spans="1:7" x14ac:dyDescent="0.35">
      <c r="A1270" s="15">
        <v>275089.5</v>
      </c>
      <c r="B1270" s="4">
        <v>5</v>
      </c>
      <c r="F1270" s="10">
        <v>159849</v>
      </c>
      <c r="G1270" s="4">
        <f>SUMIFS(Raw_data!$D$2:$D$3695,Raw_data!$B$2:$B$3695,Sheet1!F1270)</f>
        <v>5</v>
      </c>
    </row>
    <row r="1271" spans="1:7" hidden="1" x14ac:dyDescent="0.35">
      <c r="A1271" s="15">
        <v>275476.5</v>
      </c>
      <c r="B1271" s="4">
        <v>7.5</v>
      </c>
      <c r="F1271" s="17">
        <v>67680</v>
      </c>
      <c r="G1271">
        <f>SUMIFS(Raw_data!$D$2:$D$3695,Raw_data!$B$2:$B$3695,Sheet1!F1271)</f>
        <v>72.5</v>
      </c>
    </row>
    <row r="1272" spans="1:7" x14ac:dyDescent="0.35">
      <c r="A1272" s="15">
        <v>277636.5</v>
      </c>
      <c r="B1272" s="4">
        <v>2.5</v>
      </c>
      <c r="F1272" s="10">
        <v>152649</v>
      </c>
      <c r="G1272" s="4">
        <f>SUMIFS(Raw_data!$D$2:$D$3695,Raw_data!$B$2:$B$3695,Sheet1!F1272)</f>
        <v>2.5</v>
      </c>
    </row>
    <row r="1273" spans="1:7" hidden="1" x14ac:dyDescent="0.35">
      <c r="A1273" s="15">
        <v>277672.5</v>
      </c>
      <c r="B1273" s="4">
        <v>7.5</v>
      </c>
      <c r="F1273" s="18">
        <v>76959</v>
      </c>
      <c r="G1273">
        <f>SUMIFS(Raw_data!$D$2:$D$3695,Raw_data!$B$2:$B$3695,Sheet1!F1273)</f>
        <v>122.5</v>
      </c>
    </row>
    <row r="1274" spans="1:7" hidden="1" x14ac:dyDescent="0.35">
      <c r="A1274" s="15">
        <v>277677</v>
      </c>
      <c r="B1274" s="4">
        <v>5</v>
      </c>
      <c r="F1274" s="10">
        <v>267534</v>
      </c>
      <c r="G1274">
        <f>SUMIFS(Raw_data!$D$2:$D$3695,Raw_data!$B$2:$B$3695,Sheet1!F1274)</f>
        <v>22.5</v>
      </c>
    </row>
    <row r="1275" spans="1:7" hidden="1" x14ac:dyDescent="0.35">
      <c r="A1275" s="15">
        <v>277681.5</v>
      </c>
      <c r="B1275" s="4">
        <v>2.5</v>
      </c>
      <c r="F1275" s="10">
        <v>73890</v>
      </c>
      <c r="G1275">
        <f>SUMIFS(Raw_data!$D$2:$D$3695,Raw_data!$B$2:$B$3695,Sheet1!F1275)</f>
        <v>100</v>
      </c>
    </row>
    <row r="1276" spans="1:7" hidden="1" x14ac:dyDescent="0.35">
      <c r="A1276" s="15">
        <v>277942.5</v>
      </c>
      <c r="B1276" s="4">
        <v>10</v>
      </c>
      <c r="F1276" s="10">
        <v>145989</v>
      </c>
      <c r="G1276">
        <f>SUMIFS(Raw_data!$D$2:$D$3695,Raw_data!$B$2:$B$3695,Sheet1!F1276)</f>
        <v>27.5</v>
      </c>
    </row>
    <row r="1277" spans="1:7" hidden="1" x14ac:dyDescent="0.35">
      <c r="A1277" s="15">
        <v>278095.5</v>
      </c>
      <c r="B1277" s="4">
        <v>5</v>
      </c>
      <c r="F1277" s="16">
        <v>193284</v>
      </c>
      <c r="G1277">
        <f>SUMIFS(Raw_data!$D$2:$D$3695,Raw_data!$B$2:$B$3695,Sheet1!F1277)</f>
        <v>45</v>
      </c>
    </row>
    <row r="1278" spans="1:7" x14ac:dyDescent="0.35">
      <c r="A1278" s="15">
        <v>278284.5</v>
      </c>
      <c r="B1278" s="4">
        <v>10</v>
      </c>
      <c r="F1278" s="10">
        <v>118593</v>
      </c>
      <c r="G1278" s="4">
        <f>SUMIFS(Raw_data!$D$2:$D$3695,Raw_data!$B$2:$B$3695,Sheet1!F1278)</f>
        <v>15</v>
      </c>
    </row>
    <row r="1279" spans="1:7" hidden="1" x14ac:dyDescent="0.35">
      <c r="A1279" s="15">
        <v>278289</v>
      </c>
      <c r="B1279" s="4">
        <v>10</v>
      </c>
      <c r="F1279" s="18">
        <v>63067.5</v>
      </c>
      <c r="G1279">
        <f>SUMIFS(Raw_data!$D$2:$D$3695,Raw_data!$B$2:$B$3695,Sheet1!F1279)</f>
        <v>257.5</v>
      </c>
    </row>
    <row r="1280" spans="1:7" hidden="1" x14ac:dyDescent="0.35">
      <c r="A1280" s="15">
        <v>278793</v>
      </c>
      <c r="B1280" s="4">
        <v>7.5</v>
      </c>
      <c r="F1280" s="16">
        <v>138978</v>
      </c>
      <c r="G1280">
        <f>SUMIFS(Raw_data!$D$2:$D$3695,Raw_data!$B$2:$B$3695,Sheet1!F1280)</f>
        <v>30</v>
      </c>
    </row>
    <row r="1281" spans="1:7" x14ac:dyDescent="0.35">
      <c r="A1281" s="15">
        <v>279531</v>
      </c>
      <c r="B1281" s="4">
        <v>2.5</v>
      </c>
      <c r="F1281" s="10">
        <v>227983.5</v>
      </c>
      <c r="G1281" s="4">
        <f>SUMIFS(Raw_data!$D$2:$D$3695,Raw_data!$B$2:$B$3695,Sheet1!F1281)</f>
        <v>10</v>
      </c>
    </row>
    <row r="1282" spans="1:7" x14ac:dyDescent="0.35">
      <c r="A1282" s="15">
        <v>281911.5</v>
      </c>
      <c r="B1282" s="4">
        <v>5</v>
      </c>
      <c r="F1282" s="10">
        <v>160762.5</v>
      </c>
      <c r="G1282" s="4">
        <f>SUMIFS(Raw_data!$D$2:$D$3695,Raw_data!$B$2:$B$3695,Sheet1!F1282)</f>
        <v>5</v>
      </c>
    </row>
    <row r="1283" spans="1:7" hidden="1" x14ac:dyDescent="0.35">
      <c r="A1283" s="15">
        <v>281952</v>
      </c>
      <c r="B1283" s="4">
        <v>12.5</v>
      </c>
      <c r="F1283" s="18">
        <v>129550.5</v>
      </c>
      <c r="G1283">
        <f>SUMIFS(Raw_data!$D$2:$D$3695,Raw_data!$B$2:$B$3695,Sheet1!F1283)</f>
        <v>110</v>
      </c>
    </row>
    <row r="1284" spans="1:7" hidden="1" x14ac:dyDescent="0.35">
      <c r="A1284" s="15">
        <v>281965.5</v>
      </c>
      <c r="B1284" s="4">
        <v>2.5</v>
      </c>
      <c r="F1284" s="10">
        <v>129532.5</v>
      </c>
      <c r="G1284">
        <f>SUMIFS(Raw_data!$D$2:$D$3695,Raw_data!$B$2:$B$3695,Sheet1!F1284)</f>
        <v>32.5</v>
      </c>
    </row>
    <row r="1285" spans="1:7" hidden="1" x14ac:dyDescent="0.35">
      <c r="A1285" s="15">
        <v>281970</v>
      </c>
      <c r="B1285" s="4">
        <v>2.5</v>
      </c>
      <c r="F1285" s="10">
        <v>87565.5</v>
      </c>
      <c r="G1285">
        <f>SUMIFS(Raw_data!$D$2:$D$3695,Raw_data!$B$2:$B$3695,Sheet1!F1285)</f>
        <v>132.5</v>
      </c>
    </row>
    <row r="1286" spans="1:7" hidden="1" x14ac:dyDescent="0.35">
      <c r="A1286" s="15">
        <v>282451.5</v>
      </c>
      <c r="B1286" s="4">
        <v>7.5</v>
      </c>
      <c r="F1286" s="10">
        <v>176755.5</v>
      </c>
      <c r="G1286">
        <f>SUMIFS(Raw_data!$D$2:$D$3695,Raw_data!$B$2:$B$3695,Sheet1!F1286)</f>
        <v>130</v>
      </c>
    </row>
    <row r="1287" spans="1:7" hidden="1" x14ac:dyDescent="0.35">
      <c r="A1287" s="15">
        <v>282946.5</v>
      </c>
      <c r="B1287" s="4">
        <v>17.5</v>
      </c>
      <c r="F1287" s="16">
        <v>96426</v>
      </c>
      <c r="G1287">
        <f>SUMIFS(Raw_data!$D$2:$D$3695,Raw_data!$B$2:$B$3695,Sheet1!F1287)</f>
        <v>42.5</v>
      </c>
    </row>
    <row r="1288" spans="1:7" x14ac:dyDescent="0.35">
      <c r="A1288" s="15">
        <v>282951</v>
      </c>
      <c r="B1288" s="4">
        <v>7.5</v>
      </c>
      <c r="F1288" s="10">
        <v>246645</v>
      </c>
      <c r="G1288" s="4">
        <f>SUMIFS(Raw_data!$D$2:$D$3695,Raw_data!$B$2:$B$3695,Sheet1!F1288)</f>
        <v>5</v>
      </c>
    </row>
    <row r="1289" spans="1:7" hidden="1" x14ac:dyDescent="0.35">
      <c r="A1289" s="15">
        <v>283113</v>
      </c>
      <c r="B1289" s="4">
        <v>10</v>
      </c>
      <c r="F1289" s="18">
        <v>217548</v>
      </c>
      <c r="G1289">
        <f>SUMIFS(Raw_data!$D$2:$D$3695,Raw_data!$B$2:$B$3695,Sheet1!F1289)</f>
        <v>40</v>
      </c>
    </row>
    <row r="1290" spans="1:7" hidden="1" x14ac:dyDescent="0.35">
      <c r="A1290" s="15">
        <v>283122</v>
      </c>
      <c r="B1290" s="4">
        <v>10</v>
      </c>
      <c r="F1290" s="10">
        <v>283167</v>
      </c>
      <c r="G1290">
        <f>SUMIFS(Raw_data!$D$2:$D$3695,Raw_data!$B$2:$B$3695,Sheet1!F1290)</f>
        <v>20</v>
      </c>
    </row>
    <row r="1291" spans="1:7" hidden="1" x14ac:dyDescent="0.35">
      <c r="A1291" s="15">
        <v>283144.5</v>
      </c>
      <c r="B1291" s="4">
        <v>12.5</v>
      </c>
      <c r="F1291" s="10">
        <v>33736.5</v>
      </c>
      <c r="G1291">
        <f>SUMIFS(Raw_data!$D$2:$D$3695,Raw_data!$B$2:$B$3695,Sheet1!F1291)</f>
        <v>495</v>
      </c>
    </row>
    <row r="1292" spans="1:7" hidden="1" x14ac:dyDescent="0.35">
      <c r="A1292" s="15">
        <v>283171.5</v>
      </c>
      <c r="B1292" s="4">
        <v>7.5</v>
      </c>
      <c r="F1292" s="16">
        <v>223605</v>
      </c>
      <c r="G1292">
        <f>SUMIFS(Raw_data!$D$2:$D$3695,Raw_data!$B$2:$B$3695,Sheet1!F1292)</f>
        <v>47.5</v>
      </c>
    </row>
    <row r="1293" spans="1:7" x14ac:dyDescent="0.35">
      <c r="A1293" s="15">
        <v>283189.5</v>
      </c>
      <c r="B1293" s="4">
        <v>17.5</v>
      </c>
      <c r="F1293" s="10">
        <v>294961.5</v>
      </c>
      <c r="G1293" s="4">
        <f>SUMIFS(Raw_data!$D$2:$D$3695,Raw_data!$B$2:$B$3695,Sheet1!F1293)</f>
        <v>10</v>
      </c>
    </row>
    <row r="1294" spans="1:7" x14ac:dyDescent="0.35">
      <c r="A1294" s="15">
        <v>283203</v>
      </c>
      <c r="B1294" s="4">
        <v>2.5</v>
      </c>
      <c r="F1294" s="10">
        <v>118588.5</v>
      </c>
      <c r="G1294" s="4">
        <f>SUMIFS(Raw_data!$D$2:$D$3695,Raw_data!$B$2:$B$3695,Sheet1!F1294)</f>
        <v>10</v>
      </c>
    </row>
    <row r="1295" spans="1:7" hidden="1" x14ac:dyDescent="0.35">
      <c r="A1295" s="15">
        <v>283239</v>
      </c>
      <c r="B1295" s="4">
        <v>7.5</v>
      </c>
      <c r="F1295" s="18">
        <v>175122</v>
      </c>
      <c r="G1295">
        <f>SUMIFS(Raw_data!$D$2:$D$3695,Raw_data!$B$2:$B$3695,Sheet1!F1295)</f>
        <v>57.5</v>
      </c>
    </row>
    <row r="1296" spans="1:7" hidden="1" x14ac:dyDescent="0.35">
      <c r="A1296" s="15">
        <v>283288.5</v>
      </c>
      <c r="B1296" s="4">
        <v>12.5</v>
      </c>
      <c r="F1296" s="16">
        <v>108945</v>
      </c>
      <c r="G1296">
        <f>SUMIFS(Raw_data!$D$2:$D$3695,Raw_data!$B$2:$B$3695,Sheet1!F1296)</f>
        <v>57.5</v>
      </c>
    </row>
    <row r="1297" spans="1:7" x14ac:dyDescent="0.35">
      <c r="A1297" s="15">
        <v>283297.5</v>
      </c>
      <c r="B1297" s="4">
        <v>5</v>
      </c>
      <c r="F1297" s="10">
        <v>154543.5</v>
      </c>
      <c r="G1297" s="4">
        <f>SUMIFS(Raw_data!$D$2:$D$3695,Raw_data!$B$2:$B$3695,Sheet1!F1297)</f>
        <v>12.5</v>
      </c>
    </row>
    <row r="1298" spans="1:7" hidden="1" x14ac:dyDescent="0.35">
      <c r="A1298" s="15">
        <v>283329</v>
      </c>
      <c r="B1298" s="4">
        <v>17.5</v>
      </c>
      <c r="F1298" s="18">
        <v>68944.5</v>
      </c>
      <c r="G1298">
        <f>SUMIFS(Raw_data!$D$2:$D$3695,Raw_data!$B$2:$B$3695,Sheet1!F1298)</f>
        <v>70</v>
      </c>
    </row>
    <row r="1299" spans="1:7" hidden="1" x14ac:dyDescent="0.35">
      <c r="A1299" s="15">
        <v>283338</v>
      </c>
      <c r="B1299" s="4">
        <v>15</v>
      </c>
      <c r="F1299" s="10">
        <v>100971</v>
      </c>
      <c r="G1299">
        <f>SUMIFS(Raw_data!$D$2:$D$3695,Raw_data!$B$2:$B$3695,Sheet1!F1299)</f>
        <v>37.5</v>
      </c>
    </row>
    <row r="1300" spans="1:7" hidden="1" x14ac:dyDescent="0.35">
      <c r="A1300" s="15">
        <v>283360.5</v>
      </c>
      <c r="B1300" s="4">
        <v>15</v>
      </c>
      <c r="F1300" s="16">
        <v>84510</v>
      </c>
      <c r="G1300">
        <f>SUMIFS(Raw_data!$D$2:$D$3695,Raw_data!$B$2:$B$3695,Sheet1!F1300)</f>
        <v>22.5</v>
      </c>
    </row>
    <row r="1301" spans="1:7" x14ac:dyDescent="0.35">
      <c r="A1301" s="15">
        <v>283401</v>
      </c>
      <c r="B1301" s="4">
        <v>5</v>
      </c>
      <c r="F1301" s="10">
        <v>148158</v>
      </c>
      <c r="G1301" s="4">
        <f>SUMIFS(Raw_data!$D$2:$D$3695,Raw_data!$B$2:$B$3695,Sheet1!F1301)</f>
        <v>7.5</v>
      </c>
    </row>
    <row r="1302" spans="1:7" x14ac:dyDescent="0.35">
      <c r="A1302" s="15">
        <v>283405.5</v>
      </c>
      <c r="B1302" s="4">
        <v>15</v>
      </c>
      <c r="F1302" s="10">
        <v>288279</v>
      </c>
      <c r="G1302" s="4">
        <f>SUMIFS(Raw_data!$D$2:$D$3695,Raw_data!$B$2:$B$3695,Sheet1!F1302)</f>
        <v>15</v>
      </c>
    </row>
    <row r="1303" spans="1:7" hidden="1" x14ac:dyDescent="0.35">
      <c r="A1303" s="15">
        <v>283468.5</v>
      </c>
      <c r="B1303" s="4">
        <v>17.5</v>
      </c>
      <c r="F1303" s="18">
        <v>129577.5</v>
      </c>
      <c r="G1303">
        <f>SUMIFS(Raw_data!$D$2:$D$3695,Raw_data!$B$2:$B$3695,Sheet1!F1303)</f>
        <v>22.5</v>
      </c>
    </row>
    <row r="1304" spans="1:7" hidden="1" x14ac:dyDescent="0.35">
      <c r="A1304" s="15">
        <v>283522.5</v>
      </c>
      <c r="B1304" s="4">
        <v>2.5</v>
      </c>
      <c r="F1304" s="10">
        <v>255442.5</v>
      </c>
      <c r="G1304">
        <f>SUMIFS(Raw_data!$D$2:$D$3695,Raw_data!$B$2:$B$3695,Sheet1!F1304)</f>
        <v>20</v>
      </c>
    </row>
    <row r="1305" spans="1:7" hidden="1" x14ac:dyDescent="0.35">
      <c r="A1305" s="15">
        <v>283531.5</v>
      </c>
      <c r="B1305" s="4">
        <v>17.5</v>
      </c>
      <c r="F1305" s="10">
        <v>108702</v>
      </c>
      <c r="G1305">
        <f>SUMIFS(Raw_data!$D$2:$D$3695,Raw_data!$B$2:$B$3695,Sheet1!F1305)</f>
        <v>95</v>
      </c>
    </row>
    <row r="1306" spans="1:7" hidden="1" x14ac:dyDescent="0.35">
      <c r="A1306" s="15">
        <v>283536</v>
      </c>
      <c r="B1306" s="4">
        <v>15</v>
      </c>
      <c r="F1306" s="10">
        <v>80257.5</v>
      </c>
      <c r="G1306">
        <f>SUMIFS(Raw_data!$D$2:$D$3695,Raw_data!$B$2:$B$3695,Sheet1!F1306)</f>
        <v>82.5</v>
      </c>
    </row>
    <row r="1307" spans="1:7" hidden="1" x14ac:dyDescent="0.35">
      <c r="A1307" s="15">
        <v>283540.5</v>
      </c>
      <c r="B1307" s="4">
        <v>10</v>
      </c>
      <c r="F1307" s="10">
        <v>134883</v>
      </c>
      <c r="G1307">
        <f>SUMIFS(Raw_data!$D$2:$D$3695,Raw_data!$B$2:$B$3695,Sheet1!F1307)</f>
        <v>97.5</v>
      </c>
    </row>
    <row r="1308" spans="1:7" hidden="1" x14ac:dyDescent="0.35">
      <c r="A1308" s="15">
        <v>283545</v>
      </c>
      <c r="B1308" s="4">
        <v>10</v>
      </c>
      <c r="F1308" s="10">
        <v>97839</v>
      </c>
      <c r="G1308">
        <f>SUMIFS(Raw_data!$D$2:$D$3695,Raw_data!$B$2:$B$3695,Sheet1!F1308)</f>
        <v>40</v>
      </c>
    </row>
    <row r="1309" spans="1:7" hidden="1" x14ac:dyDescent="0.35">
      <c r="A1309" s="15">
        <v>283549.5</v>
      </c>
      <c r="B1309" s="4">
        <v>12.5</v>
      </c>
      <c r="F1309" s="10">
        <v>284476.5</v>
      </c>
      <c r="G1309">
        <f>SUMIFS(Raw_data!$D$2:$D$3695,Raw_data!$B$2:$B$3695,Sheet1!F1309)</f>
        <v>37.5</v>
      </c>
    </row>
    <row r="1310" spans="1:7" hidden="1" x14ac:dyDescent="0.35">
      <c r="A1310" s="15">
        <v>283558.5</v>
      </c>
      <c r="B1310" s="4">
        <v>12.5</v>
      </c>
      <c r="F1310" s="10">
        <v>205209</v>
      </c>
      <c r="G1310">
        <f>SUMIFS(Raw_data!$D$2:$D$3695,Raw_data!$B$2:$B$3695,Sheet1!F1310)</f>
        <v>132.5</v>
      </c>
    </row>
    <row r="1311" spans="1:7" hidden="1" x14ac:dyDescent="0.35">
      <c r="A1311" s="15">
        <v>283567.5</v>
      </c>
      <c r="B1311" s="4">
        <v>7.5</v>
      </c>
      <c r="F1311" s="16">
        <v>221143.5</v>
      </c>
      <c r="G1311">
        <f>SUMIFS(Raw_data!$D$2:$D$3695,Raw_data!$B$2:$B$3695,Sheet1!F1311)</f>
        <v>47.5</v>
      </c>
    </row>
    <row r="1312" spans="1:7" x14ac:dyDescent="0.35">
      <c r="A1312" s="15">
        <v>284310</v>
      </c>
      <c r="B1312" s="4">
        <v>2.5</v>
      </c>
      <c r="F1312" s="10">
        <v>288616.5</v>
      </c>
      <c r="G1312" s="4">
        <f>SUMIFS(Raw_data!$D$2:$D$3695,Raw_data!$B$2:$B$3695,Sheet1!F1312)</f>
        <v>2.5</v>
      </c>
    </row>
    <row r="1313" spans="1:7" hidden="1" x14ac:dyDescent="0.35">
      <c r="A1313" s="15">
        <v>284481</v>
      </c>
      <c r="B1313" s="4">
        <v>10</v>
      </c>
      <c r="F1313" s="18">
        <v>56160</v>
      </c>
      <c r="G1313">
        <f>SUMIFS(Raw_data!$D$2:$D$3695,Raw_data!$B$2:$B$3695,Sheet1!F1313)</f>
        <v>37.5</v>
      </c>
    </row>
    <row r="1314" spans="1:7" hidden="1" x14ac:dyDescent="0.35">
      <c r="A1314" s="15">
        <v>284863.5</v>
      </c>
      <c r="B1314" s="4">
        <v>15</v>
      </c>
      <c r="F1314" s="10">
        <v>36738</v>
      </c>
      <c r="G1314">
        <f>SUMIFS(Raw_data!$D$2:$D$3695,Raw_data!$B$2:$B$3695,Sheet1!F1314)</f>
        <v>545</v>
      </c>
    </row>
    <row r="1315" spans="1:7" hidden="1" x14ac:dyDescent="0.35">
      <c r="A1315" s="15">
        <v>284881.5</v>
      </c>
      <c r="B1315" s="4">
        <v>2.5</v>
      </c>
      <c r="F1315" s="10">
        <v>242469</v>
      </c>
      <c r="G1315">
        <f>SUMIFS(Raw_data!$D$2:$D$3695,Raw_data!$B$2:$B$3695,Sheet1!F1315)</f>
        <v>40</v>
      </c>
    </row>
    <row r="1316" spans="1:7" hidden="1" x14ac:dyDescent="0.35">
      <c r="A1316" s="15">
        <v>284890.5</v>
      </c>
      <c r="B1316" s="4">
        <v>2.5</v>
      </c>
      <c r="F1316" s="16">
        <v>283063.5</v>
      </c>
      <c r="G1316">
        <f>SUMIFS(Raw_data!$D$2:$D$3695,Raw_data!$B$2:$B$3695,Sheet1!F1316)</f>
        <v>52.5</v>
      </c>
    </row>
    <row r="1317" spans="1:7" x14ac:dyDescent="0.35">
      <c r="A1317" s="15">
        <v>284895</v>
      </c>
      <c r="B1317" s="4">
        <v>5</v>
      </c>
      <c r="F1317" s="10">
        <v>222993</v>
      </c>
      <c r="G1317" s="4">
        <f>SUMIFS(Raw_data!$D$2:$D$3695,Raw_data!$B$2:$B$3695,Sheet1!F1317)</f>
        <v>17.5</v>
      </c>
    </row>
    <row r="1318" spans="1:7" hidden="1" x14ac:dyDescent="0.35">
      <c r="A1318" s="15">
        <v>284899.5</v>
      </c>
      <c r="B1318" s="4">
        <v>2.5</v>
      </c>
      <c r="F1318" s="18">
        <v>129559.5</v>
      </c>
      <c r="G1318">
        <f>SUMIFS(Raw_data!$D$2:$D$3695,Raw_data!$B$2:$B$3695,Sheet1!F1318)</f>
        <v>50</v>
      </c>
    </row>
    <row r="1319" spans="1:7" hidden="1" x14ac:dyDescent="0.35">
      <c r="A1319" s="15">
        <v>285183</v>
      </c>
      <c r="B1319" s="4">
        <v>5</v>
      </c>
      <c r="F1319" s="10">
        <v>175207.5</v>
      </c>
      <c r="G1319">
        <f>SUMIFS(Raw_data!$D$2:$D$3695,Raw_data!$B$2:$B$3695,Sheet1!F1319)</f>
        <v>32.5</v>
      </c>
    </row>
    <row r="1320" spans="1:7" hidden="1" x14ac:dyDescent="0.35">
      <c r="A1320" s="15">
        <v>285201</v>
      </c>
      <c r="B1320" s="4">
        <v>17.5</v>
      </c>
      <c r="F1320" s="10">
        <v>283369.5</v>
      </c>
      <c r="G1320">
        <f>SUMIFS(Raw_data!$D$2:$D$3695,Raw_data!$B$2:$B$3695,Sheet1!F1320)</f>
        <v>52.5</v>
      </c>
    </row>
    <row r="1321" spans="1:7" hidden="1" x14ac:dyDescent="0.35">
      <c r="A1321" s="15">
        <v>285205.5</v>
      </c>
      <c r="B1321" s="4">
        <v>7.5</v>
      </c>
      <c r="F1321" s="10">
        <v>33336</v>
      </c>
      <c r="G1321">
        <f>SUMIFS(Raw_data!$D$2:$D$3695,Raw_data!$B$2:$B$3695,Sheet1!F1321)</f>
        <v>585</v>
      </c>
    </row>
    <row r="1322" spans="1:7" hidden="1" x14ac:dyDescent="0.35">
      <c r="A1322" s="15">
        <v>285858</v>
      </c>
      <c r="B1322" s="4">
        <v>12.5</v>
      </c>
      <c r="F1322" s="10">
        <v>70542</v>
      </c>
      <c r="G1322">
        <f>SUMIFS(Raw_data!$D$2:$D$3695,Raw_data!$B$2:$B$3695,Sheet1!F1322)</f>
        <v>27.5</v>
      </c>
    </row>
    <row r="1323" spans="1:7" hidden="1" x14ac:dyDescent="0.35">
      <c r="A1323" s="15">
        <v>285885</v>
      </c>
      <c r="B1323" s="4">
        <v>7.5</v>
      </c>
      <c r="F1323" s="16">
        <v>107046</v>
      </c>
      <c r="G1323">
        <f>SUMIFS(Raw_data!$D$2:$D$3695,Raw_data!$B$2:$B$3695,Sheet1!F1323)</f>
        <v>137.5</v>
      </c>
    </row>
    <row r="1324" spans="1:7" x14ac:dyDescent="0.35">
      <c r="A1324" s="15">
        <v>285894</v>
      </c>
      <c r="B1324" s="4">
        <v>2.5</v>
      </c>
      <c r="F1324" s="10">
        <v>299659.5</v>
      </c>
      <c r="G1324" s="4">
        <f>SUMIFS(Raw_data!$D$2:$D$3695,Raw_data!$B$2:$B$3695,Sheet1!F1324)</f>
        <v>5</v>
      </c>
    </row>
    <row r="1325" spans="1:7" x14ac:dyDescent="0.35">
      <c r="A1325" s="15">
        <v>285912</v>
      </c>
      <c r="B1325" s="4">
        <v>2.5</v>
      </c>
      <c r="F1325" s="10">
        <v>232785</v>
      </c>
      <c r="G1325" s="4">
        <f>SUMIFS(Raw_data!$D$2:$D$3695,Raw_data!$B$2:$B$3695,Sheet1!F1325)</f>
        <v>2.5</v>
      </c>
    </row>
    <row r="1326" spans="1:7" hidden="1" x14ac:dyDescent="0.35">
      <c r="A1326" s="15">
        <v>286479</v>
      </c>
      <c r="B1326" s="4">
        <v>17.5</v>
      </c>
      <c r="F1326" s="18">
        <v>282910.5</v>
      </c>
      <c r="G1326">
        <f>SUMIFS(Raw_data!$D$2:$D$3695,Raw_data!$B$2:$B$3695,Sheet1!F1326)</f>
        <v>22.5</v>
      </c>
    </row>
    <row r="1327" spans="1:7" hidden="1" x14ac:dyDescent="0.35">
      <c r="A1327" s="15">
        <v>286483.5</v>
      </c>
      <c r="B1327" s="4">
        <v>5</v>
      </c>
      <c r="F1327" s="10">
        <v>265113</v>
      </c>
      <c r="G1327">
        <f>SUMIFS(Raw_data!$D$2:$D$3695,Raw_data!$B$2:$B$3695,Sheet1!F1327)</f>
        <v>32.5</v>
      </c>
    </row>
    <row r="1328" spans="1:7" hidden="1" x14ac:dyDescent="0.35">
      <c r="A1328" s="15">
        <v>286488</v>
      </c>
      <c r="B1328" s="4">
        <v>10</v>
      </c>
      <c r="F1328" s="16">
        <v>176814</v>
      </c>
      <c r="G1328">
        <f>SUMIFS(Raw_data!$D$2:$D$3695,Raw_data!$B$2:$B$3695,Sheet1!F1328)</f>
        <v>40</v>
      </c>
    </row>
    <row r="1329" spans="1:7" x14ac:dyDescent="0.35">
      <c r="A1329" s="15">
        <v>286650</v>
      </c>
      <c r="B1329" s="4">
        <v>2.5</v>
      </c>
      <c r="F1329" s="10">
        <v>253264.5</v>
      </c>
      <c r="G1329" s="4">
        <f>SUMIFS(Raw_data!$D$2:$D$3695,Raw_data!$B$2:$B$3695,Sheet1!F1329)</f>
        <v>5</v>
      </c>
    </row>
    <row r="1330" spans="1:7" hidden="1" x14ac:dyDescent="0.35">
      <c r="A1330" s="15">
        <v>288270</v>
      </c>
      <c r="B1330" s="4">
        <v>12.5</v>
      </c>
      <c r="F1330" s="18">
        <v>73912.5</v>
      </c>
      <c r="G1330">
        <f>SUMIFS(Raw_data!$D$2:$D$3695,Raw_data!$B$2:$B$3695,Sheet1!F1330)</f>
        <v>92.5</v>
      </c>
    </row>
    <row r="1331" spans="1:7" hidden="1" x14ac:dyDescent="0.35">
      <c r="A1331" s="15">
        <v>288279</v>
      </c>
      <c r="B1331" s="4">
        <v>15</v>
      </c>
      <c r="F1331" s="10">
        <v>227083.5</v>
      </c>
      <c r="G1331">
        <f>SUMIFS(Raw_data!$D$2:$D$3695,Raw_data!$B$2:$B$3695,Sheet1!F1331)</f>
        <v>87.5</v>
      </c>
    </row>
    <row r="1332" spans="1:7" hidden="1" x14ac:dyDescent="0.35">
      <c r="A1332" s="15">
        <v>288297</v>
      </c>
      <c r="B1332" s="4">
        <v>17.5</v>
      </c>
      <c r="F1332" s="16">
        <v>146025</v>
      </c>
      <c r="G1332">
        <f>SUMIFS(Raw_data!$D$2:$D$3695,Raw_data!$B$2:$B$3695,Sheet1!F1332)</f>
        <v>20</v>
      </c>
    </row>
    <row r="1333" spans="1:7" x14ac:dyDescent="0.35">
      <c r="A1333" s="15">
        <v>288616.5</v>
      </c>
      <c r="B1333" s="4">
        <v>2.5</v>
      </c>
      <c r="F1333" s="10">
        <v>71257.5</v>
      </c>
      <c r="G1333" s="4">
        <f>SUMIFS(Raw_data!$D$2:$D$3695,Raw_data!$B$2:$B$3695,Sheet1!F1333)</f>
        <v>2.5</v>
      </c>
    </row>
    <row r="1334" spans="1:7" x14ac:dyDescent="0.35">
      <c r="A1334" s="15">
        <v>288990</v>
      </c>
      <c r="B1334" s="4">
        <v>7.5</v>
      </c>
      <c r="F1334" s="10">
        <v>290934</v>
      </c>
      <c r="G1334" s="4">
        <f>SUMIFS(Raw_data!$D$2:$D$3695,Raw_data!$B$2:$B$3695,Sheet1!F1334)</f>
        <v>10</v>
      </c>
    </row>
    <row r="1335" spans="1:7" hidden="1" x14ac:dyDescent="0.35">
      <c r="A1335" s="15">
        <v>288999</v>
      </c>
      <c r="B1335" s="4">
        <v>17.5</v>
      </c>
      <c r="F1335" s="17">
        <v>143950.5</v>
      </c>
      <c r="G1335">
        <f>SUMIFS(Raw_data!$D$2:$D$3695,Raw_data!$B$2:$B$3695,Sheet1!F1335)</f>
        <v>47.5</v>
      </c>
    </row>
    <row r="1336" spans="1:7" x14ac:dyDescent="0.35">
      <c r="A1336" s="15">
        <v>289107</v>
      </c>
      <c r="B1336" s="4">
        <v>2.5</v>
      </c>
      <c r="F1336" s="10">
        <v>93505.5</v>
      </c>
      <c r="G1336" s="4">
        <f>SUMIFS(Raw_data!$D$2:$D$3695,Raw_data!$B$2:$B$3695,Sheet1!F1336)</f>
        <v>7.5</v>
      </c>
    </row>
    <row r="1337" spans="1:7" hidden="1" x14ac:dyDescent="0.35">
      <c r="A1337" s="15">
        <v>289111.5</v>
      </c>
      <c r="B1337" s="4">
        <v>2.5</v>
      </c>
      <c r="F1337" s="17">
        <v>176035.5</v>
      </c>
      <c r="G1337">
        <f>SUMIFS(Raw_data!$D$2:$D$3695,Raw_data!$B$2:$B$3695,Sheet1!F1337)</f>
        <v>97.5</v>
      </c>
    </row>
    <row r="1338" spans="1:7" x14ac:dyDescent="0.35">
      <c r="A1338" s="15">
        <v>290875.5</v>
      </c>
      <c r="B1338" s="4">
        <v>2.5</v>
      </c>
      <c r="F1338" s="10">
        <v>272794.5</v>
      </c>
      <c r="G1338" s="4">
        <f>SUMIFS(Raw_data!$D$2:$D$3695,Raw_data!$B$2:$B$3695,Sheet1!F1338)</f>
        <v>2.5</v>
      </c>
    </row>
    <row r="1339" spans="1:7" hidden="1" x14ac:dyDescent="0.35">
      <c r="A1339" s="15">
        <v>290934</v>
      </c>
      <c r="B1339" s="4">
        <v>10</v>
      </c>
      <c r="F1339" s="18">
        <v>77044.5</v>
      </c>
      <c r="G1339">
        <f>SUMIFS(Raw_data!$D$2:$D$3695,Raw_data!$B$2:$B$3695,Sheet1!F1339)</f>
        <v>85</v>
      </c>
    </row>
    <row r="1340" spans="1:7" hidden="1" x14ac:dyDescent="0.35">
      <c r="A1340" s="15">
        <v>293067</v>
      </c>
      <c r="B1340" s="4">
        <v>15</v>
      </c>
      <c r="F1340" s="16">
        <v>283315.5</v>
      </c>
      <c r="G1340">
        <f>SUMIFS(Raw_data!$D$2:$D$3695,Raw_data!$B$2:$B$3695,Sheet1!F1340)</f>
        <v>40</v>
      </c>
    </row>
    <row r="1341" spans="1:7" x14ac:dyDescent="0.35">
      <c r="A1341" s="15">
        <v>293071.5</v>
      </c>
      <c r="B1341" s="4">
        <v>2.5</v>
      </c>
      <c r="F1341" s="10">
        <v>254124</v>
      </c>
      <c r="G1341" s="4">
        <f>SUMIFS(Raw_data!$D$2:$D$3695,Raw_data!$B$2:$B$3695,Sheet1!F1341)</f>
        <v>5</v>
      </c>
    </row>
    <row r="1342" spans="1:7" x14ac:dyDescent="0.35">
      <c r="A1342" s="15">
        <v>293080.5</v>
      </c>
      <c r="B1342" s="4">
        <v>2.5</v>
      </c>
      <c r="F1342" s="10">
        <v>176715</v>
      </c>
      <c r="G1342" s="4">
        <f>SUMIFS(Raw_data!$D$2:$D$3695,Raw_data!$B$2:$B$3695,Sheet1!F1342)</f>
        <v>2.5</v>
      </c>
    </row>
    <row r="1343" spans="1:7" x14ac:dyDescent="0.35">
      <c r="A1343" s="15">
        <v>293098.5</v>
      </c>
      <c r="B1343" s="4">
        <v>2.5</v>
      </c>
      <c r="F1343" s="10">
        <v>82363.5</v>
      </c>
      <c r="G1343" s="4">
        <f>SUMIFS(Raw_data!$D$2:$D$3695,Raw_data!$B$2:$B$3695,Sheet1!F1343)</f>
        <v>10</v>
      </c>
    </row>
    <row r="1344" spans="1:7" x14ac:dyDescent="0.35">
      <c r="A1344" s="15">
        <v>293103</v>
      </c>
      <c r="B1344" s="4">
        <v>17.5</v>
      </c>
      <c r="F1344" s="10">
        <v>85981.5</v>
      </c>
      <c r="G1344" s="4">
        <f>SUMIFS(Raw_data!$D$2:$D$3695,Raw_data!$B$2:$B$3695,Sheet1!F1344)</f>
        <v>17.5</v>
      </c>
    </row>
    <row r="1345" spans="1:7" hidden="1" x14ac:dyDescent="0.35">
      <c r="A1345" s="15">
        <v>293188.5</v>
      </c>
      <c r="B1345" s="4">
        <v>12.5</v>
      </c>
      <c r="F1345" s="18">
        <v>76936.5</v>
      </c>
      <c r="G1345">
        <f>SUMIFS(Raw_data!$D$2:$D$3695,Raw_data!$B$2:$B$3695,Sheet1!F1345)</f>
        <v>137.5</v>
      </c>
    </row>
    <row r="1346" spans="1:7" hidden="1" x14ac:dyDescent="0.35">
      <c r="A1346" s="15">
        <v>293193</v>
      </c>
      <c r="B1346" s="4">
        <v>5</v>
      </c>
      <c r="F1346" s="10">
        <v>176697</v>
      </c>
      <c r="G1346">
        <f>SUMIFS(Raw_data!$D$2:$D$3695,Raw_data!$B$2:$B$3695,Sheet1!F1346)</f>
        <v>45</v>
      </c>
    </row>
    <row r="1347" spans="1:7" hidden="1" x14ac:dyDescent="0.35">
      <c r="A1347" s="15">
        <v>294718.5</v>
      </c>
      <c r="B1347" s="4">
        <v>2.5</v>
      </c>
      <c r="F1347" s="10">
        <v>142726.5</v>
      </c>
      <c r="G1347">
        <f>SUMIFS(Raw_data!$D$2:$D$3695,Raw_data!$B$2:$B$3695,Sheet1!F1347)</f>
        <v>57.5</v>
      </c>
    </row>
    <row r="1348" spans="1:7" hidden="1" x14ac:dyDescent="0.35">
      <c r="A1348" s="15">
        <v>294777</v>
      </c>
      <c r="B1348" s="4">
        <v>5</v>
      </c>
      <c r="F1348" s="16">
        <v>118575</v>
      </c>
      <c r="G1348">
        <f>SUMIFS(Raw_data!$D$2:$D$3695,Raw_data!$B$2:$B$3695,Sheet1!F1348)</f>
        <v>40</v>
      </c>
    </row>
    <row r="1349" spans="1:7" x14ac:dyDescent="0.35">
      <c r="A1349" s="15">
        <v>294781.5</v>
      </c>
      <c r="B1349" s="4">
        <v>2.5</v>
      </c>
      <c r="F1349" s="10">
        <v>258732</v>
      </c>
      <c r="G1349" s="4">
        <f>SUMIFS(Raw_data!$D$2:$D$3695,Raw_data!$B$2:$B$3695,Sheet1!F1349)</f>
        <v>5</v>
      </c>
    </row>
    <row r="1350" spans="1:7" x14ac:dyDescent="0.35">
      <c r="A1350" s="15">
        <v>294961.5</v>
      </c>
      <c r="B1350" s="4">
        <v>10</v>
      </c>
      <c r="F1350" s="10">
        <v>266364</v>
      </c>
      <c r="G1350" s="4">
        <f>SUMIFS(Raw_data!$D$2:$D$3695,Raw_data!$B$2:$B$3695,Sheet1!F1350)</f>
        <v>2.5</v>
      </c>
    </row>
    <row r="1351" spans="1:7" x14ac:dyDescent="0.35">
      <c r="A1351" s="15">
        <v>295258.5</v>
      </c>
      <c r="B1351" s="4">
        <v>15</v>
      </c>
      <c r="F1351" s="10">
        <v>154503</v>
      </c>
      <c r="G1351" s="4">
        <f>SUMIFS(Raw_data!$D$2:$D$3695,Raw_data!$B$2:$B$3695,Sheet1!F1351)</f>
        <v>7.5</v>
      </c>
    </row>
    <row r="1352" spans="1:7" x14ac:dyDescent="0.35">
      <c r="A1352" s="15">
        <v>295956</v>
      </c>
      <c r="B1352" s="4">
        <v>15</v>
      </c>
      <c r="F1352" s="10">
        <v>44419.5</v>
      </c>
      <c r="G1352" s="4">
        <f>SUMIFS(Raw_data!$D$2:$D$3695,Raw_data!$B$2:$B$3695,Sheet1!F1352)</f>
        <v>10</v>
      </c>
    </row>
    <row r="1353" spans="1:7" x14ac:dyDescent="0.35">
      <c r="A1353" s="15">
        <v>296824.5</v>
      </c>
      <c r="B1353" s="4">
        <v>2.5</v>
      </c>
      <c r="F1353" s="10">
        <v>72441</v>
      </c>
      <c r="G1353" s="4">
        <f>SUMIFS(Raw_data!$D$2:$D$3695,Raw_data!$B$2:$B$3695,Sheet1!F1353)</f>
        <v>12.5</v>
      </c>
    </row>
    <row r="1354" spans="1:7" hidden="1" x14ac:dyDescent="0.35">
      <c r="A1354" s="15">
        <v>296829</v>
      </c>
      <c r="B1354" s="4">
        <v>12.5</v>
      </c>
      <c r="F1354" s="18">
        <v>76927.5</v>
      </c>
      <c r="G1354">
        <f>SUMIFS(Raw_data!$D$2:$D$3695,Raw_data!$B$2:$B$3695,Sheet1!F1354)</f>
        <v>52.5</v>
      </c>
    </row>
    <row r="1355" spans="1:7" hidden="1" x14ac:dyDescent="0.35">
      <c r="A1355" s="15">
        <v>296838</v>
      </c>
      <c r="B1355" s="4">
        <v>7.5</v>
      </c>
      <c r="F1355" s="10">
        <v>108783</v>
      </c>
      <c r="G1355">
        <f>SUMIFS(Raw_data!$D$2:$D$3695,Raw_data!$B$2:$B$3695,Sheet1!F1355)</f>
        <v>20</v>
      </c>
    </row>
    <row r="1356" spans="1:7" hidden="1" x14ac:dyDescent="0.35">
      <c r="A1356" s="15">
        <v>296842.5</v>
      </c>
      <c r="B1356" s="4">
        <v>2.5</v>
      </c>
      <c r="F1356" s="10">
        <v>129573</v>
      </c>
      <c r="G1356">
        <f>SUMIFS(Raw_data!$D$2:$D$3695,Raw_data!$B$2:$B$3695,Sheet1!F1356)</f>
        <v>22.5</v>
      </c>
    </row>
    <row r="1357" spans="1:7" hidden="1" x14ac:dyDescent="0.35">
      <c r="A1357" s="15">
        <v>296847</v>
      </c>
      <c r="B1357" s="4">
        <v>17.5</v>
      </c>
      <c r="F1357" s="10">
        <v>227979</v>
      </c>
      <c r="G1357">
        <f>SUMIFS(Raw_data!$D$2:$D$3695,Raw_data!$B$2:$B$3695,Sheet1!F1357)</f>
        <v>20</v>
      </c>
    </row>
    <row r="1358" spans="1:7" hidden="1" x14ac:dyDescent="0.35">
      <c r="A1358" s="15">
        <v>296851.5</v>
      </c>
      <c r="B1358" s="4">
        <v>5</v>
      </c>
      <c r="F1358" s="16">
        <v>139009.5</v>
      </c>
      <c r="G1358">
        <f>SUMIFS(Raw_data!$D$2:$D$3695,Raw_data!$B$2:$B$3695,Sheet1!F1358)</f>
        <v>100</v>
      </c>
    </row>
    <row r="1359" spans="1:7" x14ac:dyDescent="0.35">
      <c r="A1359" s="15">
        <v>296860.5</v>
      </c>
      <c r="B1359" s="4">
        <v>2.5</v>
      </c>
      <c r="F1359" s="10">
        <v>89977.5</v>
      </c>
      <c r="G1359" s="4">
        <f>SUMIFS(Raw_data!$D$2:$D$3695,Raw_data!$B$2:$B$3695,Sheet1!F1359)</f>
        <v>15</v>
      </c>
    </row>
    <row r="1360" spans="1:7" hidden="1" x14ac:dyDescent="0.35">
      <c r="A1360" s="15">
        <v>296865</v>
      </c>
      <c r="B1360" s="4">
        <v>10</v>
      </c>
      <c r="F1360" s="18">
        <v>130675.5</v>
      </c>
      <c r="G1360">
        <f>SUMIFS(Raw_data!$D$2:$D$3695,Raw_data!$B$2:$B$3695,Sheet1!F1360)</f>
        <v>60</v>
      </c>
    </row>
    <row r="1361" spans="1:7" hidden="1" x14ac:dyDescent="0.35">
      <c r="A1361" s="15">
        <v>296874</v>
      </c>
      <c r="B1361" s="4">
        <v>5</v>
      </c>
      <c r="F1361" s="10">
        <v>107068.5</v>
      </c>
      <c r="G1361">
        <f>SUMIFS(Raw_data!$D$2:$D$3695,Raw_data!$B$2:$B$3695,Sheet1!F1361)</f>
        <v>40</v>
      </c>
    </row>
    <row r="1362" spans="1:7" hidden="1" x14ac:dyDescent="0.35">
      <c r="A1362" s="15">
        <v>296878.5</v>
      </c>
      <c r="B1362" s="4">
        <v>2.5</v>
      </c>
      <c r="F1362" s="16">
        <v>47601</v>
      </c>
      <c r="G1362">
        <f>SUMIFS(Raw_data!$D$2:$D$3695,Raw_data!$B$2:$B$3695,Sheet1!F1362)</f>
        <v>55</v>
      </c>
    </row>
    <row r="1363" spans="1:7" x14ac:dyDescent="0.35">
      <c r="A1363" s="15">
        <v>296883</v>
      </c>
      <c r="B1363" s="4">
        <v>5</v>
      </c>
      <c r="F1363" s="10">
        <v>283203</v>
      </c>
      <c r="G1363" s="4">
        <f>SUMIFS(Raw_data!$D$2:$D$3695,Raw_data!$B$2:$B$3695,Sheet1!F1363)</f>
        <v>2.5</v>
      </c>
    </row>
    <row r="1364" spans="1:7" hidden="1" x14ac:dyDescent="0.35">
      <c r="A1364" s="15">
        <v>296887.5</v>
      </c>
      <c r="B1364" s="4">
        <v>5</v>
      </c>
      <c r="F1364" s="18">
        <v>144571.5</v>
      </c>
      <c r="G1364">
        <f>SUMIFS(Raw_data!$D$2:$D$3695,Raw_data!$B$2:$B$3695,Sheet1!F1364)</f>
        <v>365</v>
      </c>
    </row>
    <row r="1365" spans="1:7" hidden="1" x14ac:dyDescent="0.35">
      <c r="A1365" s="15">
        <v>296892</v>
      </c>
      <c r="B1365" s="4">
        <v>12.5</v>
      </c>
      <c r="F1365" s="10">
        <v>188230.5</v>
      </c>
      <c r="G1365">
        <f>SUMIFS(Raw_data!$D$2:$D$3695,Raw_data!$B$2:$B$3695,Sheet1!F1365)</f>
        <v>37.5</v>
      </c>
    </row>
    <row r="1366" spans="1:7" hidden="1" x14ac:dyDescent="0.35">
      <c r="A1366" s="15">
        <v>296896.5</v>
      </c>
      <c r="B1366" s="4">
        <v>12.5</v>
      </c>
      <c r="F1366" s="10">
        <v>62671.5</v>
      </c>
      <c r="G1366">
        <f>SUMIFS(Raw_data!$D$2:$D$3695,Raw_data!$B$2:$B$3695,Sheet1!F1366)</f>
        <v>50</v>
      </c>
    </row>
    <row r="1367" spans="1:7" hidden="1" x14ac:dyDescent="0.35">
      <c r="A1367" s="15">
        <v>296901</v>
      </c>
      <c r="B1367" s="4">
        <v>15</v>
      </c>
      <c r="F1367" s="16">
        <v>107091</v>
      </c>
      <c r="G1367">
        <f>SUMIFS(Raw_data!$D$2:$D$3695,Raw_data!$B$2:$B$3695,Sheet1!F1367)</f>
        <v>157.5</v>
      </c>
    </row>
    <row r="1368" spans="1:7" x14ac:dyDescent="0.35">
      <c r="A1368" s="15">
        <v>296977.5</v>
      </c>
      <c r="B1368" s="4">
        <v>15</v>
      </c>
      <c r="F1368" s="10">
        <v>166414.5</v>
      </c>
      <c r="G1368" s="4">
        <f>SUMIFS(Raw_data!$D$2:$D$3695,Raw_data!$B$2:$B$3695,Sheet1!F1368)</f>
        <v>2.5</v>
      </c>
    </row>
    <row r="1369" spans="1:7" x14ac:dyDescent="0.35">
      <c r="A1369" s="15">
        <v>297040.5</v>
      </c>
      <c r="B1369" s="4">
        <v>5</v>
      </c>
      <c r="F1369" s="10">
        <v>33961.5</v>
      </c>
      <c r="G1369" s="4">
        <f>SUMIFS(Raw_data!$D$2:$D$3695,Raw_data!$B$2:$B$3695,Sheet1!F1369)</f>
        <v>2.5</v>
      </c>
    </row>
    <row r="1370" spans="1:7" hidden="1" x14ac:dyDescent="0.35">
      <c r="A1370" s="15">
        <v>297045</v>
      </c>
      <c r="B1370" s="4">
        <v>10</v>
      </c>
      <c r="F1370" s="18">
        <v>68215.5</v>
      </c>
      <c r="G1370">
        <f>SUMIFS(Raw_data!$D$2:$D$3695,Raw_data!$B$2:$B$3695,Sheet1!F1370)</f>
        <v>62.5</v>
      </c>
    </row>
    <row r="1371" spans="1:7" hidden="1" x14ac:dyDescent="0.35">
      <c r="A1371" s="15">
        <v>297049.5</v>
      </c>
      <c r="B1371" s="4">
        <v>7.5</v>
      </c>
      <c r="F1371" s="16">
        <v>64368</v>
      </c>
      <c r="G1371">
        <f>SUMIFS(Raw_data!$D$2:$D$3695,Raw_data!$B$2:$B$3695,Sheet1!F1371)</f>
        <v>20</v>
      </c>
    </row>
    <row r="1372" spans="1:7" x14ac:dyDescent="0.35">
      <c r="A1372" s="15">
        <v>297067.5</v>
      </c>
      <c r="B1372" s="4">
        <v>7.5</v>
      </c>
      <c r="F1372" s="10">
        <v>186079.5</v>
      </c>
      <c r="G1372" s="4">
        <f>SUMIFS(Raw_data!$D$2:$D$3695,Raw_data!$B$2:$B$3695,Sheet1!F1372)</f>
        <v>10</v>
      </c>
    </row>
    <row r="1373" spans="1:7" hidden="1" x14ac:dyDescent="0.35">
      <c r="A1373" s="15">
        <v>297108</v>
      </c>
      <c r="B1373" s="4">
        <v>2.5</v>
      </c>
      <c r="F1373" s="17">
        <v>96322.5</v>
      </c>
      <c r="G1373">
        <f>SUMIFS(Raw_data!$D$2:$D$3695,Raw_data!$B$2:$B$3695,Sheet1!F1373)</f>
        <v>25</v>
      </c>
    </row>
    <row r="1374" spans="1:7" x14ac:dyDescent="0.35">
      <c r="A1374" s="15">
        <v>297207</v>
      </c>
      <c r="B1374" s="4">
        <v>5</v>
      </c>
      <c r="F1374" s="10">
        <v>257458.5</v>
      </c>
      <c r="G1374" s="4">
        <f>SUMIFS(Raw_data!$D$2:$D$3695,Raw_data!$B$2:$B$3695,Sheet1!F1374)</f>
        <v>15</v>
      </c>
    </row>
    <row r="1375" spans="1:7" hidden="1" x14ac:dyDescent="0.35">
      <c r="A1375" s="15">
        <v>297216</v>
      </c>
      <c r="B1375" s="4">
        <v>5</v>
      </c>
      <c r="F1375" s="18">
        <v>41242.5</v>
      </c>
      <c r="G1375">
        <f>SUMIFS(Raw_data!$D$2:$D$3695,Raw_data!$B$2:$B$3695,Sheet1!F1375)</f>
        <v>62.5</v>
      </c>
    </row>
    <row r="1376" spans="1:7" hidden="1" x14ac:dyDescent="0.35">
      <c r="A1376" s="15">
        <v>297220.5</v>
      </c>
      <c r="B1376" s="4">
        <v>12.5</v>
      </c>
      <c r="F1376" s="10">
        <v>119349</v>
      </c>
      <c r="G1376">
        <f>SUMIFS(Raw_data!$D$2:$D$3695,Raw_data!$B$2:$B$3695,Sheet1!F1376)</f>
        <v>110</v>
      </c>
    </row>
    <row r="1377" spans="1:7" hidden="1" x14ac:dyDescent="0.35">
      <c r="A1377" s="15">
        <v>297225</v>
      </c>
      <c r="B1377" s="4">
        <v>10</v>
      </c>
      <c r="F1377" s="16">
        <v>50017.5</v>
      </c>
      <c r="G1377">
        <f>SUMIFS(Raw_data!$D$2:$D$3695,Raw_data!$B$2:$B$3695,Sheet1!F1377)</f>
        <v>55</v>
      </c>
    </row>
    <row r="1378" spans="1:7" x14ac:dyDescent="0.35">
      <c r="A1378" s="15">
        <v>297229.5</v>
      </c>
      <c r="B1378" s="4">
        <v>10</v>
      </c>
      <c r="F1378" s="10">
        <v>191614.5</v>
      </c>
      <c r="G1378" s="4">
        <f>SUMIFS(Raw_data!$D$2:$D$3695,Raw_data!$B$2:$B$3695,Sheet1!F1378)</f>
        <v>12.5</v>
      </c>
    </row>
    <row r="1379" spans="1:7" x14ac:dyDescent="0.35">
      <c r="A1379" s="15">
        <v>299659.5</v>
      </c>
      <c r="B1379" s="4">
        <v>5</v>
      </c>
      <c r="F1379" s="10">
        <v>150678</v>
      </c>
      <c r="G1379" s="4">
        <f>SUMIFS(Raw_data!$D$2:$D$3695,Raw_data!$B$2:$B$3695,Sheet1!F1379)</f>
        <v>5</v>
      </c>
    </row>
    <row r="1380" spans="1:7" hidden="1" x14ac:dyDescent="0.35">
      <c r="A1380" s="15">
        <v>302098.5</v>
      </c>
      <c r="B1380" s="4">
        <v>17.5</v>
      </c>
      <c r="F1380" s="18">
        <v>134878.5</v>
      </c>
      <c r="G1380">
        <f>SUMIFS(Raw_data!$D$2:$D$3695,Raw_data!$B$2:$B$3695,Sheet1!F1380)</f>
        <v>62.5</v>
      </c>
    </row>
    <row r="1381" spans="1:7" hidden="1" x14ac:dyDescent="0.35">
      <c r="A1381" s="15">
        <v>302103</v>
      </c>
      <c r="B1381" s="4">
        <v>10</v>
      </c>
      <c r="F1381" s="16">
        <v>267507</v>
      </c>
      <c r="G1381">
        <f>SUMIFS(Raw_data!$D$2:$D$3695,Raw_data!$B$2:$B$3695,Sheet1!F1381)</f>
        <v>62.5</v>
      </c>
    </row>
    <row r="1382" spans="1:7" x14ac:dyDescent="0.35">
      <c r="A1382" s="15">
        <v>302107.5</v>
      </c>
      <c r="B1382" s="4">
        <v>7.5</v>
      </c>
      <c r="F1382" s="10">
        <v>125343</v>
      </c>
      <c r="G1382" s="4">
        <f>SUMIFS(Raw_data!$D$2:$D$3695,Raw_data!$B$2:$B$3695,Sheet1!F1382)</f>
        <v>17.5</v>
      </c>
    </row>
    <row r="1383" spans="1:7" hidden="1" x14ac:dyDescent="0.35">
      <c r="A1383" s="15">
        <v>303232.5</v>
      </c>
      <c r="B1383" s="4">
        <v>15</v>
      </c>
      <c r="F1383" s="17">
        <v>82336.5</v>
      </c>
      <c r="G1383">
        <f>SUMIFS(Raw_data!$D$2:$D$3695,Raw_data!$B$2:$B$3695,Sheet1!F1383)</f>
        <v>22.5</v>
      </c>
    </row>
    <row r="1384" spans="1:7" x14ac:dyDescent="0.35">
      <c r="A1384" s="15">
        <v>304204.5</v>
      </c>
      <c r="B1384" s="4">
        <v>7.5</v>
      </c>
      <c r="F1384" s="10">
        <v>273550.5</v>
      </c>
      <c r="G1384" s="4">
        <f>SUMIFS(Raw_data!$D$2:$D$3695,Raw_data!$B$2:$B$3695,Sheet1!F1384)</f>
        <v>2.5</v>
      </c>
    </row>
    <row r="1385" spans="1:7" hidden="1" x14ac:dyDescent="0.35">
      <c r="A1385" s="15" t="s">
        <v>173</v>
      </c>
      <c r="B1385" s="4">
        <v>11350</v>
      </c>
      <c r="F1385" s="18">
        <v>77877</v>
      </c>
      <c r="G1385">
        <f>SUMIFS(Raw_data!$D$2:$D$3695,Raw_data!$B$2:$B$3695,Sheet1!F1385)</f>
        <v>77.5</v>
      </c>
    </row>
    <row r="1386" spans="1:7" hidden="1" x14ac:dyDescent="0.35">
      <c r="F1386" s="10">
        <v>75807</v>
      </c>
      <c r="G1386">
        <f>SUMIFS(Raw_data!$D$2:$D$3695,Raw_data!$B$2:$B$3695,Sheet1!F1386)</f>
        <v>85</v>
      </c>
    </row>
    <row r="1387" spans="1:7" hidden="1" x14ac:dyDescent="0.35">
      <c r="F1387" s="10">
        <v>146776.5</v>
      </c>
      <c r="G1387">
        <f>SUMIFS(Raw_data!$D$2:$D$3695,Raw_data!$B$2:$B$3695,Sheet1!F1387)</f>
        <v>372.5</v>
      </c>
    </row>
    <row r="1388" spans="1:7" hidden="1" x14ac:dyDescent="0.35">
      <c r="F1388" s="10">
        <v>31207.5</v>
      </c>
      <c r="G1388">
        <f>SUMIFS(Raw_data!$D$2:$D$3695,Raw_data!$B$2:$B$3695,Sheet1!F1388)</f>
        <v>145</v>
      </c>
    </row>
    <row r="1389" spans="1:7" hidden="1" x14ac:dyDescent="0.35">
      <c r="F1389" s="10">
        <v>108886.5</v>
      </c>
      <c r="G1389">
        <f>SUMIFS(Raw_data!$D$2:$D$3695,Raw_data!$B$2:$B$3695,Sheet1!F1389)</f>
        <v>75</v>
      </c>
    </row>
    <row r="1390" spans="1:7" hidden="1" x14ac:dyDescent="0.35">
      <c r="F1390" s="10">
        <v>120217.5</v>
      </c>
      <c r="G1390">
        <f>SUMIFS(Raw_data!$D$2:$D$3695,Raw_data!$B$2:$B$3695,Sheet1!F1390)</f>
        <v>95</v>
      </c>
    </row>
    <row r="1391" spans="1:7" hidden="1" x14ac:dyDescent="0.35">
      <c r="F1391" s="10">
        <v>93019.5</v>
      </c>
      <c r="G1391">
        <f>SUMIFS(Raw_data!$D$2:$D$3695,Raw_data!$B$2:$B$3695,Sheet1!F1391)</f>
        <v>20</v>
      </c>
    </row>
    <row r="1392" spans="1:7" hidden="1" x14ac:dyDescent="0.35">
      <c r="F1392" s="16">
        <v>41251.5</v>
      </c>
      <c r="G1392">
        <f>SUMIFS(Raw_data!$D$2:$D$3695,Raw_data!$B$2:$B$3695,Sheet1!F1392)</f>
        <v>172.5</v>
      </c>
    </row>
    <row r="1393" spans="6:7" x14ac:dyDescent="0.35">
      <c r="F1393" s="10">
        <v>288990</v>
      </c>
      <c r="G1393" s="4">
        <f>SUMIFS(Raw_data!$D$2:$D$3695,Raw_data!$B$2:$B$3695,Sheet1!F1393)</f>
        <v>7.5</v>
      </c>
    </row>
    <row r="1394" spans="6:7" hidden="1" x14ac:dyDescent="0.35">
      <c r="F1394" s="18">
        <v>152712</v>
      </c>
      <c r="G1394">
        <f>SUMIFS(Raw_data!$D$2:$D$3695,Raw_data!$B$2:$B$3695,Sheet1!F1394)</f>
        <v>20</v>
      </c>
    </row>
    <row r="1395" spans="6:7" hidden="1" x14ac:dyDescent="0.35">
      <c r="F1395" s="16">
        <v>243184.5</v>
      </c>
      <c r="G1395">
        <f>SUMIFS(Raw_data!$D$2:$D$3695,Raw_data!$B$2:$B$3695,Sheet1!F1395)</f>
        <v>50</v>
      </c>
    </row>
    <row r="1396" spans="6:7" x14ac:dyDescent="0.35">
      <c r="F1396" s="10">
        <v>80352</v>
      </c>
      <c r="G1396" s="4">
        <f>SUMIFS(Raw_data!$D$2:$D$3695,Raw_data!$B$2:$B$3695,Sheet1!F1396)</f>
        <v>2.5</v>
      </c>
    </row>
    <row r="1397" spans="6:7" hidden="1" x14ac:dyDescent="0.35">
      <c r="F1397" s="18">
        <v>206586</v>
      </c>
      <c r="G1397">
        <f>SUMIFS(Raw_data!$D$2:$D$3695,Raw_data!$B$2:$B$3695,Sheet1!F1397)</f>
        <v>90</v>
      </c>
    </row>
    <row r="1398" spans="6:7" hidden="1" x14ac:dyDescent="0.35">
      <c r="F1398" s="10">
        <v>129465</v>
      </c>
      <c r="G1398">
        <f>SUMIFS(Raw_data!$D$2:$D$3695,Raw_data!$B$2:$B$3695,Sheet1!F1398)</f>
        <v>65</v>
      </c>
    </row>
    <row r="1399" spans="6:7" hidden="1" x14ac:dyDescent="0.35">
      <c r="F1399" s="16">
        <v>80946</v>
      </c>
      <c r="G1399">
        <f>SUMIFS(Raw_data!$D$2:$D$3695,Raw_data!$B$2:$B$3695,Sheet1!F1399)</f>
        <v>155</v>
      </c>
    </row>
    <row r="1400" spans="6:7" x14ac:dyDescent="0.35">
      <c r="F1400" s="10">
        <v>208710</v>
      </c>
      <c r="G1400" s="4">
        <f>SUMIFS(Raw_data!$D$2:$D$3695,Raw_data!$B$2:$B$3695,Sheet1!F1400)</f>
        <v>2.5</v>
      </c>
    </row>
    <row r="1401" spans="6:7" hidden="1" x14ac:dyDescent="0.35">
      <c r="F1401" s="18">
        <v>175162.5</v>
      </c>
      <c r="G1401">
        <f>SUMIFS(Raw_data!$D$2:$D$3695,Raw_data!$B$2:$B$3695,Sheet1!F1401)</f>
        <v>75</v>
      </c>
    </row>
    <row r="1402" spans="6:7" hidden="1" x14ac:dyDescent="0.35">
      <c r="F1402" s="16">
        <v>175081.5</v>
      </c>
      <c r="G1402">
        <f>SUMIFS(Raw_data!$D$2:$D$3695,Raw_data!$B$2:$B$3695,Sheet1!F1402)</f>
        <v>40</v>
      </c>
    </row>
    <row r="1403" spans="6:7" x14ac:dyDescent="0.35">
      <c r="F1403" s="10">
        <v>163620</v>
      </c>
      <c r="G1403" s="4">
        <f>SUMIFS(Raw_data!$D$2:$D$3695,Raw_data!$B$2:$B$3695,Sheet1!F1403)</f>
        <v>5</v>
      </c>
    </row>
    <row r="1404" spans="6:7" x14ac:dyDescent="0.35">
      <c r="F1404" s="10">
        <v>86148</v>
      </c>
      <c r="G1404" s="4">
        <f>SUMIFS(Raw_data!$D$2:$D$3695,Raw_data!$B$2:$B$3695,Sheet1!F1404)</f>
        <v>2.5</v>
      </c>
    </row>
    <row r="1405" spans="6:7" x14ac:dyDescent="0.35">
      <c r="F1405" s="10">
        <v>286479</v>
      </c>
      <c r="G1405" s="4">
        <f>SUMIFS(Raw_data!$D$2:$D$3695,Raw_data!$B$2:$B$3695,Sheet1!F1405)</f>
        <v>17.5</v>
      </c>
    </row>
    <row r="1406" spans="6:7" hidden="1" x14ac:dyDescent="0.35">
      <c r="F1406" s="18">
        <v>3001.5</v>
      </c>
      <c r="G1406">
        <f>SUMIFS(Raw_data!$D$2:$D$3695,Raw_data!$B$2:$B$3695,Sheet1!F1406)</f>
        <v>25</v>
      </c>
    </row>
    <row r="1407" spans="6:7" hidden="1" x14ac:dyDescent="0.35">
      <c r="F1407" s="16">
        <v>78831</v>
      </c>
      <c r="G1407">
        <f>SUMIFS(Raw_data!$D$2:$D$3695,Raw_data!$B$2:$B$3695,Sheet1!F1407)</f>
        <v>75</v>
      </c>
    </row>
    <row r="1408" spans="6:7" x14ac:dyDescent="0.35">
      <c r="F1408" s="10">
        <v>27774</v>
      </c>
      <c r="G1408" s="4">
        <f>SUMIFS(Raw_data!$D$2:$D$3695,Raw_data!$B$2:$B$3695,Sheet1!F1408)</f>
        <v>2.5</v>
      </c>
    </row>
    <row r="1409" spans="6:7" x14ac:dyDescent="0.35">
      <c r="F1409" s="10">
        <v>212265</v>
      </c>
      <c r="G1409" s="4">
        <f>SUMIFS(Raw_data!$D$2:$D$3695,Raw_data!$B$2:$B$3695,Sheet1!F1409)</f>
        <v>10</v>
      </c>
    </row>
    <row r="1410" spans="6:7" hidden="1" x14ac:dyDescent="0.35">
      <c r="F1410" s="18">
        <v>43407</v>
      </c>
      <c r="G1410">
        <f>SUMIFS(Raw_data!$D$2:$D$3695,Raw_data!$B$2:$B$3695,Sheet1!F1410)</f>
        <v>112.5</v>
      </c>
    </row>
    <row r="1411" spans="6:7" hidden="1" x14ac:dyDescent="0.35">
      <c r="F1411" s="10">
        <v>129460.5</v>
      </c>
      <c r="G1411">
        <f>SUMIFS(Raw_data!$D$2:$D$3695,Raw_data!$B$2:$B$3695,Sheet1!F1411)</f>
        <v>170</v>
      </c>
    </row>
    <row r="1412" spans="6:7" hidden="1" x14ac:dyDescent="0.35">
      <c r="F1412" s="10">
        <v>214173</v>
      </c>
      <c r="G1412">
        <f>SUMIFS(Raw_data!$D$2:$D$3695,Raw_data!$B$2:$B$3695,Sheet1!F1412)</f>
        <v>22.5</v>
      </c>
    </row>
    <row r="1413" spans="6:7" hidden="1" x14ac:dyDescent="0.35">
      <c r="F1413" s="16">
        <v>32089.5</v>
      </c>
      <c r="G1413">
        <f>SUMIFS(Raw_data!$D$2:$D$3695,Raw_data!$B$2:$B$3695,Sheet1!F1413)</f>
        <v>35</v>
      </c>
    </row>
    <row r="1414" spans="6:7" x14ac:dyDescent="0.35">
      <c r="F1414" s="10">
        <v>42070.5</v>
      </c>
      <c r="G1414" s="4">
        <f>SUMIFS(Raw_data!$D$2:$D$3695,Raw_data!$B$2:$B$3695,Sheet1!F1414)</f>
        <v>15</v>
      </c>
    </row>
    <row r="1415" spans="6:7" hidden="1" x14ac:dyDescent="0.35">
      <c r="F1415" s="18">
        <v>134689.5</v>
      </c>
      <c r="G1415">
        <f>SUMIFS(Raw_data!$D$2:$D$3695,Raw_data!$B$2:$B$3695,Sheet1!F1415)</f>
        <v>122.5</v>
      </c>
    </row>
    <row r="1416" spans="6:7" hidden="1" x14ac:dyDescent="0.35">
      <c r="F1416" s="10">
        <v>73066.5</v>
      </c>
      <c r="G1416">
        <f>SUMIFS(Raw_data!$D$2:$D$3695,Raw_data!$B$2:$B$3695,Sheet1!F1416)</f>
        <v>37.5</v>
      </c>
    </row>
    <row r="1417" spans="6:7" hidden="1" x14ac:dyDescent="0.35">
      <c r="F1417" s="16">
        <v>110713.5</v>
      </c>
      <c r="G1417">
        <f>SUMIFS(Raw_data!$D$2:$D$3695,Raw_data!$B$2:$B$3695,Sheet1!F1417)</f>
        <v>135</v>
      </c>
    </row>
    <row r="1418" spans="6:7" x14ac:dyDescent="0.35">
      <c r="F1418" s="10">
        <v>154548</v>
      </c>
      <c r="G1418" s="4">
        <f>SUMIFS(Raw_data!$D$2:$D$3695,Raw_data!$B$2:$B$3695,Sheet1!F1418)</f>
        <v>7.5</v>
      </c>
    </row>
    <row r="1419" spans="6:7" hidden="1" x14ac:dyDescent="0.35">
      <c r="F1419" s="18">
        <v>49968</v>
      </c>
      <c r="G1419">
        <f>SUMIFS(Raw_data!$D$2:$D$3695,Raw_data!$B$2:$B$3695,Sheet1!F1419)</f>
        <v>40</v>
      </c>
    </row>
    <row r="1420" spans="6:7" hidden="1" x14ac:dyDescent="0.35">
      <c r="F1420" s="10">
        <v>144567</v>
      </c>
      <c r="G1420">
        <f>SUMIFS(Raw_data!$D$2:$D$3695,Raw_data!$B$2:$B$3695,Sheet1!F1420)</f>
        <v>222.5</v>
      </c>
    </row>
    <row r="1421" spans="6:7" hidden="1" x14ac:dyDescent="0.35">
      <c r="F1421" s="10">
        <v>146047.5</v>
      </c>
      <c r="G1421">
        <f>SUMIFS(Raw_data!$D$2:$D$3695,Raw_data!$B$2:$B$3695,Sheet1!F1421)</f>
        <v>30</v>
      </c>
    </row>
    <row r="1422" spans="6:7" hidden="1" x14ac:dyDescent="0.35">
      <c r="F1422" s="16">
        <v>221193</v>
      </c>
      <c r="G1422">
        <f>SUMIFS(Raw_data!$D$2:$D$3695,Raw_data!$B$2:$B$3695,Sheet1!F1422)</f>
        <v>50</v>
      </c>
    </row>
    <row r="1423" spans="6:7" x14ac:dyDescent="0.35">
      <c r="F1423" s="10">
        <v>263403</v>
      </c>
      <c r="G1423" s="4">
        <f>SUMIFS(Raw_data!$D$2:$D$3695,Raw_data!$B$2:$B$3695,Sheet1!F1423)</f>
        <v>2.5</v>
      </c>
    </row>
    <row r="1424" spans="6:7" x14ac:dyDescent="0.35">
      <c r="F1424" s="10">
        <v>80320.5</v>
      </c>
      <c r="G1424" s="4">
        <f>SUMIFS(Raw_data!$D$2:$D$3695,Raw_data!$B$2:$B$3695,Sheet1!F1424)</f>
        <v>7.5</v>
      </c>
    </row>
    <row r="1425" spans="6:7" x14ac:dyDescent="0.35">
      <c r="F1425" s="10">
        <v>72301.5</v>
      </c>
      <c r="G1425" s="4">
        <f>SUMIFS(Raw_data!$D$2:$D$3695,Raw_data!$B$2:$B$3695,Sheet1!F1425)</f>
        <v>7.5</v>
      </c>
    </row>
    <row r="1426" spans="6:7" hidden="1" x14ac:dyDescent="0.35">
      <c r="F1426" s="18">
        <v>67410</v>
      </c>
      <c r="G1426">
        <f>SUMIFS(Raw_data!$D$2:$D$3695,Raw_data!$B$2:$B$3695,Sheet1!F1426)</f>
        <v>145</v>
      </c>
    </row>
    <row r="1427" spans="6:7" hidden="1" x14ac:dyDescent="0.35">
      <c r="F1427" s="10">
        <v>73939.5</v>
      </c>
      <c r="G1427">
        <f>SUMIFS(Raw_data!$D$2:$D$3695,Raw_data!$B$2:$B$3695,Sheet1!F1427)</f>
        <v>107.5</v>
      </c>
    </row>
    <row r="1428" spans="6:7" hidden="1" x14ac:dyDescent="0.35">
      <c r="F1428" s="10">
        <v>170734.5</v>
      </c>
      <c r="G1428">
        <f>SUMIFS(Raw_data!$D$2:$D$3695,Raw_data!$B$2:$B$3695,Sheet1!F1428)</f>
        <v>25</v>
      </c>
    </row>
    <row r="1429" spans="6:7" hidden="1" x14ac:dyDescent="0.35">
      <c r="F1429" s="16">
        <v>91062</v>
      </c>
      <c r="G1429">
        <f>SUMIFS(Raw_data!$D$2:$D$3695,Raw_data!$B$2:$B$3695,Sheet1!F1429)</f>
        <v>85</v>
      </c>
    </row>
    <row r="1430" spans="6:7" x14ac:dyDescent="0.35">
      <c r="F1430" s="10">
        <v>232794</v>
      </c>
      <c r="G1430" s="4">
        <f>SUMIFS(Raw_data!$D$2:$D$3695,Raw_data!$B$2:$B$3695,Sheet1!F1430)</f>
        <v>5</v>
      </c>
    </row>
    <row r="1431" spans="6:7" hidden="1" x14ac:dyDescent="0.35">
      <c r="F1431" s="17">
        <v>282942</v>
      </c>
      <c r="G1431">
        <f>SUMIFS(Raw_data!$D$2:$D$3695,Raw_data!$B$2:$B$3695,Sheet1!F1431)</f>
        <v>32.5</v>
      </c>
    </row>
    <row r="1432" spans="6:7" x14ac:dyDescent="0.35">
      <c r="F1432" s="10">
        <v>64291.5</v>
      </c>
      <c r="G1432" s="4">
        <f>SUMIFS(Raw_data!$D$2:$D$3695,Raw_data!$B$2:$B$3695,Sheet1!F1432)</f>
        <v>5</v>
      </c>
    </row>
    <row r="1433" spans="6:7" hidden="1" x14ac:dyDescent="0.35">
      <c r="F1433" s="17">
        <v>106587</v>
      </c>
      <c r="G1433">
        <f>SUMIFS(Raw_data!$D$2:$D$3695,Raw_data!$B$2:$B$3695,Sheet1!F1433)</f>
        <v>270</v>
      </c>
    </row>
    <row r="1434" spans="6:7" x14ac:dyDescent="0.35">
      <c r="F1434" s="10">
        <v>249660</v>
      </c>
      <c r="G1434" s="4">
        <f>SUMIFS(Raw_data!$D$2:$D$3695,Raw_data!$B$2:$B$3695,Sheet1!F1434)</f>
        <v>2.5</v>
      </c>
    </row>
    <row r="1435" spans="6:7" hidden="1" x14ac:dyDescent="0.35">
      <c r="F1435" s="17">
        <v>109615.5</v>
      </c>
      <c r="G1435">
        <f>SUMIFS(Raw_data!$D$2:$D$3695,Raw_data!$B$2:$B$3695,Sheet1!F1435)</f>
        <v>42.5</v>
      </c>
    </row>
    <row r="1436" spans="6:7" x14ac:dyDescent="0.35">
      <c r="F1436" s="10">
        <v>273109.5</v>
      </c>
      <c r="G1436" s="4">
        <f>SUMIFS(Raw_data!$D$2:$D$3695,Raw_data!$B$2:$B$3695,Sheet1!F1436)</f>
        <v>10</v>
      </c>
    </row>
    <row r="1437" spans="6:7" x14ac:dyDescent="0.35">
      <c r="F1437" s="10">
        <v>219127.5</v>
      </c>
      <c r="G1437" s="4">
        <f>SUMIFS(Raw_data!$D$2:$D$3695,Raw_data!$B$2:$B$3695,Sheet1!F1437)</f>
        <v>2.5</v>
      </c>
    </row>
    <row r="1438" spans="6:7" hidden="1" x14ac:dyDescent="0.35">
      <c r="F1438" s="17">
        <v>86229</v>
      </c>
      <c r="G1438">
        <f>SUMIFS(Raw_data!$D$2:$D$3695,Raw_data!$B$2:$B$3695,Sheet1!F1438)</f>
        <v>62.5</v>
      </c>
    </row>
    <row r="1439" spans="6:7" x14ac:dyDescent="0.35">
      <c r="F1439" s="10">
        <v>151758</v>
      </c>
      <c r="G1439" s="4">
        <f>SUMIFS(Raw_data!$D$2:$D$3695,Raw_data!$B$2:$B$3695,Sheet1!F1439)</f>
        <v>7.5</v>
      </c>
    </row>
    <row r="1440" spans="6:7" hidden="1" x14ac:dyDescent="0.35">
      <c r="F1440" s="18">
        <v>75784.5</v>
      </c>
      <c r="G1440">
        <f>SUMIFS(Raw_data!$D$2:$D$3695,Raw_data!$B$2:$B$3695,Sheet1!F1440)</f>
        <v>97.5</v>
      </c>
    </row>
    <row r="1441" spans="6:7" hidden="1" x14ac:dyDescent="0.35">
      <c r="F1441" s="10">
        <v>283486.5</v>
      </c>
      <c r="G1441">
        <f>SUMIFS(Raw_data!$D$2:$D$3695,Raw_data!$B$2:$B$3695,Sheet1!F1441)</f>
        <v>195</v>
      </c>
    </row>
    <row r="1442" spans="6:7" hidden="1" x14ac:dyDescent="0.35">
      <c r="F1442" s="10">
        <v>87354</v>
      </c>
      <c r="G1442">
        <f>SUMIFS(Raw_data!$D$2:$D$3695,Raw_data!$B$2:$B$3695,Sheet1!F1442)</f>
        <v>32.5</v>
      </c>
    </row>
    <row r="1443" spans="6:7" hidden="1" x14ac:dyDescent="0.35">
      <c r="F1443" s="16">
        <v>31167</v>
      </c>
      <c r="G1443">
        <f>SUMIFS(Raw_data!$D$2:$D$3695,Raw_data!$B$2:$B$3695,Sheet1!F1443)</f>
        <v>152.5</v>
      </c>
    </row>
    <row r="1444" spans="6:7" x14ac:dyDescent="0.35">
      <c r="F1444" s="10">
        <v>31698</v>
      </c>
      <c r="G1444" s="4">
        <f>SUMIFS(Raw_data!$D$2:$D$3695,Raw_data!$B$2:$B$3695,Sheet1!F1444)</f>
        <v>10</v>
      </c>
    </row>
    <row r="1445" spans="6:7" hidden="1" x14ac:dyDescent="0.35">
      <c r="F1445" s="18">
        <v>108814.5</v>
      </c>
      <c r="G1445">
        <f>SUMIFS(Raw_data!$D$2:$D$3695,Raw_data!$B$2:$B$3695,Sheet1!F1445)</f>
        <v>85</v>
      </c>
    </row>
    <row r="1446" spans="6:7" hidden="1" x14ac:dyDescent="0.35">
      <c r="F1446" s="16">
        <v>109953</v>
      </c>
      <c r="G1446">
        <f>SUMIFS(Raw_data!$D$2:$D$3695,Raw_data!$B$2:$B$3695,Sheet1!F1446)</f>
        <v>110</v>
      </c>
    </row>
    <row r="1447" spans="6:7" x14ac:dyDescent="0.35">
      <c r="F1447" s="10">
        <v>65380.5</v>
      </c>
      <c r="G1447" s="4">
        <f>SUMIFS(Raw_data!$D$2:$D$3695,Raw_data!$B$2:$B$3695,Sheet1!F1447)</f>
        <v>10</v>
      </c>
    </row>
    <row r="1448" spans="6:7" hidden="1" x14ac:dyDescent="0.35">
      <c r="F1448" s="17">
        <v>46647</v>
      </c>
      <c r="G1448">
        <f>SUMIFS(Raw_data!$D$2:$D$3695,Raw_data!$B$2:$B$3695,Sheet1!F1448)</f>
        <v>47.5</v>
      </c>
    </row>
    <row r="1449" spans="6:7" x14ac:dyDescent="0.35">
      <c r="F1449" s="10">
        <v>223483.5</v>
      </c>
      <c r="G1449" s="4">
        <f>SUMIFS(Raw_data!$D$2:$D$3695,Raw_data!$B$2:$B$3695,Sheet1!F1449)</f>
        <v>15</v>
      </c>
    </row>
    <row r="1450" spans="6:7" hidden="1" x14ac:dyDescent="0.35">
      <c r="F1450" s="18">
        <v>109512</v>
      </c>
      <c r="G1450">
        <f>SUMIFS(Raw_data!$D$2:$D$3695,Raw_data!$B$2:$B$3695,Sheet1!F1450)</f>
        <v>152.5</v>
      </c>
    </row>
    <row r="1451" spans="6:7" hidden="1" x14ac:dyDescent="0.35">
      <c r="F1451" s="10">
        <v>136102.5</v>
      </c>
      <c r="G1451">
        <f>SUMIFS(Raw_data!$D$2:$D$3695,Raw_data!$B$2:$B$3695,Sheet1!F1451)</f>
        <v>217.5</v>
      </c>
    </row>
    <row r="1452" spans="6:7" hidden="1" x14ac:dyDescent="0.35">
      <c r="F1452" s="10">
        <v>111514.5</v>
      </c>
      <c r="G1452">
        <f>SUMIFS(Raw_data!$D$2:$D$3695,Raw_data!$B$2:$B$3695,Sheet1!F1452)</f>
        <v>25</v>
      </c>
    </row>
    <row r="1453" spans="6:7" hidden="1" x14ac:dyDescent="0.35">
      <c r="F1453" s="16">
        <v>85945.5</v>
      </c>
      <c r="G1453">
        <f>SUMIFS(Raw_data!$D$2:$D$3695,Raw_data!$B$2:$B$3695,Sheet1!F1453)</f>
        <v>47.5</v>
      </c>
    </row>
    <row r="1454" spans="6:7" x14ac:dyDescent="0.35">
      <c r="F1454" s="10">
        <v>188118</v>
      </c>
      <c r="G1454" s="4">
        <f>SUMIFS(Raw_data!$D$2:$D$3695,Raw_data!$B$2:$B$3695,Sheet1!F1454)</f>
        <v>7.5</v>
      </c>
    </row>
    <row r="1455" spans="6:7" hidden="1" x14ac:dyDescent="0.35">
      <c r="F1455" s="17">
        <v>228015</v>
      </c>
      <c r="G1455">
        <f>SUMIFS(Raw_data!$D$2:$D$3695,Raw_data!$B$2:$B$3695,Sheet1!F1455)</f>
        <v>37.5</v>
      </c>
    </row>
    <row r="1456" spans="6:7" x14ac:dyDescent="0.35">
      <c r="F1456" s="10">
        <v>237622.5</v>
      </c>
      <c r="G1456" s="4">
        <f>SUMIFS(Raw_data!$D$2:$D$3695,Raw_data!$B$2:$B$3695,Sheet1!F1456)</f>
        <v>5</v>
      </c>
    </row>
    <row r="1457" spans="6:7" x14ac:dyDescent="0.35">
      <c r="F1457" s="10">
        <v>72324</v>
      </c>
      <c r="G1457" s="4">
        <f>SUMIFS(Raw_data!$D$2:$D$3695,Raw_data!$B$2:$B$3695,Sheet1!F1457)</f>
        <v>5</v>
      </c>
    </row>
    <row r="1458" spans="6:7" hidden="1" x14ac:dyDescent="0.35">
      <c r="F1458" s="18">
        <v>67450.5</v>
      </c>
      <c r="G1458">
        <f>SUMIFS(Raw_data!$D$2:$D$3695,Raw_data!$B$2:$B$3695,Sheet1!F1458)</f>
        <v>110</v>
      </c>
    </row>
    <row r="1459" spans="6:7" hidden="1" x14ac:dyDescent="0.35">
      <c r="F1459" s="16">
        <v>90936</v>
      </c>
      <c r="G1459">
        <f>SUMIFS(Raw_data!$D$2:$D$3695,Raw_data!$B$2:$B$3695,Sheet1!F1459)</f>
        <v>45</v>
      </c>
    </row>
    <row r="1460" spans="6:7" x14ac:dyDescent="0.35">
      <c r="F1460" s="10">
        <v>201078</v>
      </c>
      <c r="G1460" s="4">
        <f>SUMIFS(Raw_data!$D$2:$D$3695,Raw_data!$B$2:$B$3695,Sheet1!F1460)</f>
        <v>12.5</v>
      </c>
    </row>
    <row r="1461" spans="6:7" x14ac:dyDescent="0.35">
      <c r="F1461" s="10">
        <v>144261</v>
      </c>
      <c r="G1461" s="4">
        <f>SUMIFS(Raw_data!$D$2:$D$3695,Raw_data!$B$2:$B$3695,Sheet1!F1461)</f>
        <v>2.5</v>
      </c>
    </row>
    <row r="1462" spans="6:7" hidden="1" x14ac:dyDescent="0.35">
      <c r="F1462" s="17">
        <v>139288.5</v>
      </c>
      <c r="G1462">
        <f>SUMIFS(Raw_data!$D$2:$D$3695,Raw_data!$B$2:$B$3695,Sheet1!F1462)</f>
        <v>25</v>
      </c>
    </row>
    <row r="1463" spans="6:7" x14ac:dyDescent="0.35">
      <c r="F1463" s="10">
        <v>76986</v>
      </c>
      <c r="G1463" s="4">
        <f>SUMIFS(Raw_data!$D$2:$D$3695,Raw_data!$B$2:$B$3695,Sheet1!F1463)</f>
        <v>2.5</v>
      </c>
    </row>
    <row r="1464" spans="6:7" hidden="1" x14ac:dyDescent="0.35">
      <c r="F1464" s="17">
        <v>193275</v>
      </c>
      <c r="G1464">
        <f>SUMIFS(Raw_data!$D$2:$D$3695,Raw_data!$B$2:$B$3695,Sheet1!F1464)</f>
        <v>127.5</v>
      </c>
    </row>
    <row r="1465" spans="6:7" x14ac:dyDescent="0.35">
      <c r="F1465" s="10">
        <v>64305</v>
      </c>
      <c r="G1465" s="4">
        <f>SUMIFS(Raw_data!$D$2:$D$3695,Raw_data!$B$2:$B$3695,Sheet1!F1465)</f>
        <v>5</v>
      </c>
    </row>
    <row r="1466" spans="6:7" x14ac:dyDescent="0.35">
      <c r="F1466" s="10">
        <v>208323</v>
      </c>
      <c r="G1466" s="4">
        <f>SUMIFS(Raw_data!$D$2:$D$3695,Raw_data!$B$2:$B$3695,Sheet1!F1466)</f>
        <v>5</v>
      </c>
    </row>
    <row r="1467" spans="6:7" x14ac:dyDescent="0.35">
      <c r="F1467" s="10">
        <v>36103.5</v>
      </c>
      <c r="G1467" s="4">
        <f>SUMIFS(Raw_data!$D$2:$D$3695,Raw_data!$B$2:$B$3695,Sheet1!F1467)</f>
        <v>12.5</v>
      </c>
    </row>
    <row r="1468" spans="6:7" hidden="1" x14ac:dyDescent="0.35">
      <c r="F1468" s="18">
        <v>208966.5</v>
      </c>
      <c r="G1468">
        <f>SUMIFS(Raw_data!$D$2:$D$3695,Raw_data!$B$2:$B$3695,Sheet1!F1468)</f>
        <v>37.5</v>
      </c>
    </row>
    <row r="1469" spans="6:7" hidden="1" x14ac:dyDescent="0.35">
      <c r="F1469" s="10">
        <v>146605.5</v>
      </c>
      <c r="G1469">
        <f>SUMIFS(Raw_data!$D$2:$D$3695,Raw_data!$B$2:$B$3695,Sheet1!F1469)</f>
        <v>77.5</v>
      </c>
    </row>
    <row r="1470" spans="6:7" hidden="1" x14ac:dyDescent="0.35">
      <c r="F1470" s="16">
        <v>134208</v>
      </c>
      <c r="G1470">
        <f>SUMIFS(Raw_data!$D$2:$D$3695,Raw_data!$B$2:$B$3695,Sheet1!F1470)</f>
        <v>25</v>
      </c>
    </row>
    <row r="1471" spans="6:7" x14ac:dyDescent="0.35">
      <c r="F1471" s="10">
        <v>161073</v>
      </c>
      <c r="G1471" s="4">
        <f>SUMIFS(Raw_data!$D$2:$D$3695,Raw_data!$B$2:$B$3695,Sheet1!F1471)</f>
        <v>12.5</v>
      </c>
    </row>
    <row r="1472" spans="6:7" x14ac:dyDescent="0.35">
      <c r="F1472" s="10">
        <v>115344</v>
      </c>
      <c r="G1472" s="4">
        <f>SUMIFS(Raw_data!$D$2:$D$3695,Raw_data!$B$2:$B$3695,Sheet1!F1472)</f>
        <v>7.5</v>
      </c>
    </row>
    <row r="1473" spans="6:7" x14ac:dyDescent="0.35">
      <c r="F1473" s="10">
        <v>283288.5</v>
      </c>
      <c r="G1473" s="4">
        <f>SUMIFS(Raw_data!$D$2:$D$3695,Raw_data!$B$2:$B$3695,Sheet1!F1473)</f>
        <v>12.5</v>
      </c>
    </row>
    <row r="1474" spans="6:7" x14ac:dyDescent="0.35">
      <c r="F1474" s="10">
        <v>273496.5</v>
      </c>
      <c r="G1474" s="4">
        <f>SUMIFS(Raw_data!$D$2:$D$3695,Raw_data!$B$2:$B$3695,Sheet1!F1474)</f>
        <v>2.5</v>
      </c>
    </row>
    <row r="1475" spans="6:7" hidden="1" x14ac:dyDescent="0.35">
      <c r="F1475" s="18">
        <v>29767.5</v>
      </c>
      <c r="G1475">
        <f>SUMIFS(Raw_data!$D$2:$D$3695,Raw_data!$B$2:$B$3695,Sheet1!F1475)</f>
        <v>35</v>
      </c>
    </row>
    <row r="1476" spans="6:7" hidden="1" x14ac:dyDescent="0.35">
      <c r="F1476" s="16">
        <v>166981.5</v>
      </c>
      <c r="G1476">
        <f>SUMIFS(Raw_data!$D$2:$D$3695,Raw_data!$B$2:$B$3695,Sheet1!F1476)</f>
        <v>100</v>
      </c>
    </row>
    <row r="1477" spans="6:7" x14ac:dyDescent="0.35">
      <c r="F1477" s="10">
        <v>80446.5</v>
      </c>
      <c r="G1477" s="4">
        <f>SUMIFS(Raw_data!$D$2:$D$3695,Raw_data!$B$2:$B$3695,Sheet1!F1477)</f>
        <v>5</v>
      </c>
    </row>
    <row r="1478" spans="6:7" x14ac:dyDescent="0.35">
      <c r="F1478" s="10">
        <v>271710</v>
      </c>
      <c r="G1478" s="4">
        <f>SUMIFS(Raw_data!$D$2:$D$3695,Raw_data!$B$2:$B$3695,Sheet1!F1478)</f>
        <v>17.5</v>
      </c>
    </row>
    <row r="1479" spans="6:7" x14ac:dyDescent="0.35">
      <c r="F1479" s="10">
        <v>72958.5</v>
      </c>
      <c r="G1479" s="4">
        <f>SUMIFS(Raw_data!$D$2:$D$3695,Raw_data!$B$2:$B$3695,Sheet1!F1479)</f>
        <v>15</v>
      </c>
    </row>
    <row r="1480" spans="6:7" x14ac:dyDescent="0.35">
      <c r="F1480" s="10">
        <v>132259.5</v>
      </c>
      <c r="G1480" s="4">
        <f>SUMIFS(Raw_data!$D$2:$D$3695,Raw_data!$B$2:$B$3695,Sheet1!F1480)</f>
        <v>7.5</v>
      </c>
    </row>
    <row r="1481" spans="6:7" x14ac:dyDescent="0.35">
      <c r="F1481" s="10">
        <v>93519</v>
      </c>
      <c r="G1481" s="4">
        <f>SUMIFS(Raw_data!$D$2:$D$3695,Raw_data!$B$2:$B$3695,Sheet1!F1481)</f>
        <v>15</v>
      </c>
    </row>
    <row r="1482" spans="6:7" x14ac:dyDescent="0.35">
      <c r="F1482" s="10">
        <v>157833</v>
      </c>
      <c r="G1482" s="4">
        <f>SUMIFS(Raw_data!$D$2:$D$3695,Raw_data!$B$2:$B$3695,Sheet1!F1482)</f>
        <v>5</v>
      </c>
    </row>
    <row r="1483" spans="6:7" x14ac:dyDescent="0.35">
      <c r="F1483" s="10">
        <v>86157</v>
      </c>
      <c r="G1483" s="4">
        <f>SUMIFS(Raw_data!$D$2:$D$3695,Raw_data!$B$2:$B$3695,Sheet1!F1483)</f>
        <v>10</v>
      </c>
    </row>
    <row r="1484" spans="6:7" hidden="1" x14ac:dyDescent="0.35">
      <c r="F1484" s="18">
        <v>283581</v>
      </c>
      <c r="G1484">
        <f>SUMIFS(Raw_data!$D$2:$D$3695,Raw_data!$B$2:$B$3695,Sheet1!F1484)</f>
        <v>47.5</v>
      </c>
    </row>
    <row r="1485" spans="6:7" hidden="1" x14ac:dyDescent="0.35">
      <c r="F1485" s="10">
        <v>82372.5</v>
      </c>
      <c r="G1485">
        <f>SUMIFS(Raw_data!$D$2:$D$3695,Raw_data!$B$2:$B$3695,Sheet1!F1485)</f>
        <v>60</v>
      </c>
    </row>
    <row r="1486" spans="6:7" hidden="1" x14ac:dyDescent="0.35">
      <c r="F1486" s="16">
        <v>108913.5</v>
      </c>
      <c r="G1486">
        <f>SUMIFS(Raw_data!$D$2:$D$3695,Raw_data!$B$2:$B$3695,Sheet1!F1486)</f>
        <v>97.5</v>
      </c>
    </row>
    <row r="1487" spans="6:7" x14ac:dyDescent="0.35">
      <c r="F1487" s="10">
        <v>222952.5</v>
      </c>
      <c r="G1487" s="4">
        <f>SUMIFS(Raw_data!$D$2:$D$3695,Raw_data!$B$2:$B$3695,Sheet1!F1487)</f>
        <v>2.5</v>
      </c>
    </row>
    <row r="1488" spans="6:7" x14ac:dyDescent="0.35">
      <c r="F1488" s="10">
        <v>258232.5</v>
      </c>
      <c r="G1488" s="4">
        <f>SUMIFS(Raw_data!$D$2:$D$3695,Raw_data!$B$2:$B$3695,Sheet1!F1488)</f>
        <v>15</v>
      </c>
    </row>
    <row r="1489" spans="6:7" hidden="1" x14ac:dyDescent="0.35">
      <c r="F1489" s="17">
        <v>79875</v>
      </c>
      <c r="G1489">
        <f>SUMIFS(Raw_data!$D$2:$D$3695,Raw_data!$B$2:$B$3695,Sheet1!F1489)</f>
        <v>177.5</v>
      </c>
    </row>
    <row r="1490" spans="6:7" x14ac:dyDescent="0.35">
      <c r="F1490" s="10">
        <v>257571</v>
      </c>
      <c r="G1490" s="4">
        <f>SUMIFS(Raw_data!$D$2:$D$3695,Raw_data!$B$2:$B$3695,Sheet1!F1490)</f>
        <v>5</v>
      </c>
    </row>
    <row r="1491" spans="6:7" hidden="1" x14ac:dyDescent="0.35">
      <c r="F1491" s="17">
        <v>68265</v>
      </c>
      <c r="G1491">
        <f>SUMIFS(Raw_data!$D$2:$D$3695,Raw_data!$B$2:$B$3695,Sheet1!F1491)</f>
        <v>35</v>
      </c>
    </row>
    <row r="1492" spans="6:7" x14ac:dyDescent="0.35">
      <c r="F1492" s="10">
        <v>255465</v>
      </c>
      <c r="G1492" s="4">
        <f>SUMIFS(Raw_data!$D$2:$D$3695,Raw_data!$B$2:$B$3695,Sheet1!F1492)</f>
        <v>7.5</v>
      </c>
    </row>
    <row r="1493" spans="6:7" hidden="1" x14ac:dyDescent="0.35">
      <c r="F1493" s="17">
        <v>176553</v>
      </c>
      <c r="G1493">
        <f>SUMIFS(Raw_data!$D$2:$D$3695,Raw_data!$B$2:$B$3695,Sheet1!F1493)</f>
        <v>30</v>
      </c>
    </row>
    <row r="1494" spans="6:7" x14ac:dyDescent="0.35">
      <c r="F1494" s="10">
        <v>115915.5</v>
      </c>
      <c r="G1494" s="4">
        <f>SUMIFS(Raw_data!$D$2:$D$3695,Raw_data!$B$2:$B$3695,Sheet1!F1494)</f>
        <v>5</v>
      </c>
    </row>
    <row r="1495" spans="6:7" x14ac:dyDescent="0.35">
      <c r="F1495" s="10">
        <v>55570.5</v>
      </c>
      <c r="G1495" s="4">
        <f>SUMIFS(Raw_data!$D$2:$D$3695,Raw_data!$B$2:$B$3695,Sheet1!F1495)</f>
        <v>15</v>
      </c>
    </row>
    <row r="1496" spans="6:7" x14ac:dyDescent="0.35">
      <c r="F1496" s="10">
        <v>26977.5</v>
      </c>
      <c r="G1496" s="4">
        <f>SUMIFS(Raw_data!$D$2:$D$3695,Raw_data!$B$2:$B$3695,Sheet1!F1496)</f>
        <v>17.5</v>
      </c>
    </row>
    <row r="1497" spans="6:7" x14ac:dyDescent="0.35">
      <c r="F1497" s="10">
        <v>218754</v>
      </c>
      <c r="G1497" s="4">
        <f>SUMIFS(Raw_data!$D$2:$D$3695,Raw_data!$B$2:$B$3695,Sheet1!F1497)</f>
        <v>17.5</v>
      </c>
    </row>
    <row r="1498" spans="6:7" hidden="1" x14ac:dyDescent="0.35">
      <c r="F1498" s="18">
        <v>202459.5</v>
      </c>
      <c r="G1498">
        <f>SUMIFS(Raw_data!$D$2:$D$3695,Raw_data!$B$2:$B$3695,Sheet1!F1498)</f>
        <v>27.5</v>
      </c>
    </row>
    <row r="1499" spans="6:7" hidden="1" x14ac:dyDescent="0.35">
      <c r="F1499" s="10">
        <v>106654.5</v>
      </c>
      <c r="G1499">
        <f>SUMIFS(Raw_data!$D$2:$D$3695,Raw_data!$B$2:$B$3695,Sheet1!F1499)</f>
        <v>195</v>
      </c>
    </row>
    <row r="1500" spans="6:7" hidden="1" x14ac:dyDescent="0.35">
      <c r="F1500" s="16">
        <v>109602</v>
      </c>
      <c r="G1500">
        <f>SUMIFS(Raw_data!$D$2:$D$3695,Raw_data!$B$2:$B$3695,Sheet1!F1500)</f>
        <v>87.5</v>
      </c>
    </row>
    <row r="1501" spans="6:7" x14ac:dyDescent="0.35">
      <c r="F1501" s="10">
        <v>232758</v>
      </c>
      <c r="G1501" s="4">
        <f>SUMIFS(Raw_data!$D$2:$D$3695,Raw_data!$B$2:$B$3695,Sheet1!F1501)</f>
        <v>5</v>
      </c>
    </row>
    <row r="1502" spans="6:7" x14ac:dyDescent="0.35">
      <c r="F1502" s="10">
        <v>154647</v>
      </c>
      <c r="G1502" s="4">
        <f>SUMIFS(Raw_data!$D$2:$D$3695,Raw_data!$B$2:$B$3695,Sheet1!F1502)</f>
        <v>5</v>
      </c>
    </row>
    <row r="1503" spans="6:7" x14ac:dyDescent="0.35">
      <c r="F1503" s="10">
        <v>84600</v>
      </c>
      <c r="G1503" s="4">
        <f>SUMIFS(Raw_data!$D$2:$D$3695,Raw_data!$B$2:$B$3695,Sheet1!F1503)</f>
        <v>12.5</v>
      </c>
    </row>
    <row r="1504" spans="6:7" x14ac:dyDescent="0.35">
      <c r="F1504" s="10">
        <v>84519</v>
      </c>
      <c r="G1504" s="4">
        <f>SUMIFS(Raw_data!$D$2:$D$3695,Raw_data!$B$2:$B$3695,Sheet1!F1504)</f>
        <v>10</v>
      </c>
    </row>
    <row r="1505" spans="6:7" hidden="1" x14ac:dyDescent="0.35">
      <c r="F1505" s="17">
        <v>43375.5</v>
      </c>
      <c r="G1505">
        <f>SUMIFS(Raw_data!$D$2:$D$3695,Raw_data!$B$2:$B$3695,Sheet1!F1505)</f>
        <v>65</v>
      </c>
    </row>
    <row r="1506" spans="6:7" x14ac:dyDescent="0.35">
      <c r="F1506" s="10">
        <v>143937</v>
      </c>
      <c r="G1506" s="4">
        <f>SUMIFS(Raw_data!$D$2:$D$3695,Raw_data!$B$2:$B$3695,Sheet1!F1506)</f>
        <v>15</v>
      </c>
    </row>
    <row r="1507" spans="6:7" hidden="1" x14ac:dyDescent="0.35">
      <c r="F1507" s="17">
        <v>106573.5</v>
      </c>
      <c r="G1507">
        <f>SUMIFS(Raw_data!$D$2:$D$3695,Raw_data!$B$2:$B$3695,Sheet1!F1507)</f>
        <v>360</v>
      </c>
    </row>
    <row r="1508" spans="6:7" x14ac:dyDescent="0.35">
      <c r="F1508" s="10">
        <v>135000</v>
      </c>
      <c r="G1508" s="4">
        <f>SUMIFS(Raw_data!$D$2:$D$3695,Raw_data!$B$2:$B$3695,Sheet1!F1508)</f>
        <v>12.5</v>
      </c>
    </row>
    <row r="1509" spans="6:7" x14ac:dyDescent="0.35">
      <c r="F1509" s="10">
        <v>296883</v>
      </c>
      <c r="G1509" s="4">
        <f>SUMIFS(Raw_data!$D$2:$D$3695,Raw_data!$B$2:$B$3695,Sheet1!F1509)</f>
        <v>5</v>
      </c>
    </row>
    <row r="1510" spans="6:7" x14ac:dyDescent="0.35">
      <c r="F1510" s="10">
        <v>194809.5</v>
      </c>
      <c r="G1510" s="4">
        <f>SUMIFS(Raw_data!$D$2:$D$3695,Raw_data!$B$2:$B$3695,Sheet1!F1510)</f>
        <v>5</v>
      </c>
    </row>
    <row r="1511" spans="6:7" x14ac:dyDescent="0.35">
      <c r="F1511" s="10">
        <v>154624.5</v>
      </c>
      <c r="G1511" s="4">
        <f>SUMIFS(Raw_data!$D$2:$D$3695,Raw_data!$B$2:$B$3695,Sheet1!F1511)</f>
        <v>10</v>
      </c>
    </row>
    <row r="1512" spans="6:7" hidden="1" x14ac:dyDescent="0.35">
      <c r="F1512" s="18">
        <v>131904</v>
      </c>
      <c r="G1512">
        <f>SUMIFS(Raw_data!$D$2:$D$3695,Raw_data!$B$2:$B$3695,Sheet1!F1512)</f>
        <v>20</v>
      </c>
    </row>
    <row r="1513" spans="6:7" hidden="1" x14ac:dyDescent="0.35">
      <c r="F1513" s="10">
        <v>78754.5</v>
      </c>
      <c r="G1513">
        <f>SUMIFS(Raw_data!$D$2:$D$3695,Raw_data!$B$2:$B$3695,Sheet1!F1513)</f>
        <v>85</v>
      </c>
    </row>
    <row r="1514" spans="6:7" hidden="1" x14ac:dyDescent="0.35">
      <c r="F1514" s="10">
        <v>80181</v>
      </c>
      <c r="G1514">
        <f>SUMIFS(Raw_data!$D$2:$D$3695,Raw_data!$B$2:$B$3695,Sheet1!F1514)</f>
        <v>67.5</v>
      </c>
    </row>
    <row r="1515" spans="6:7" hidden="1" x14ac:dyDescent="0.35">
      <c r="F1515" s="10">
        <v>170860.5</v>
      </c>
      <c r="G1515">
        <f>SUMIFS(Raw_data!$D$2:$D$3695,Raw_data!$B$2:$B$3695,Sheet1!F1515)</f>
        <v>97.5</v>
      </c>
    </row>
    <row r="1516" spans="6:7" hidden="1" x14ac:dyDescent="0.35">
      <c r="F1516" s="10">
        <v>91827</v>
      </c>
      <c r="G1516">
        <f>SUMIFS(Raw_data!$D$2:$D$3695,Raw_data!$B$2:$B$3695,Sheet1!F1516)</f>
        <v>30</v>
      </c>
    </row>
    <row r="1517" spans="6:7" hidden="1" x14ac:dyDescent="0.35">
      <c r="F1517" s="16">
        <v>120321</v>
      </c>
      <c r="G1517">
        <f>SUMIFS(Raw_data!$D$2:$D$3695,Raw_data!$B$2:$B$3695,Sheet1!F1517)</f>
        <v>30</v>
      </c>
    </row>
    <row r="1518" spans="6:7" x14ac:dyDescent="0.35">
      <c r="F1518" s="10">
        <v>116194.5</v>
      </c>
      <c r="G1518" s="4">
        <f>SUMIFS(Raw_data!$D$2:$D$3695,Raw_data!$B$2:$B$3695,Sheet1!F1518)</f>
        <v>5</v>
      </c>
    </row>
    <row r="1519" spans="6:7" x14ac:dyDescent="0.35">
      <c r="F1519" s="10">
        <v>133438.5</v>
      </c>
      <c r="G1519" s="4">
        <f>SUMIFS(Raw_data!$D$2:$D$3695,Raw_data!$B$2:$B$3695,Sheet1!F1519)</f>
        <v>5</v>
      </c>
    </row>
    <row r="1520" spans="6:7" hidden="1" x14ac:dyDescent="0.35">
      <c r="F1520" s="17">
        <v>110308.5</v>
      </c>
      <c r="G1520">
        <f>SUMIFS(Raw_data!$D$2:$D$3695,Raw_data!$B$2:$B$3695,Sheet1!F1520)</f>
        <v>67.5</v>
      </c>
    </row>
    <row r="1521" spans="6:7" x14ac:dyDescent="0.35">
      <c r="F1521" s="10">
        <v>175180.5</v>
      </c>
      <c r="G1521" s="4">
        <f>SUMIFS(Raw_data!$D$2:$D$3695,Raw_data!$B$2:$B$3695,Sheet1!F1521)</f>
        <v>12.5</v>
      </c>
    </row>
    <row r="1522" spans="6:7" hidden="1" x14ac:dyDescent="0.35">
      <c r="F1522" s="18">
        <v>125091</v>
      </c>
      <c r="G1522">
        <f>SUMIFS(Raw_data!$D$2:$D$3695,Raw_data!$B$2:$B$3695,Sheet1!F1522)</f>
        <v>62.5</v>
      </c>
    </row>
    <row r="1523" spans="6:7" hidden="1" x14ac:dyDescent="0.35">
      <c r="F1523" s="16">
        <v>278613</v>
      </c>
      <c r="G1523">
        <f>SUMIFS(Raw_data!$D$2:$D$3695,Raw_data!$B$2:$B$3695,Sheet1!F1523)</f>
        <v>35</v>
      </c>
    </row>
    <row r="1524" spans="6:7" x14ac:dyDescent="0.35">
      <c r="F1524" s="10">
        <v>240475.5</v>
      </c>
      <c r="G1524" s="4">
        <f>SUMIFS(Raw_data!$D$2:$D$3695,Raw_data!$B$2:$B$3695,Sheet1!F1524)</f>
        <v>17.5</v>
      </c>
    </row>
    <row r="1525" spans="6:7" x14ac:dyDescent="0.35">
      <c r="F1525" s="10">
        <v>152644.5</v>
      </c>
      <c r="G1525" s="4">
        <f>SUMIFS(Raw_data!$D$2:$D$3695,Raw_data!$B$2:$B$3695,Sheet1!F1525)</f>
        <v>7.5</v>
      </c>
    </row>
    <row r="1526" spans="6:7" hidden="1" x14ac:dyDescent="0.35">
      <c r="F1526" s="17">
        <v>283135.5</v>
      </c>
      <c r="G1526">
        <f>SUMIFS(Raw_data!$D$2:$D$3695,Raw_data!$B$2:$B$3695,Sheet1!F1526)</f>
        <v>65</v>
      </c>
    </row>
    <row r="1527" spans="6:7" x14ac:dyDescent="0.35">
      <c r="F1527" s="10">
        <v>204885</v>
      </c>
      <c r="G1527" s="4">
        <f>SUMIFS(Raw_data!$D$2:$D$3695,Raw_data!$B$2:$B$3695,Sheet1!F1527)</f>
        <v>2.5</v>
      </c>
    </row>
    <row r="1528" spans="6:7" hidden="1" x14ac:dyDescent="0.35">
      <c r="F1528" s="17">
        <v>79825.5</v>
      </c>
      <c r="G1528">
        <f>SUMIFS(Raw_data!$D$2:$D$3695,Raw_data!$B$2:$B$3695,Sheet1!F1528)</f>
        <v>195</v>
      </c>
    </row>
    <row r="1529" spans="6:7" x14ac:dyDescent="0.35">
      <c r="F1529" s="10">
        <v>208327.5</v>
      </c>
      <c r="G1529" s="4">
        <f>SUMIFS(Raw_data!$D$2:$D$3695,Raw_data!$B$2:$B$3695,Sheet1!F1529)</f>
        <v>5</v>
      </c>
    </row>
    <row r="1530" spans="6:7" hidden="1" x14ac:dyDescent="0.35">
      <c r="F1530" s="17">
        <v>125100</v>
      </c>
      <c r="G1530">
        <f>SUMIFS(Raw_data!$D$2:$D$3695,Raw_data!$B$2:$B$3695,Sheet1!F1530)</f>
        <v>165</v>
      </c>
    </row>
    <row r="1531" spans="6:7" x14ac:dyDescent="0.35">
      <c r="F1531" s="10">
        <v>41296.5</v>
      </c>
      <c r="G1531" s="4">
        <f>SUMIFS(Raw_data!$D$2:$D$3695,Raw_data!$B$2:$B$3695,Sheet1!F1531)</f>
        <v>5</v>
      </c>
    </row>
    <row r="1532" spans="6:7" hidden="1" x14ac:dyDescent="0.35">
      <c r="F1532" s="18">
        <v>209079</v>
      </c>
      <c r="G1532">
        <f>SUMIFS(Raw_data!$D$2:$D$3695,Raw_data!$B$2:$B$3695,Sheet1!F1532)</f>
        <v>60</v>
      </c>
    </row>
    <row r="1533" spans="6:7" hidden="1" x14ac:dyDescent="0.35">
      <c r="F1533" s="10">
        <v>267529.5</v>
      </c>
      <c r="G1533">
        <f>SUMIFS(Raw_data!$D$2:$D$3695,Raw_data!$B$2:$B$3695,Sheet1!F1533)</f>
        <v>52.5</v>
      </c>
    </row>
    <row r="1534" spans="6:7" hidden="1" x14ac:dyDescent="0.35">
      <c r="F1534" s="10">
        <v>70465.5</v>
      </c>
      <c r="G1534">
        <f>SUMIFS(Raw_data!$D$2:$D$3695,Raw_data!$B$2:$B$3695,Sheet1!F1534)</f>
        <v>87.5</v>
      </c>
    </row>
    <row r="1535" spans="6:7" hidden="1" x14ac:dyDescent="0.35">
      <c r="F1535" s="10">
        <v>86251.5</v>
      </c>
      <c r="G1535">
        <f>SUMIFS(Raw_data!$D$2:$D$3695,Raw_data!$B$2:$B$3695,Sheet1!F1535)</f>
        <v>20</v>
      </c>
    </row>
    <row r="1536" spans="6:7" hidden="1" x14ac:dyDescent="0.35">
      <c r="F1536" s="10">
        <v>108823.5</v>
      </c>
      <c r="G1536">
        <f>SUMIFS(Raw_data!$D$2:$D$3695,Raw_data!$B$2:$B$3695,Sheet1!F1536)</f>
        <v>27.5</v>
      </c>
    </row>
    <row r="1537" spans="6:7" hidden="1" x14ac:dyDescent="0.35">
      <c r="F1537" s="10">
        <v>207022.5</v>
      </c>
      <c r="G1537">
        <f>SUMIFS(Raw_data!$D$2:$D$3695,Raw_data!$B$2:$B$3695,Sheet1!F1537)</f>
        <v>172.5</v>
      </c>
    </row>
    <row r="1538" spans="6:7" hidden="1" x14ac:dyDescent="0.35">
      <c r="F1538" s="16">
        <v>207796.5</v>
      </c>
      <c r="G1538">
        <f>SUMIFS(Raw_data!$D$2:$D$3695,Raw_data!$B$2:$B$3695,Sheet1!F1538)</f>
        <v>30</v>
      </c>
    </row>
    <row r="1539" spans="6:7" x14ac:dyDescent="0.35">
      <c r="F1539" s="10">
        <v>80338.5</v>
      </c>
      <c r="G1539" s="4">
        <f>SUMIFS(Raw_data!$D$2:$D$3695,Raw_data!$B$2:$B$3695,Sheet1!F1539)</f>
        <v>10</v>
      </c>
    </row>
    <row r="1540" spans="6:7" hidden="1" x14ac:dyDescent="0.35">
      <c r="F1540" s="18">
        <v>107086.5</v>
      </c>
      <c r="G1540">
        <f>SUMIFS(Raw_data!$D$2:$D$3695,Raw_data!$B$2:$B$3695,Sheet1!F1540)</f>
        <v>125</v>
      </c>
    </row>
    <row r="1541" spans="6:7" hidden="1" x14ac:dyDescent="0.35">
      <c r="F1541" s="16">
        <v>33322.5</v>
      </c>
      <c r="G1541">
        <f>SUMIFS(Raw_data!$D$2:$D$3695,Raw_data!$B$2:$B$3695,Sheet1!F1541)</f>
        <v>65</v>
      </c>
    </row>
    <row r="1542" spans="6:7" x14ac:dyDescent="0.35">
      <c r="F1542" s="10">
        <v>285183</v>
      </c>
      <c r="G1542" s="4">
        <f>SUMIFS(Raw_data!$D$2:$D$3695,Raw_data!$B$2:$B$3695,Sheet1!F1542)</f>
        <v>5</v>
      </c>
    </row>
    <row r="1543" spans="6:7" hidden="1" x14ac:dyDescent="0.35">
      <c r="F1543" s="18">
        <v>283225.5</v>
      </c>
      <c r="G1543">
        <f>SUMIFS(Raw_data!$D$2:$D$3695,Raw_data!$B$2:$B$3695,Sheet1!F1543)</f>
        <v>20</v>
      </c>
    </row>
    <row r="1544" spans="6:7" hidden="1" x14ac:dyDescent="0.35">
      <c r="F1544" s="16">
        <v>283099.5</v>
      </c>
      <c r="G1544">
        <f>SUMIFS(Raw_data!$D$2:$D$3695,Raw_data!$B$2:$B$3695,Sheet1!F1544)</f>
        <v>122.5</v>
      </c>
    </row>
    <row r="1545" spans="6:7" x14ac:dyDescent="0.35">
      <c r="F1545" s="10">
        <v>267543</v>
      </c>
      <c r="G1545" s="4">
        <f>SUMIFS(Raw_data!$D$2:$D$3695,Raw_data!$B$2:$B$3695,Sheet1!F1545)</f>
        <v>7.5</v>
      </c>
    </row>
    <row r="1546" spans="6:7" hidden="1" x14ac:dyDescent="0.35">
      <c r="F1546" s="18">
        <v>222903</v>
      </c>
      <c r="G1546">
        <f>SUMIFS(Raw_data!$D$2:$D$3695,Raw_data!$B$2:$B$3695,Sheet1!F1546)</f>
        <v>22.5</v>
      </c>
    </row>
    <row r="1547" spans="6:7" hidden="1" x14ac:dyDescent="0.35">
      <c r="F1547" s="10">
        <v>176620.5</v>
      </c>
      <c r="G1547">
        <f>SUMIFS(Raw_data!$D$2:$D$3695,Raw_data!$B$2:$B$3695,Sheet1!F1547)</f>
        <v>52.5</v>
      </c>
    </row>
    <row r="1548" spans="6:7" hidden="1" x14ac:dyDescent="0.35">
      <c r="F1548" s="10">
        <v>89883</v>
      </c>
      <c r="G1548">
        <f>SUMIFS(Raw_data!$D$2:$D$3695,Raw_data!$B$2:$B$3695,Sheet1!F1548)</f>
        <v>85</v>
      </c>
    </row>
    <row r="1549" spans="6:7" hidden="1" x14ac:dyDescent="0.35">
      <c r="F1549" s="16">
        <v>164088</v>
      </c>
      <c r="G1549">
        <f>SUMIFS(Raw_data!$D$2:$D$3695,Raw_data!$B$2:$B$3695,Sheet1!F1549)</f>
        <v>35</v>
      </c>
    </row>
    <row r="1550" spans="6:7" x14ac:dyDescent="0.35">
      <c r="F1550" s="10">
        <v>186610.5</v>
      </c>
      <c r="G1550" s="4">
        <f>SUMIFS(Raw_data!$D$2:$D$3695,Raw_data!$B$2:$B$3695,Sheet1!F1550)</f>
        <v>12.5</v>
      </c>
    </row>
    <row r="1551" spans="6:7" hidden="1" x14ac:dyDescent="0.35">
      <c r="F1551" s="17">
        <v>46305</v>
      </c>
      <c r="G1551">
        <f>SUMIFS(Raw_data!$D$2:$D$3695,Raw_data!$B$2:$B$3695,Sheet1!F1551)</f>
        <v>40</v>
      </c>
    </row>
    <row r="1552" spans="6:7" x14ac:dyDescent="0.35">
      <c r="F1552" s="10">
        <v>293080.5</v>
      </c>
      <c r="G1552" s="4">
        <f>SUMIFS(Raw_data!$D$2:$D$3695,Raw_data!$B$2:$B$3695,Sheet1!F1552)</f>
        <v>2.5</v>
      </c>
    </row>
    <row r="1553" spans="6:7" hidden="1" x14ac:dyDescent="0.35">
      <c r="F1553" s="17">
        <v>80185.5</v>
      </c>
      <c r="G1553">
        <f>SUMIFS(Raw_data!$D$2:$D$3695,Raw_data!$B$2:$B$3695,Sheet1!F1553)</f>
        <v>70</v>
      </c>
    </row>
    <row r="1554" spans="6:7" x14ac:dyDescent="0.35">
      <c r="F1554" s="10">
        <v>89860.5</v>
      </c>
      <c r="G1554" s="4">
        <f>SUMIFS(Raw_data!$D$2:$D$3695,Raw_data!$B$2:$B$3695,Sheet1!F1554)</f>
        <v>12.5</v>
      </c>
    </row>
    <row r="1555" spans="6:7" x14ac:dyDescent="0.35">
      <c r="F1555" s="10">
        <v>160740</v>
      </c>
      <c r="G1555" s="4">
        <f>SUMIFS(Raw_data!$D$2:$D$3695,Raw_data!$B$2:$B$3695,Sheet1!F1555)</f>
        <v>7.5</v>
      </c>
    </row>
    <row r="1556" spans="6:7" x14ac:dyDescent="0.35">
      <c r="F1556" s="10">
        <v>186606</v>
      </c>
      <c r="G1556" s="4">
        <f>SUMIFS(Raw_data!$D$2:$D$3695,Raw_data!$B$2:$B$3695,Sheet1!F1556)</f>
        <v>10</v>
      </c>
    </row>
    <row r="1557" spans="6:7" hidden="1" x14ac:dyDescent="0.35">
      <c r="F1557" s="18">
        <v>271093.5</v>
      </c>
      <c r="G1557">
        <f>SUMIFS(Raw_data!$D$2:$D$3695,Raw_data!$B$2:$B$3695,Sheet1!F1557)</f>
        <v>27.5</v>
      </c>
    </row>
    <row r="1558" spans="6:7" hidden="1" x14ac:dyDescent="0.35">
      <c r="F1558" s="16">
        <v>206181</v>
      </c>
      <c r="G1558">
        <f>SUMIFS(Raw_data!$D$2:$D$3695,Raw_data!$B$2:$B$3695,Sheet1!F1558)</f>
        <v>37.5</v>
      </c>
    </row>
    <row r="1559" spans="6:7" x14ac:dyDescent="0.35">
      <c r="F1559" s="10">
        <v>94441.5</v>
      </c>
      <c r="G1559" s="4">
        <f>SUMIFS(Raw_data!$D$2:$D$3695,Raw_data!$B$2:$B$3695,Sheet1!F1559)</f>
        <v>2.5</v>
      </c>
    </row>
    <row r="1560" spans="6:7" hidden="1" x14ac:dyDescent="0.35">
      <c r="F1560" s="17">
        <v>227965.5</v>
      </c>
      <c r="G1560">
        <f>SUMIFS(Raw_data!$D$2:$D$3695,Raw_data!$B$2:$B$3695,Sheet1!F1560)</f>
        <v>27.5</v>
      </c>
    </row>
    <row r="1561" spans="6:7" x14ac:dyDescent="0.35">
      <c r="F1561" s="10">
        <v>238261.5</v>
      </c>
      <c r="G1561" s="4">
        <f>SUMIFS(Raw_data!$D$2:$D$3695,Raw_data!$B$2:$B$3695,Sheet1!F1561)</f>
        <v>5</v>
      </c>
    </row>
    <row r="1562" spans="6:7" hidden="1" x14ac:dyDescent="0.35">
      <c r="F1562" s="18">
        <v>206217</v>
      </c>
      <c r="G1562">
        <f>SUMIFS(Raw_data!$D$2:$D$3695,Raw_data!$B$2:$B$3695,Sheet1!F1562)</f>
        <v>65</v>
      </c>
    </row>
    <row r="1563" spans="6:7" hidden="1" x14ac:dyDescent="0.35">
      <c r="F1563" s="16">
        <v>75802.5</v>
      </c>
      <c r="G1563">
        <f>SUMIFS(Raw_data!$D$2:$D$3695,Raw_data!$B$2:$B$3695,Sheet1!F1563)</f>
        <v>62.5</v>
      </c>
    </row>
    <row r="1564" spans="6:7" x14ac:dyDescent="0.35">
      <c r="F1564" s="10">
        <v>212283</v>
      </c>
      <c r="G1564" s="4">
        <f>SUMIFS(Raw_data!$D$2:$D$3695,Raw_data!$B$2:$B$3695,Sheet1!F1564)</f>
        <v>5</v>
      </c>
    </row>
    <row r="1565" spans="6:7" x14ac:dyDescent="0.35">
      <c r="F1565" s="10">
        <v>64516.5</v>
      </c>
      <c r="G1565" s="4">
        <f>SUMIFS(Raw_data!$D$2:$D$3695,Raw_data!$B$2:$B$3695,Sheet1!F1565)</f>
        <v>7.5</v>
      </c>
    </row>
    <row r="1566" spans="6:7" x14ac:dyDescent="0.35">
      <c r="F1566" s="10">
        <v>154638</v>
      </c>
      <c r="G1566" s="4">
        <f>SUMIFS(Raw_data!$D$2:$D$3695,Raw_data!$B$2:$B$3695,Sheet1!F1566)</f>
        <v>5</v>
      </c>
    </row>
    <row r="1567" spans="6:7" hidden="1" x14ac:dyDescent="0.35">
      <c r="F1567" s="17">
        <v>206509.5</v>
      </c>
      <c r="G1567">
        <f>SUMIFS(Raw_data!$D$2:$D$3695,Raw_data!$B$2:$B$3695,Sheet1!F1567)</f>
        <v>112.5</v>
      </c>
    </row>
    <row r="1568" spans="6:7" x14ac:dyDescent="0.35">
      <c r="F1568" s="10">
        <v>111978</v>
      </c>
      <c r="G1568" s="4">
        <f>SUMIFS(Raw_data!$D$2:$D$3695,Raw_data!$B$2:$B$3695,Sheet1!F1568)</f>
        <v>15</v>
      </c>
    </row>
    <row r="1569" spans="6:7" hidden="1" x14ac:dyDescent="0.35">
      <c r="F1569" s="17">
        <v>106609.5</v>
      </c>
      <c r="G1569">
        <f>SUMIFS(Raw_data!$D$2:$D$3695,Raw_data!$B$2:$B$3695,Sheet1!F1569)</f>
        <v>190</v>
      </c>
    </row>
    <row r="1570" spans="6:7" x14ac:dyDescent="0.35">
      <c r="F1570" s="10">
        <v>232821</v>
      </c>
      <c r="G1570" s="4">
        <f>SUMIFS(Raw_data!$D$2:$D$3695,Raw_data!$B$2:$B$3695,Sheet1!F1570)</f>
        <v>10</v>
      </c>
    </row>
    <row r="1571" spans="6:7" x14ac:dyDescent="0.35">
      <c r="F1571" s="10">
        <v>161527.5</v>
      </c>
      <c r="G1571" s="4">
        <f>SUMIFS(Raw_data!$D$2:$D$3695,Raw_data!$B$2:$B$3695,Sheet1!F1571)</f>
        <v>5</v>
      </c>
    </row>
    <row r="1572" spans="6:7" x14ac:dyDescent="0.35">
      <c r="F1572" s="10">
        <v>68247</v>
      </c>
      <c r="G1572" s="4">
        <f>SUMIFS(Raw_data!$D$2:$D$3695,Raw_data!$B$2:$B$3695,Sheet1!F1572)</f>
        <v>12.5</v>
      </c>
    </row>
    <row r="1573" spans="6:7" hidden="1" x14ac:dyDescent="0.35">
      <c r="F1573" s="17">
        <v>106915.5</v>
      </c>
      <c r="G1573">
        <f>SUMIFS(Raw_data!$D$2:$D$3695,Raw_data!$B$2:$B$3695,Sheet1!F1573)</f>
        <v>582.5</v>
      </c>
    </row>
    <row r="1574" spans="6:7" x14ac:dyDescent="0.35">
      <c r="F1574" s="10">
        <v>136764</v>
      </c>
      <c r="G1574" s="4">
        <f>SUMIFS(Raw_data!$D$2:$D$3695,Raw_data!$B$2:$B$3695,Sheet1!F1574)</f>
        <v>15</v>
      </c>
    </row>
    <row r="1575" spans="6:7" x14ac:dyDescent="0.35">
      <c r="F1575" s="10">
        <v>93510</v>
      </c>
      <c r="G1575" s="4">
        <f>SUMIFS(Raw_data!$D$2:$D$3695,Raw_data!$B$2:$B$3695,Sheet1!F1575)</f>
        <v>12.5</v>
      </c>
    </row>
    <row r="1576" spans="6:7" hidden="1" x14ac:dyDescent="0.35">
      <c r="F1576" s="18">
        <v>77899.5</v>
      </c>
      <c r="G1576">
        <f>SUMIFS(Raw_data!$D$2:$D$3695,Raw_data!$B$2:$B$3695,Sheet1!F1576)</f>
        <v>100</v>
      </c>
    </row>
    <row r="1577" spans="6:7" hidden="1" x14ac:dyDescent="0.35">
      <c r="F1577" s="10">
        <v>129438</v>
      </c>
      <c r="G1577">
        <f>SUMIFS(Raw_data!$D$2:$D$3695,Raw_data!$B$2:$B$3695,Sheet1!F1577)</f>
        <v>112.5</v>
      </c>
    </row>
    <row r="1578" spans="6:7" hidden="1" x14ac:dyDescent="0.35">
      <c r="F1578" s="10">
        <v>83331</v>
      </c>
      <c r="G1578">
        <f>SUMIFS(Raw_data!$D$2:$D$3695,Raw_data!$B$2:$B$3695,Sheet1!F1578)</f>
        <v>27.5</v>
      </c>
    </row>
    <row r="1579" spans="6:7" hidden="1" x14ac:dyDescent="0.35">
      <c r="F1579" s="10">
        <v>122004</v>
      </c>
      <c r="G1579">
        <f>SUMIFS(Raw_data!$D$2:$D$3695,Raw_data!$B$2:$B$3695,Sheet1!F1579)</f>
        <v>42.5</v>
      </c>
    </row>
    <row r="1580" spans="6:7" hidden="1" x14ac:dyDescent="0.35">
      <c r="F1580" s="10">
        <v>34888.5</v>
      </c>
      <c r="G1580">
        <f>SUMIFS(Raw_data!$D$2:$D$3695,Raw_data!$B$2:$B$3695,Sheet1!F1580)</f>
        <v>30</v>
      </c>
    </row>
    <row r="1581" spans="6:7" hidden="1" x14ac:dyDescent="0.35">
      <c r="F1581" s="10">
        <v>73048.5</v>
      </c>
      <c r="G1581">
        <f>SUMIFS(Raw_data!$D$2:$D$3695,Raw_data!$B$2:$B$3695,Sheet1!F1581)</f>
        <v>20</v>
      </c>
    </row>
    <row r="1582" spans="6:7" hidden="1" x14ac:dyDescent="0.35">
      <c r="F1582" s="10">
        <v>106897.5</v>
      </c>
      <c r="G1582">
        <f>SUMIFS(Raw_data!$D$2:$D$3695,Raw_data!$B$2:$B$3695,Sheet1!F1582)</f>
        <v>177.5</v>
      </c>
    </row>
    <row r="1583" spans="6:7" hidden="1" x14ac:dyDescent="0.35">
      <c r="F1583" s="10">
        <v>47205</v>
      </c>
      <c r="G1583">
        <f>SUMIFS(Raw_data!$D$2:$D$3695,Raw_data!$B$2:$B$3695,Sheet1!F1583)</f>
        <v>57.5</v>
      </c>
    </row>
    <row r="1584" spans="6:7" hidden="1" x14ac:dyDescent="0.35">
      <c r="F1584" s="16">
        <v>32094</v>
      </c>
      <c r="G1584">
        <f>SUMIFS(Raw_data!$D$2:$D$3695,Raw_data!$B$2:$B$3695,Sheet1!F1584)</f>
        <v>20</v>
      </c>
    </row>
    <row r="1585" spans="6:7" x14ac:dyDescent="0.35">
      <c r="F1585" s="10">
        <v>243985.5</v>
      </c>
      <c r="G1585" s="4">
        <f>SUMIFS(Raw_data!$D$2:$D$3695,Raw_data!$B$2:$B$3695,Sheet1!F1585)</f>
        <v>10</v>
      </c>
    </row>
    <row r="1586" spans="6:7" x14ac:dyDescent="0.35">
      <c r="F1586" s="10">
        <v>36121.5</v>
      </c>
      <c r="G1586" s="4">
        <f>SUMIFS(Raw_data!$D$2:$D$3695,Raw_data!$B$2:$B$3695,Sheet1!F1586)</f>
        <v>15</v>
      </c>
    </row>
    <row r="1587" spans="6:7" hidden="1" x14ac:dyDescent="0.35">
      <c r="F1587" s="17">
        <v>83146.5</v>
      </c>
      <c r="G1587">
        <f>SUMIFS(Raw_data!$D$2:$D$3695,Raw_data!$B$2:$B$3695,Sheet1!F1587)</f>
        <v>20</v>
      </c>
    </row>
    <row r="1588" spans="6:7" x14ac:dyDescent="0.35">
      <c r="F1588" s="10">
        <v>31707</v>
      </c>
      <c r="G1588" s="4">
        <f>SUMIFS(Raw_data!$D$2:$D$3695,Raw_data!$B$2:$B$3695,Sheet1!F1588)</f>
        <v>5</v>
      </c>
    </row>
    <row r="1589" spans="6:7" x14ac:dyDescent="0.35">
      <c r="F1589" s="10">
        <v>174487.5</v>
      </c>
      <c r="G1589" s="4">
        <f>SUMIFS(Raw_data!$D$2:$D$3695,Raw_data!$B$2:$B$3695,Sheet1!F1589)</f>
        <v>17.5</v>
      </c>
    </row>
    <row r="1590" spans="6:7" hidden="1" x14ac:dyDescent="0.35">
      <c r="F1590" s="18">
        <v>46651.5</v>
      </c>
      <c r="G1590">
        <f>SUMIFS(Raw_data!$D$2:$D$3695,Raw_data!$B$2:$B$3695,Sheet1!F1590)</f>
        <v>25</v>
      </c>
    </row>
    <row r="1591" spans="6:7" hidden="1" x14ac:dyDescent="0.35">
      <c r="F1591" s="10">
        <v>86224.5</v>
      </c>
      <c r="G1591">
        <f>SUMIFS(Raw_data!$D$2:$D$3695,Raw_data!$B$2:$B$3695,Sheet1!F1591)</f>
        <v>22.5</v>
      </c>
    </row>
    <row r="1592" spans="6:7" hidden="1" x14ac:dyDescent="0.35">
      <c r="F1592" s="10">
        <v>252702</v>
      </c>
      <c r="G1592">
        <f>SUMIFS(Raw_data!$D$2:$D$3695,Raw_data!$B$2:$B$3695,Sheet1!F1592)</f>
        <v>32.5</v>
      </c>
    </row>
    <row r="1593" spans="6:7" hidden="1" x14ac:dyDescent="0.35">
      <c r="F1593" s="16">
        <v>66514.5</v>
      </c>
      <c r="G1593">
        <f>SUMIFS(Raw_data!$D$2:$D$3695,Raw_data!$B$2:$B$3695,Sheet1!F1593)</f>
        <v>25</v>
      </c>
    </row>
    <row r="1594" spans="6:7" x14ac:dyDescent="0.35">
      <c r="F1594" s="10">
        <v>64561.5</v>
      </c>
      <c r="G1594" s="4">
        <f>SUMIFS(Raw_data!$D$2:$D$3695,Raw_data!$B$2:$B$3695,Sheet1!F1594)</f>
        <v>5</v>
      </c>
    </row>
    <row r="1595" spans="6:7" hidden="1" x14ac:dyDescent="0.35">
      <c r="F1595" s="18">
        <v>129514.5</v>
      </c>
      <c r="G1595">
        <f>SUMIFS(Raw_data!$D$2:$D$3695,Raw_data!$B$2:$B$3695,Sheet1!F1595)</f>
        <v>135</v>
      </c>
    </row>
    <row r="1596" spans="6:7" hidden="1" x14ac:dyDescent="0.35">
      <c r="F1596" s="10">
        <v>107167.5</v>
      </c>
      <c r="G1596">
        <f>SUMIFS(Raw_data!$D$2:$D$3695,Raw_data!$B$2:$B$3695,Sheet1!F1596)</f>
        <v>80</v>
      </c>
    </row>
    <row r="1597" spans="6:7" hidden="1" x14ac:dyDescent="0.35">
      <c r="F1597" s="10">
        <v>67405.5</v>
      </c>
      <c r="G1597">
        <f>SUMIFS(Raw_data!$D$2:$D$3695,Raw_data!$B$2:$B$3695,Sheet1!F1597)</f>
        <v>87.5</v>
      </c>
    </row>
    <row r="1598" spans="6:7" hidden="1" x14ac:dyDescent="0.35">
      <c r="F1598" s="16">
        <v>67446</v>
      </c>
      <c r="G1598">
        <f>SUMIFS(Raw_data!$D$2:$D$3695,Raw_data!$B$2:$B$3695,Sheet1!F1598)</f>
        <v>117.5</v>
      </c>
    </row>
    <row r="1599" spans="6:7" x14ac:dyDescent="0.35">
      <c r="F1599" s="10">
        <v>273474</v>
      </c>
      <c r="G1599" s="4">
        <f>SUMIFS(Raw_data!$D$2:$D$3695,Raw_data!$B$2:$B$3695,Sheet1!F1599)</f>
        <v>15</v>
      </c>
    </row>
    <row r="1600" spans="6:7" hidden="1" x14ac:dyDescent="0.35">
      <c r="F1600" s="17">
        <v>299664</v>
      </c>
      <c r="G1600">
        <f>SUMIFS(Raw_data!$D$2:$D$3695,Raw_data!$B$2:$B$3695,Sheet1!F1600)</f>
        <v>22.5</v>
      </c>
    </row>
    <row r="1601" spans="6:7" x14ac:dyDescent="0.35">
      <c r="F1601" s="10">
        <v>72243</v>
      </c>
      <c r="G1601" s="4">
        <f>SUMIFS(Raw_data!$D$2:$D$3695,Raw_data!$B$2:$B$3695,Sheet1!F1601)</f>
        <v>17.5</v>
      </c>
    </row>
    <row r="1602" spans="6:7" hidden="1" x14ac:dyDescent="0.35">
      <c r="F1602" s="18">
        <v>108634.5</v>
      </c>
      <c r="G1602">
        <f>SUMIFS(Raw_data!$D$2:$D$3695,Raw_data!$B$2:$B$3695,Sheet1!F1602)</f>
        <v>52.5</v>
      </c>
    </row>
    <row r="1603" spans="6:7" hidden="1" x14ac:dyDescent="0.35">
      <c r="F1603" s="10">
        <v>214668</v>
      </c>
      <c r="G1603">
        <f>SUMIFS(Raw_data!$D$2:$D$3695,Raw_data!$B$2:$B$3695,Sheet1!F1603)</f>
        <v>27.5</v>
      </c>
    </row>
    <row r="1604" spans="6:7" hidden="1" x14ac:dyDescent="0.35">
      <c r="F1604" s="10">
        <v>169002</v>
      </c>
      <c r="G1604">
        <f>SUMIFS(Raw_data!$D$2:$D$3695,Raw_data!$B$2:$B$3695,Sheet1!F1604)</f>
        <v>97.5</v>
      </c>
    </row>
    <row r="1605" spans="6:7" hidden="1" x14ac:dyDescent="0.35">
      <c r="F1605" s="16">
        <v>108652.5</v>
      </c>
      <c r="G1605">
        <f>SUMIFS(Raw_data!$D$2:$D$3695,Raw_data!$B$2:$B$3695,Sheet1!F1605)</f>
        <v>20</v>
      </c>
    </row>
    <row r="1606" spans="6:7" x14ac:dyDescent="0.35">
      <c r="F1606" s="10">
        <v>89973</v>
      </c>
      <c r="G1606" s="4">
        <f>SUMIFS(Raw_data!$D$2:$D$3695,Raw_data!$B$2:$B$3695,Sheet1!F1606)</f>
        <v>15</v>
      </c>
    </row>
    <row r="1607" spans="6:7" x14ac:dyDescent="0.35">
      <c r="F1607" s="10">
        <v>79852.5</v>
      </c>
      <c r="G1607" s="4">
        <f>SUMIFS(Raw_data!$D$2:$D$3695,Raw_data!$B$2:$B$3695,Sheet1!F1607)</f>
        <v>12.5</v>
      </c>
    </row>
    <row r="1608" spans="6:7" x14ac:dyDescent="0.35">
      <c r="F1608" s="10">
        <v>160758</v>
      </c>
      <c r="G1608" s="4">
        <f>SUMIFS(Raw_data!$D$2:$D$3695,Raw_data!$B$2:$B$3695,Sheet1!F1608)</f>
        <v>2.5</v>
      </c>
    </row>
    <row r="1609" spans="6:7" x14ac:dyDescent="0.35">
      <c r="F1609" s="10">
        <v>240390</v>
      </c>
      <c r="G1609" s="4">
        <f>SUMIFS(Raw_data!$D$2:$D$3695,Raw_data!$B$2:$B$3695,Sheet1!F1609)</f>
        <v>15</v>
      </c>
    </row>
    <row r="1610" spans="6:7" hidden="1" x14ac:dyDescent="0.35">
      <c r="F1610" s="17">
        <v>110236.5</v>
      </c>
      <c r="G1610">
        <f>SUMIFS(Raw_data!$D$2:$D$3695,Raw_data!$B$2:$B$3695,Sheet1!F1610)</f>
        <v>35</v>
      </c>
    </row>
    <row r="1611" spans="6:7" x14ac:dyDescent="0.35">
      <c r="F1611" s="10">
        <v>128421</v>
      </c>
      <c r="G1611" s="4">
        <f>SUMIFS(Raw_data!$D$2:$D$3695,Raw_data!$B$2:$B$3695,Sheet1!F1611)</f>
        <v>2.5</v>
      </c>
    </row>
    <row r="1612" spans="6:7" hidden="1" x14ac:dyDescent="0.35">
      <c r="F1612" s="17">
        <v>123349.5</v>
      </c>
      <c r="G1612">
        <f>SUMIFS(Raw_data!$D$2:$D$3695,Raw_data!$B$2:$B$3695,Sheet1!F1612)</f>
        <v>55</v>
      </c>
    </row>
    <row r="1613" spans="6:7" x14ac:dyDescent="0.35">
      <c r="F1613" s="10">
        <v>91003.5</v>
      </c>
      <c r="G1613" s="4">
        <f>SUMIFS(Raw_data!$D$2:$D$3695,Raw_data!$B$2:$B$3695,Sheet1!F1613)</f>
        <v>12.5</v>
      </c>
    </row>
    <row r="1614" spans="6:7" x14ac:dyDescent="0.35">
      <c r="F1614" s="10">
        <v>152707.5</v>
      </c>
      <c r="G1614" s="4">
        <f>SUMIFS(Raw_data!$D$2:$D$3695,Raw_data!$B$2:$B$3695,Sheet1!F1614)</f>
        <v>2.5</v>
      </c>
    </row>
    <row r="1615" spans="6:7" hidden="1" x14ac:dyDescent="0.35">
      <c r="F1615" s="18">
        <v>68274</v>
      </c>
      <c r="G1615">
        <f>SUMIFS(Raw_data!$D$2:$D$3695,Raw_data!$B$2:$B$3695,Sheet1!F1615)</f>
        <v>57.5</v>
      </c>
    </row>
    <row r="1616" spans="6:7" hidden="1" x14ac:dyDescent="0.35">
      <c r="F1616" s="10">
        <v>46291.5</v>
      </c>
      <c r="G1616">
        <f>SUMIFS(Raw_data!$D$2:$D$3695,Raw_data!$B$2:$B$3695,Sheet1!F1616)</f>
        <v>20</v>
      </c>
    </row>
    <row r="1617" spans="6:7" hidden="1" x14ac:dyDescent="0.35">
      <c r="F1617" s="16">
        <v>68269.5</v>
      </c>
      <c r="G1617">
        <f>SUMIFS(Raw_data!$D$2:$D$3695,Raw_data!$B$2:$B$3695,Sheet1!F1617)</f>
        <v>92.5</v>
      </c>
    </row>
    <row r="1618" spans="6:7" x14ac:dyDescent="0.35">
      <c r="F1618" s="10">
        <v>193248</v>
      </c>
      <c r="G1618" s="4">
        <f>SUMIFS(Raw_data!$D$2:$D$3695,Raw_data!$B$2:$B$3695,Sheet1!F1618)</f>
        <v>17.5</v>
      </c>
    </row>
    <row r="1619" spans="6:7" hidden="1" x14ac:dyDescent="0.35">
      <c r="F1619" s="18">
        <v>283149</v>
      </c>
      <c r="G1619">
        <f>SUMIFS(Raw_data!$D$2:$D$3695,Raw_data!$B$2:$B$3695,Sheet1!F1619)</f>
        <v>45</v>
      </c>
    </row>
    <row r="1620" spans="6:7" hidden="1" x14ac:dyDescent="0.35">
      <c r="F1620" s="16">
        <v>109854</v>
      </c>
      <c r="G1620">
        <f>SUMIFS(Raw_data!$D$2:$D$3695,Raw_data!$B$2:$B$3695,Sheet1!F1620)</f>
        <v>52.5</v>
      </c>
    </row>
    <row r="1621" spans="6:7" x14ac:dyDescent="0.35">
      <c r="F1621" s="10">
        <v>265959</v>
      </c>
      <c r="G1621" s="4">
        <f>SUMIFS(Raw_data!$D$2:$D$3695,Raw_data!$B$2:$B$3695,Sheet1!F1621)</f>
        <v>2.5</v>
      </c>
    </row>
    <row r="1622" spans="6:7" hidden="1" x14ac:dyDescent="0.35">
      <c r="F1622" s="18">
        <v>37183.5</v>
      </c>
      <c r="G1622">
        <f>SUMIFS(Raw_data!$D$2:$D$3695,Raw_data!$B$2:$B$3695,Sheet1!F1622)</f>
        <v>27.5</v>
      </c>
    </row>
    <row r="1623" spans="6:7" hidden="1" x14ac:dyDescent="0.35">
      <c r="F1623" s="16">
        <v>110191.5</v>
      </c>
      <c r="G1623">
        <f>SUMIFS(Raw_data!$D$2:$D$3695,Raw_data!$B$2:$B$3695,Sheet1!F1623)</f>
        <v>60</v>
      </c>
    </row>
    <row r="1624" spans="6:7" x14ac:dyDescent="0.35">
      <c r="F1624" s="10">
        <v>74965.5</v>
      </c>
      <c r="G1624" s="4">
        <f>SUMIFS(Raw_data!$D$2:$D$3695,Raw_data!$B$2:$B$3695,Sheet1!F1624)</f>
        <v>17.5</v>
      </c>
    </row>
    <row r="1625" spans="6:7" hidden="1" x14ac:dyDescent="0.35">
      <c r="F1625" s="17">
        <v>77895</v>
      </c>
      <c r="G1625">
        <f>SUMIFS(Raw_data!$D$2:$D$3695,Raw_data!$B$2:$B$3695,Sheet1!F1625)</f>
        <v>172.5</v>
      </c>
    </row>
    <row r="1626" spans="6:7" x14ac:dyDescent="0.35">
      <c r="F1626" s="10">
        <v>219541.5</v>
      </c>
      <c r="G1626" s="4">
        <f>SUMIFS(Raw_data!$D$2:$D$3695,Raw_data!$B$2:$B$3695,Sheet1!F1626)</f>
        <v>5</v>
      </c>
    </row>
    <row r="1627" spans="6:7" hidden="1" x14ac:dyDescent="0.35">
      <c r="F1627" s="18">
        <v>37120.5</v>
      </c>
      <c r="G1627">
        <f>SUMIFS(Raw_data!$D$2:$D$3695,Raw_data!$B$2:$B$3695,Sheet1!F1627)</f>
        <v>247.5</v>
      </c>
    </row>
    <row r="1628" spans="6:7" hidden="1" x14ac:dyDescent="0.35">
      <c r="F1628" s="10">
        <v>108922.5</v>
      </c>
      <c r="G1628">
        <f>SUMIFS(Raw_data!$D$2:$D$3695,Raw_data!$B$2:$B$3695,Sheet1!F1628)</f>
        <v>45</v>
      </c>
    </row>
    <row r="1629" spans="6:7" hidden="1" x14ac:dyDescent="0.35">
      <c r="F1629" s="10">
        <v>74911.5</v>
      </c>
      <c r="G1629">
        <f>SUMIFS(Raw_data!$D$2:$D$3695,Raw_data!$B$2:$B$3695,Sheet1!F1629)</f>
        <v>87.5</v>
      </c>
    </row>
    <row r="1630" spans="6:7" hidden="1" x14ac:dyDescent="0.35">
      <c r="F1630" s="10">
        <v>75820.5</v>
      </c>
      <c r="G1630">
        <f>SUMIFS(Raw_data!$D$2:$D$3695,Raw_data!$B$2:$B$3695,Sheet1!F1630)</f>
        <v>42.5</v>
      </c>
    </row>
    <row r="1631" spans="6:7" hidden="1" x14ac:dyDescent="0.35">
      <c r="F1631" s="10">
        <v>157113</v>
      </c>
      <c r="G1631">
        <f>SUMIFS(Raw_data!$D$2:$D$3695,Raw_data!$B$2:$B$3695,Sheet1!F1631)</f>
        <v>62.5</v>
      </c>
    </row>
    <row r="1632" spans="6:7" hidden="1" x14ac:dyDescent="0.35">
      <c r="F1632" s="10">
        <v>106780.5</v>
      </c>
      <c r="G1632">
        <f>SUMIFS(Raw_data!$D$2:$D$3695,Raw_data!$B$2:$B$3695,Sheet1!F1632)</f>
        <v>157.5</v>
      </c>
    </row>
    <row r="1633" spans="6:7" hidden="1" x14ac:dyDescent="0.35">
      <c r="F1633" s="10">
        <v>120226.5</v>
      </c>
      <c r="G1633">
        <f>SUMIFS(Raw_data!$D$2:$D$3695,Raw_data!$B$2:$B$3695,Sheet1!F1633)</f>
        <v>27.5</v>
      </c>
    </row>
    <row r="1634" spans="6:7" hidden="1" x14ac:dyDescent="0.35">
      <c r="F1634" s="10">
        <v>5859</v>
      </c>
      <c r="G1634">
        <f>SUMIFS(Raw_data!$D$2:$D$3695,Raw_data!$B$2:$B$3695,Sheet1!F1634)</f>
        <v>320</v>
      </c>
    </row>
    <row r="1635" spans="6:7" hidden="1" x14ac:dyDescent="0.35">
      <c r="F1635" s="16">
        <v>75825</v>
      </c>
      <c r="G1635">
        <f>SUMIFS(Raw_data!$D$2:$D$3695,Raw_data!$B$2:$B$3695,Sheet1!F1635)</f>
        <v>45</v>
      </c>
    </row>
    <row r="1636" spans="6:7" x14ac:dyDescent="0.35">
      <c r="F1636" s="10">
        <v>80343</v>
      </c>
      <c r="G1636" s="4">
        <f>SUMIFS(Raw_data!$D$2:$D$3695,Raw_data!$B$2:$B$3695,Sheet1!F1636)</f>
        <v>17.5</v>
      </c>
    </row>
    <row r="1637" spans="6:7" x14ac:dyDescent="0.35">
      <c r="F1637" s="10">
        <v>118566</v>
      </c>
      <c r="G1637" s="4">
        <f>SUMIFS(Raw_data!$D$2:$D$3695,Raw_data!$B$2:$B$3695,Sheet1!F1637)</f>
        <v>12.5</v>
      </c>
    </row>
    <row r="1638" spans="6:7" hidden="1" x14ac:dyDescent="0.35">
      <c r="F1638" s="18">
        <v>249619.5</v>
      </c>
      <c r="G1638">
        <f>SUMIFS(Raw_data!$D$2:$D$3695,Raw_data!$B$2:$B$3695,Sheet1!F1638)</f>
        <v>22.5</v>
      </c>
    </row>
    <row r="1639" spans="6:7" hidden="1" x14ac:dyDescent="0.35">
      <c r="F1639" s="10">
        <v>282442.5</v>
      </c>
      <c r="G1639">
        <f>SUMIFS(Raw_data!$D$2:$D$3695,Raw_data!$B$2:$B$3695,Sheet1!F1639)</f>
        <v>42.5</v>
      </c>
    </row>
    <row r="1640" spans="6:7" hidden="1" x14ac:dyDescent="0.35">
      <c r="F1640" s="10">
        <v>131449.5</v>
      </c>
      <c r="G1640">
        <f>SUMIFS(Raw_data!$D$2:$D$3695,Raw_data!$B$2:$B$3695,Sheet1!F1640)</f>
        <v>60</v>
      </c>
    </row>
    <row r="1641" spans="6:7" hidden="1" x14ac:dyDescent="0.35">
      <c r="F1641" s="16">
        <v>175176</v>
      </c>
      <c r="G1641">
        <f>SUMIFS(Raw_data!$D$2:$D$3695,Raw_data!$B$2:$B$3695,Sheet1!F1641)</f>
        <v>45</v>
      </c>
    </row>
    <row r="1642" spans="6:7" x14ac:dyDescent="0.35">
      <c r="F1642" s="10">
        <v>64210.5</v>
      </c>
      <c r="G1642" s="4">
        <f>SUMIFS(Raw_data!$D$2:$D$3695,Raw_data!$B$2:$B$3695,Sheet1!F1642)</f>
        <v>2.5</v>
      </c>
    </row>
    <row r="1643" spans="6:7" hidden="1" x14ac:dyDescent="0.35">
      <c r="F1643" s="17">
        <v>73075.5</v>
      </c>
      <c r="G1643">
        <f>SUMIFS(Raw_data!$D$2:$D$3695,Raw_data!$B$2:$B$3695,Sheet1!F1643)</f>
        <v>82.5</v>
      </c>
    </row>
    <row r="1644" spans="6:7" x14ac:dyDescent="0.35">
      <c r="F1644" s="10">
        <v>174478.5</v>
      </c>
      <c r="G1644" s="4">
        <f>SUMIFS(Raw_data!$D$2:$D$3695,Raw_data!$B$2:$B$3695,Sheet1!F1644)</f>
        <v>12.5</v>
      </c>
    </row>
    <row r="1645" spans="6:7" hidden="1" x14ac:dyDescent="0.35">
      <c r="F1645" s="18">
        <v>109003.5</v>
      </c>
      <c r="G1645">
        <f>SUMIFS(Raw_data!$D$2:$D$3695,Raw_data!$B$2:$B$3695,Sheet1!F1645)</f>
        <v>92.5</v>
      </c>
    </row>
    <row r="1646" spans="6:7" hidden="1" x14ac:dyDescent="0.35">
      <c r="F1646" s="16">
        <v>60678</v>
      </c>
      <c r="G1646">
        <f>SUMIFS(Raw_data!$D$2:$D$3695,Raw_data!$B$2:$B$3695,Sheet1!F1646)</f>
        <v>77.5</v>
      </c>
    </row>
    <row r="1647" spans="6:7" x14ac:dyDescent="0.35">
      <c r="F1647" s="10">
        <v>131782.5</v>
      </c>
      <c r="G1647" s="4">
        <f>SUMIFS(Raw_data!$D$2:$D$3695,Raw_data!$B$2:$B$3695,Sheet1!F1647)</f>
        <v>12.5</v>
      </c>
    </row>
    <row r="1648" spans="6:7" hidden="1" x14ac:dyDescent="0.35">
      <c r="F1648" s="17">
        <v>75811.5</v>
      </c>
      <c r="G1648">
        <f>SUMIFS(Raw_data!$D$2:$D$3695,Raw_data!$B$2:$B$3695,Sheet1!F1648)</f>
        <v>20</v>
      </c>
    </row>
    <row r="1649" spans="6:7" x14ac:dyDescent="0.35">
      <c r="F1649" s="10">
        <v>204907.5</v>
      </c>
      <c r="G1649" s="4">
        <f>SUMIFS(Raw_data!$D$2:$D$3695,Raw_data!$B$2:$B$3695,Sheet1!F1649)</f>
        <v>10</v>
      </c>
    </row>
    <row r="1650" spans="6:7" x14ac:dyDescent="0.35">
      <c r="F1650" s="10">
        <v>296874</v>
      </c>
      <c r="G1650" s="4">
        <f>SUMIFS(Raw_data!$D$2:$D$3695,Raw_data!$B$2:$B$3695,Sheet1!F1650)</f>
        <v>5</v>
      </c>
    </row>
    <row r="1651" spans="6:7" hidden="1" x14ac:dyDescent="0.35">
      <c r="F1651" s="17">
        <v>61659</v>
      </c>
      <c r="G1651">
        <f>SUMIFS(Raw_data!$D$2:$D$3695,Raw_data!$B$2:$B$3695,Sheet1!F1651)</f>
        <v>142.5</v>
      </c>
    </row>
    <row r="1652" spans="6:7" x14ac:dyDescent="0.35">
      <c r="F1652" s="10">
        <v>270864</v>
      </c>
      <c r="G1652" s="4">
        <f>SUMIFS(Raw_data!$D$2:$D$3695,Raw_data!$B$2:$B$3695,Sheet1!F1652)</f>
        <v>10</v>
      </c>
    </row>
    <row r="1653" spans="6:7" x14ac:dyDescent="0.35">
      <c r="F1653" s="10">
        <v>243229.5</v>
      </c>
      <c r="G1653" s="4">
        <f>SUMIFS(Raw_data!$D$2:$D$3695,Raw_data!$B$2:$B$3695,Sheet1!F1653)</f>
        <v>7.5</v>
      </c>
    </row>
    <row r="1654" spans="6:7" hidden="1" x14ac:dyDescent="0.35">
      <c r="F1654" s="18">
        <v>104112</v>
      </c>
      <c r="G1654">
        <f>SUMIFS(Raw_data!$D$2:$D$3695,Raw_data!$B$2:$B$3695,Sheet1!F1654)</f>
        <v>27.5</v>
      </c>
    </row>
    <row r="1655" spans="6:7" hidden="1" x14ac:dyDescent="0.35">
      <c r="F1655" s="16">
        <v>103972.5</v>
      </c>
      <c r="G1655">
        <f>SUMIFS(Raw_data!$D$2:$D$3695,Raw_data!$B$2:$B$3695,Sheet1!F1655)</f>
        <v>62.5</v>
      </c>
    </row>
    <row r="1656" spans="6:7" x14ac:dyDescent="0.35">
      <c r="F1656" s="10">
        <v>285885</v>
      </c>
      <c r="G1656" s="4">
        <f>SUMIFS(Raw_data!$D$2:$D$3695,Raw_data!$B$2:$B$3695,Sheet1!F1656)</f>
        <v>7.5</v>
      </c>
    </row>
    <row r="1657" spans="6:7" hidden="1" x14ac:dyDescent="0.35">
      <c r="F1657" s="18">
        <v>106803</v>
      </c>
      <c r="G1657">
        <f>SUMIFS(Raw_data!$D$2:$D$3695,Raw_data!$B$2:$B$3695,Sheet1!F1657)</f>
        <v>307.5</v>
      </c>
    </row>
    <row r="1658" spans="6:7" hidden="1" x14ac:dyDescent="0.35">
      <c r="F1658" s="10">
        <v>72234</v>
      </c>
      <c r="G1658">
        <f>SUMIFS(Raw_data!$D$2:$D$3695,Raw_data!$B$2:$B$3695,Sheet1!F1658)</f>
        <v>57.5</v>
      </c>
    </row>
    <row r="1659" spans="6:7" hidden="1" x14ac:dyDescent="0.35">
      <c r="F1659" s="10">
        <v>17761.5</v>
      </c>
      <c r="G1659">
        <f>SUMIFS(Raw_data!$D$2:$D$3695,Raw_data!$B$2:$B$3695,Sheet1!F1659)</f>
        <v>165</v>
      </c>
    </row>
    <row r="1660" spans="6:7" hidden="1" x14ac:dyDescent="0.35">
      <c r="F1660" s="10">
        <v>135009</v>
      </c>
      <c r="G1660">
        <f>SUMIFS(Raw_data!$D$2:$D$3695,Raw_data!$B$2:$B$3695,Sheet1!F1660)</f>
        <v>32.5</v>
      </c>
    </row>
    <row r="1661" spans="6:7" hidden="1" x14ac:dyDescent="0.35">
      <c r="F1661" s="10">
        <v>36634.5</v>
      </c>
      <c r="G1661">
        <f>SUMIFS(Raw_data!$D$2:$D$3695,Raw_data!$B$2:$B$3695,Sheet1!F1661)</f>
        <v>67.5</v>
      </c>
    </row>
    <row r="1662" spans="6:7" hidden="1" x14ac:dyDescent="0.35">
      <c r="F1662" s="16">
        <v>288274.5</v>
      </c>
      <c r="G1662">
        <f>SUMIFS(Raw_data!$D$2:$D$3695,Raw_data!$B$2:$B$3695,Sheet1!F1662)</f>
        <v>20</v>
      </c>
    </row>
    <row r="1663" spans="6:7" x14ac:dyDescent="0.35">
      <c r="F1663" s="10">
        <v>241978.5</v>
      </c>
      <c r="G1663" s="4">
        <f>SUMIFS(Raw_data!$D$2:$D$3695,Raw_data!$B$2:$B$3695,Sheet1!F1663)</f>
        <v>15</v>
      </c>
    </row>
    <row r="1664" spans="6:7" hidden="1" x14ac:dyDescent="0.35">
      <c r="F1664" s="18">
        <v>283005</v>
      </c>
      <c r="G1664">
        <f>SUMIFS(Raw_data!$D$2:$D$3695,Raw_data!$B$2:$B$3695,Sheet1!F1664)</f>
        <v>30</v>
      </c>
    </row>
    <row r="1665" spans="6:7" hidden="1" x14ac:dyDescent="0.35">
      <c r="F1665" s="10">
        <v>266778</v>
      </c>
      <c r="G1665">
        <f>SUMIFS(Raw_data!$D$2:$D$3695,Raw_data!$B$2:$B$3695,Sheet1!F1665)</f>
        <v>65</v>
      </c>
    </row>
    <row r="1666" spans="6:7" hidden="1" x14ac:dyDescent="0.35">
      <c r="F1666" s="16">
        <v>283396.5</v>
      </c>
      <c r="G1666">
        <f>SUMIFS(Raw_data!$D$2:$D$3695,Raw_data!$B$2:$B$3695,Sheet1!F1666)</f>
        <v>30</v>
      </c>
    </row>
    <row r="1667" spans="6:7" x14ac:dyDescent="0.35">
      <c r="F1667" s="10">
        <v>174514.5</v>
      </c>
      <c r="G1667" s="4">
        <f>SUMIFS(Raw_data!$D$2:$D$3695,Raw_data!$B$2:$B$3695,Sheet1!F1667)</f>
        <v>7.5</v>
      </c>
    </row>
    <row r="1668" spans="6:7" x14ac:dyDescent="0.35">
      <c r="F1668" s="10">
        <v>136539</v>
      </c>
      <c r="G1668" s="4">
        <f>SUMIFS(Raw_data!$D$2:$D$3695,Raw_data!$B$2:$B$3695,Sheet1!F1668)</f>
        <v>2.5</v>
      </c>
    </row>
    <row r="1669" spans="6:7" hidden="1" x14ac:dyDescent="0.35">
      <c r="F1669" s="18">
        <v>138384</v>
      </c>
      <c r="G1669">
        <f>SUMIFS(Raw_data!$D$2:$D$3695,Raw_data!$B$2:$B$3695,Sheet1!F1669)</f>
        <v>27.5</v>
      </c>
    </row>
    <row r="1670" spans="6:7" hidden="1" x14ac:dyDescent="0.35">
      <c r="F1670" s="16">
        <v>130149</v>
      </c>
      <c r="G1670">
        <f>SUMIFS(Raw_data!$D$2:$D$3695,Raw_data!$B$2:$B$3695,Sheet1!F1670)</f>
        <v>202.5</v>
      </c>
    </row>
    <row r="1671" spans="6:7" x14ac:dyDescent="0.35">
      <c r="F1671" s="10">
        <v>152685</v>
      </c>
      <c r="G1671" s="4">
        <f>SUMIFS(Raw_data!$D$2:$D$3695,Raw_data!$B$2:$B$3695,Sheet1!F1671)</f>
        <v>5</v>
      </c>
    </row>
    <row r="1672" spans="6:7" hidden="1" x14ac:dyDescent="0.35">
      <c r="F1672" s="17">
        <v>49950</v>
      </c>
      <c r="G1672">
        <f>SUMIFS(Raw_data!$D$2:$D$3695,Raw_data!$B$2:$B$3695,Sheet1!F1672)</f>
        <v>170</v>
      </c>
    </row>
    <row r="1673" spans="6:7" x14ac:dyDescent="0.35">
      <c r="F1673" s="10">
        <v>222934.5</v>
      </c>
      <c r="G1673" s="4">
        <f>SUMIFS(Raw_data!$D$2:$D$3695,Raw_data!$B$2:$B$3695,Sheet1!F1673)</f>
        <v>5</v>
      </c>
    </row>
    <row r="1674" spans="6:7" x14ac:dyDescent="0.35">
      <c r="F1674" s="10">
        <v>242410.5</v>
      </c>
      <c r="G1674" s="4">
        <f>SUMIFS(Raw_data!$D$2:$D$3695,Raw_data!$B$2:$B$3695,Sheet1!F1674)</f>
        <v>7.5</v>
      </c>
    </row>
    <row r="1675" spans="6:7" x14ac:dyDescent="0.35">
      <c r="F1675" s="10">
        <v>72270</v>
      </c>
      <c r="G1675" s="4">
        <f>SUMIFS(Raw_data!$D$2:$D$3695,Raw_data!$B$2:$B$3695,Sheet1!F1675)</f>
        <v>17.5</v>
      </c>
    </row>
    <row r="1676" spans="6:7" hidden="1" x14ac:dyDescent="0.35">
      <c r="F1676" s="17">
        <v>214164</v>
      </c>
      <c r="G1676">
        <f>SUMIFS(Raw_data!$D$2:$D$3695,Raw_data!$B$2:$B$3695,Sheet1!F1676)</f>
        <v>27.5</v>
      </c>
    </row>
    <row r="1677" spans="6:7" x14ac:dyDescent="0.35">
      <c r="F1677" s="10">
        <v>272830.5</v>
      </c>
      <c r="G1677" s="4">
        <f>SUMIFS(Raw_data!$D$2:$D$3695,Raw_data!$B$2:$B$3695,Sheet1!F1677)</f>
        <v>7.5</v>
      </c>
    </row>
    <row r="1678" spans="6:7" x14ac:dyDescent="0.35">
      <c r="F1678" s="10">
        <v>80226</v>
      </c>
      <c r="G1678" s="4">
        <f>SUMIFS(Raw_data!$D$2:$D$3695,Raw_data!$B$2:$B$3695,Sheet1!F1678)</f>
        <v>7.5</v>
      </c>
    </row>
    <row r="1679" spans="6:7" x14ac:dyDescent="0.35">
      <c r="F1679" s="10">
        <v>169564.5</v>
      </c>
      <c r="G1679" s="4">
        <f>SUMIFS(Raw_data!$D$2:$D$3695,Raw_data!$B$2:$B$3695,Sheet1!F1679)</f>
        <v>12.5</v>
      </c>
    </row>
    <row r="1680" spans="6:7" hidden="1" x14ac:dyDescent="0.35">
      <c r="F1680" s="18">
        <v>107748</v>
      </c>
      <c r="G1680">
        <f>SUMIFS(Raw_data!$D$2:$D$3695,Raw_data!$B$2:$B$3695,Sheet1!F1680)</f>
        <v>127.5</v>
      </c>
    </row>
    <row r="1681" spans="6:7" hidden="1" x14ac:dyDescent="0.35">
      <c r="F1681" s="10">
        <v>31725</v>
      </c>
      <c r="G1681">
        <f>SUMIFS(Raw_data!$D$2:$D$3695,Raw_data!$B$2:$B$3695,Sheet1!F1681)</f>
        <v>25</v>
      </c>
    </row>
    <row r="1682" spans="6:7" hidden="1" x14ac:dyDescent="0.35">
      <c r="F1682" s="16">
        <v>199980</v>
      </c>
      <c r="G1682">
        <f>SUMIFS(Raw_data!$D$2:$D$3695,Raw_data!$B$2:$B$3695,Sheet1!F1682)</f>
        <v>160</v>
      </c>
    </row>
    <row r="1683" spans="6:7" x14ac:dyDescent="0.35">
      <c r="F1683" s="10">
        <v>125356.5</v>
      </c>
      <c r="G1683" s="4">
        <f>SUMIFS(Raw_data!$D$2:$D$3695,Raw_data!$B$2:$B$3695,Sheet1!F1683)</f>
        <v>5</v>
      </c>
    </row>
    <row r="1684" spans="6:7" x14ac:dyDescent="0.35">
      <c r="F1684" s="10">
        <v>134329.5</v>
      </c>
      <c r="G1684" s="4">
        <f>SUMIFS(Raw_data!$D$2:$D$3695,Raw_data!$B$2:$B$3695,Sheet1!F1684)</f>
        <v>5</v>
      </c>
    </row>
    <row r="1685" spans="6:7" x14ac:dyDescent="0.35">
      <c r="F1685" s="10">
        <v>241951.5</v>
      </c>
      <c r="G1685" s="4">
        <f>SUMIFS(Raw_data!$D$2:$D$3695,Raw_data!$B$2:$B$3695,Sheet1!F1685)</f>
        <v>5</v>
      </c>
    </row>
    <row r="1686" spans="6:7" hidden="1" x14ac:dyDescent="0.35">
      <c r="F1686" s="18">
        <v>257746.5</v>
      </c>
      <c r="G1686">
        <f>SUMIFS(Raw_data!$D$2:$D$3695,Raw_data!$B$2:$B$3695,Sheet1!F1686)</f>
        <v>20</v>
      </c>
    </row>
    <row r="1687" spans="6:7" hidden="1" x14ac:dyDescent="0.35">
      <c r="F1687" s="10">
        <v>283176</v>
      </c>
      <c r="G1687">
        <f>SUMIFS(Raw_data!$D$2:$D$3695,Raw_data!$B$2:$B$3695,Sheet1!F1687)</f>
        <v>32.5</v>
      </c>
    </row>
    <row r="1688" spans="6:7" hidden="1" x14ac:dyDescent="0.35">
      <c r="F1688" s="10">
        <v>254268</v>
      </c>
      <c r="G1688">
        <f>SUMIFS(Raw_data!$D$2:$D$3695,Raw_data!$B$2:$B$3695,Sheet1!F1688)</f>
        <v>107.5</v>
      </c>
    </row>
    <row r="1689" spans="6:7" hidden="1" x14ac:dyDescent="0.35">
      <c r="F1689" s="10">
        <v>257575.5</v>
      </c>
      <c r="G1689">
        <f>SUMIFS(Raw_data!$D$2:$D$3695,Raw_data!$B$2:$B$3695,Sheet1!F1689)</f>
        <v>255</v>
      </c>
    </row>
    <row r="1690" spans="6:7" hidden="1" x14ac:dyDescent="0.35">
      <c r="F1690" s="10">
        <v>266773.5</v>
      </c>
      <c r="G1690">
        <f>SUMIFS(Raw_data!$D$2:$D$3695,Raw_data!$B$2:$B$3695,Sheet1!F1690)</f>
        <v>50</v>
      </c>
    </row>
    <row r="1691" spans="6:7" hidden="1" x14ac:dyDescent="0.35">
      <c r="F1691" s="16">
        <v>32773.5</v>
      </c>
      <c r="G1691">
        <f>SUMIFS(Raw_data!$D$2:$D$3695,Raw_data!$B$2:$B$3695,Sheet1!F1691)</f>
        <v>620</v>
      </c>
    </row>
    <row r="1692" spans="6:7" x14ac:dyDescent="0.35">
      <c r="F1692" s="10">
        <v>80482.5</v>
      </c>
      <c r="G1692" s="4">
        <f>SUMIFS(Raw_data!$D$2:$D$3695,Raw_data!$B$2:$B$3695,Sheet1!F1692)</f>
        <v>7.5</v>
      </c>
    </row>
    <row r="1693" spans="6:7" hidden="1" x14ac:dyDescent="0.35">
      <c r="F1693" s="18">
        <v>129604.5</v>
      </c>
      <c r="G1693">
        <f>SUMIFS(Raw_data!$D$2:$D$3695,Raw_data!$B$2:$B$3695,Sheet1!F1693)</f>
        <v>52.5</v>
      </c>
    </row>
    <row r="1694" spans="6:7" hidden="1" x14ac:dyDescent="0.35">
      <c r="F1694" s="10">
        <v>109975.5</v>
      </c>
      <c r="G1694">
        <f>SUMIFS(Raw_data!$D$2:$D$3695,Raw_data!$B$2:$B$3695,Sheet1!F1694)</f>
        <v>45</v>
      </c>
    </row>
    <row r="1695" spans="6:7" hidden="1" x14ac:dyDescent="0.35">
      <c r="F1695" s="10">
        <v>82368</v>
      </c>
      <c r="G1695">
        <f>SUMIFS(Raw_data!$D$2:$D$3695,Raw_data!$B$2:$B$3695,Sheet1!F1695)</f>
        <v>25</v>
      </c>
    </row>
    <row r="1696" spans="6:7" hidden="1" x14ac:dyDescent="0.35">
      <c r="F1696" s="10">
        <v>93285</v>
      </c>
      <c r="G1696">
        <f>SUMIFS(Raw_data!$D$2:$D$3695,Raw_data!$B$2:$B$3695,Sheet1!F1696)</f>
        <v>75</v>
      </c>
    </row>
    <row r="1697" spans="6:7" hidden="1" x14ac:dyDescent="0.35">
      <c r="F1697" s="10">
        <v>214150.5</v>
      </c>
      <c r="G1697">
        <f>SUMIFS(Raw_data!$D$2:$D$3695,Raw_data!$B$2:$B$3695,Sheet1!F1697)</f>
        <v>20</v>
      </c>
    </row>
    <row r="1698" spans="6:7" hidden="1" x14ac:dyDescent="0.35">
      <c r="F1698" s="10">
        <v>2992.5</v>
      </c>
      <c r="G1698">
        <f>SUMIFS(Raw_data!$D$2:$D$3695,Raw_data!$B$2:$B$3695,Sheet1!F1698)</f>
        <v>322.5</v>
      </c>
    </row>
    <row r="1699" spans="6:7" hidden="1" x14ac:dyDescent="0.35">
      <c r="F1699" s="16">
        <v>109998</v>
      </c>
      <c r="G1699">
        <f>SUMIFS(Raw_data!$D$2:$D$3695,Raw_data!$B$2:$B$3695,Sheet1!F1699)</f>
        <v>65</v>
      </c>
    </row>
    <row r="1700" spans="6:7" x14ac:dyDescent="0.35">
      <c r="F1700" s="10">
        <v>104035.5</v>
      </c>
      <c r="G1700" s="4">
        <f>SUMIFS(Raw_data!$D$2:$D$3695,Raw_data!$B$2:$B$3695,Sheet1!F1700)</f>
        <v>5</v>
      </c>
    </row>
    <row r="1701" spans="6:7" hidden="1" x14ac:dyDescent="0.35">
      <c r="F1701" s="18">
        <v>152599.5</v>
      </c>
      <c r="G1701">
        <f>SUMIFS(Raw_data!$D$2:$D$3695,Raw_data!$B$2:$B$3695,Sheet1!F1701)</f>
        <v>100</v>
      </c>
    </row>
    <row r="1702" spans="6:7" hidden="1" x14ac:dyDescent="0.35">
      <c r="F1702" s="10">
        <v>105048</v>
      </c>
      <c r="G1702">
        <f>SUMIFS(Raw_data!$D$2:$D$3695,Raw_data!$B$2:$B$3695,Sheet1!F1702)</f>
        <v>67.5</v>
      </c>
    </row>
    <row r="1703" spans="6:7" hidden="1" x14ac:dyDescent="0.35">
      <c r="F1703" s="16">
        <v>242032.5</v>
      </c>
      <c r="G1703">
        <f>SUMIFS(Raw_data!$D$2:$D$3695,Raw_data!$B$2:$B$3695,Sheet1!F1703)</f>
        <v>32.5</v>
      </c>
    </row>
    <row r="1704" spans="6:7" x14ac:dyDescent="0.35">
      <c r="F1704" s="10">
        <v>271921.5</v>
      </c>
      <c r="G1704" s="4">
        <f>SUMIFS(Raw_data!$D$2:$D$3695,Raw_data!$B$2:$B$3695,Sheet1!F1704)</f>
        <v>15</v>
      </c>
    </row>
    <row r="1705" spans="6:7" hidden="1" x14ac:dyDescent="0.35">
      <c r="F1705" s="18">
        <v>71325</v>
      </c>
      <c r="G1705">
        <f>SUMIFS(Raw_data!$D$2:$D$3695,Raw_data!$B$2:$B$3695,Sheet1!F1705)</f>
        <v>82.5</v>
      </c>
    </row>
    <row r="1706" spans="6:7" hidden="1" x14ac:dyDescent="0.35">
      <c r="F1706" s="10">
        <v>110790</v>
      </c>
      <c r="G1706">
        <f>SUMIFS(Raw_data!$D$2:$D$3695,Raw_data!$B$2:$B$3695,Sheet1!F1706)</f>
        <v>205</v>
      </c>
    </row>
    <row r="1707" spans="6:7" hidden="1" x14ac:dyDescent="0.35">
      <c r="F1707" s="10">
        <v>78772.5</v>
      </c>
      <c r="G1707">
        <f>SUMIFS(Raw_data!$D$2:$D$3695,Raw_data!$B$2:$B$3695,Sheet1!F1707)</f>
        <v>110</v>
      </c>
    </row>
    <row r="1708" spans="6:7" hidden="1" x14ac:dyDescent="0.35">
      <c r="F1708" s="10">
        <v>1233</v>
      </c>
      <c r="G1708">
        <f>SUMIFS(Raw_data!$D$2:$D$3695,Raw_data!$B$2:$B$3695,Sheet1!F1708)</f>
        <v>672.5</v>
      </c>
    </row>
    <row r="1709" spans="6:7" hidden="1" x14ac:dyDescent="0.35">
      <c r="F1709" s="16">
        <v>241861.5</v>
      </c>
      <c r="G1709">
        <f>SUMIFS(Raw_data!$D$2:$D$3695,Raw_data!$B$2:$B$3695,Sheet1!F1709)</f>
        <v>27.5</v>
      </c>
    </row>
    <row r="1710" spans="6:7" x14ac:dyDescent="0.35">
      <c r="F1710" s="10">
        <v>161365.5</v>
      </c>
      <c r="G1710" s="4">
        <f>SUMIFS(Raw_data!$D$2:$D$3695,Raw_data!$B$2:$B$3695,Sheet1!F1710)</f>
        <v>2.5</v>
      </c>
    </row>
    <row r="1711" spans="6:7" hidden="1" x14ac:dyDescent="0.35">
      <c r="F1711" s="18">
        <v>86247</v>
      </c>
      <c r="G1711">
        <f>SUMIFS(Raw_data!$D$2:$D$3695,Raw_data!$B$2:$B$3695,Sheet1!F1711)</f>
        <v>35</v>
      </c>
    </row>
    <row r="1712" spans="6:7" hidden="1" x14ac:dyDescent="0.35">
      <c r="F1712" s="16">
        <v>46899</v>
      </c>
      <c r="G1712">
        <f>SUMIFS(Raw_data!$D$2:$D$3695,Raw_data!$B$2:$B$3695,Sheet1!F1712)</f>
        <v>40</v>
      </c>
    </row>
    <row r="1713" spans="6:7" x14ac:dyDescent="0.35">
      <c r="F1713" s="10">
        <v>133461</v>
      </c>
      <c r="G1713" s="4">
        <f>SUMIFS(Raw_data!$D$2:$D$3695,Raw_data!$B$2:$B$3695,Sheet1!F1713)</f>
        <v>7.5</v>
      </c>
    </row>
    <row r="1714" spans="6:7" hidden="1" x14ac:dyDescent="0.35">
      <c r="F1714" s="18">
        <v>107752.5</v>
      </c>
      <c r="G1714">
        <f>SUMIFS(Raw_data!$D$2:$D$3695,Raw_data!$B$2:$B$3695,Sheet1!F1714)</f>
        <v>165</v>
      </c>
    </row>
    <row r="1715" spans="6:7" hidden="1" x14ac:dyDescent="0.35">
      <c r="F1715" s="10">
        <v>150372</v>
      </c>
      <c r="G1715">
        <f>SUMIFS(Raw_data!$D$2:$D$3695,Raw_data!$B$2:$B$3695,Sheet1!F1715)</f>
        <v>72.5</v>
      </c>
    </row>
    <row r="1716" spans="6:7" hidden="1" x14ac:dyDescent="0.35">
      <c r="F1716" s="16">
        <v>75793.5</v>
      </c>
      <c r="G1716">
        <f>SUMIFS(Raw_data!$D$2:$D$3695,Raw_data!$B$2:$B$3695,Sheet1!F1716)</f>
        <v>65</v>
      </c>
    </row>
    <row r="1717" spans="6:7" x14ac:dyDescent="0.35">
      <c r="F1717" s="10">
        <v>285912</v>
      </c>
      <c r="G1717" s="4">
        <f>SUMIFS(Raw_data!$D$2:$D$3695,Raw_data!$B$2:$B$3695,Sheet1!F1717)</f>
        <v>2.5</v>
      </c>
    </row>
    <row r="1718" spans="6:7" x14ac:dyDescent="0.35">
      <c r="F1718" s="10">
        <v>93276</v>
      </c>
      <c r="G1718" s="4">
        <f>SUMIFS(Raw_data!$D$2:$D$3695,Raw_data!$B$2:$B$3695,Sheet1!F1718)</f>
        <v>7.5</v>
      </c>
    </row>
    <row r="1719" spans="6:7" x14ac:dyDescent="0.35">
      <c r="F1719" s="10">
        <v>67720.5</v>
      </c>
      <c r="G1719" s="4">
        <f>SUMIFS(Raw_data!$D$2:$D$3695,Raw_data!$B$2:$B$3695,Sheet1!F1719)</f>
        <v>10</v>
      </c>
    </row>
    <row r="1720" spans="6:7" hidden="1" x14ac:dyDescent="0.35">
      <c r="F1720" s="17">
        <v>107190</v>
      </c>
      <c r="G1720">
        <f>SUMIFS(Raw_data!$D$2:$D$3695,Raw_data!$B$2:$B$3695,Sheet1!F1720)</f>
        <v>70</v>
      </c>
    </row>
    <row r="1721" spans="6:7" x14ac:dyDescent="0.35">
      <c r="F1721" s="10">
        <v>96111</v>
      </c>
      <c r="G1721" s="4">
        <f>SUMIFS(Raw_data!$D$2:$D$3695,Raw_data!$B$2:$B$3695,Sheet1!F1721)</f>
        <v>5</v>
      </c>
    </row>
    <row r="1722" spans="6:7" x14ac:dyDescent="0.35">
      <c r="F1722" s="10">
        <v>143901</v>
      </c>
      <c r="G1722" s="4">
        <f>SUMIFS(Raw_data!$D$2:$D$3695,Raw_data!$B$2:$B$3695,Sheet1!F1722)</f>
        <v>12.5</v>
      </c>
    </row>
    <row r="1723" spans="6:7" x14ac:dyDescent="0.35">
      <c r="F1723" s="10">
        <v>186615</v>
      </c>
      <c r="G1723" s="4">
        <f>SUMIFS(Raw_data!$D$2:$D$3695,Raw_data!$B$2:$B$3695,Sheet1!F1723)</f>
        <v>15</v>
      </c>
    </row>
    <row r="1724" spans="6:7" x14ac:dyDescent="0.35">
      <c r="F1724" s="10">
        <v>282451.5</v>
      </c>
      <c r="G1724" s="4">
        <f>SUMIFS(Raw_data!$D$2:$D$3695,Raw_data!$B$2:$B$3695,Sheet1!F1724)</f>
        <v>7.5</v>
      </c>
    </row>
    <row r="1725" spans="6:7" x14ac:dyDescent="0.35">
      <c r="F1725" s="10">
        <v>176067</v>
      </c>
      <c r="G1725" s="4">
        <f>SUMIFS(Raw_data!$D$2:$D$3695,Raw_data!$B$2:$B$3695,Sheet1!F1725)</f>
        <v>10</v>
      </c>
    </row>
    <row r="1726" spans="6:7" x14ac:dyDescent="0.35">
      <c r="F1726" s="10">
        <v>290875.5</v>
      </c>
      <c r="G1726" s="4">
        <f>SUMIFS(Raw_data!$D$2:$D$3695,Raw_data!$B$2:$B$3695,Sheet1!F1726)</f>
        <v>2.5</v>
      </c>
    </row>
    <row r="1727" spans="6:7" hidden="1" x14ac:dyDescent="0.35">
      <c r="F1727" s="17">
        <v>189166.5</v>
      </c>
      <c r="G1727">
        <f>SUMIFS(Raw_data!$D$2:$D$3695,Raw_data!$B$2:$B$3695,Sheet1!F1727)</f>
        <v>20</v>
      </c>
    </row>
    <row r="1728" spans="6:7" x14ac:dyDescent="0.35">
      <c r="F1728" s="10">
        <v>242365.5</v>
      </c>
      <c r="G1728" s="4">
        <f>SUMIFS(Raw_data!$D$2:$D$3695,Raw_data!$B$2:$B$3695,Sheet1!F1728)</f>
        <v>15</v>
      </c>
    </row>
    <row r="1729" spans="6:7" hidden="1" x14ac:dyDescent="0.35">
      <c r="F1729" s="18">
        <v>39285</v>
      </c>
      <c r="G1729">
        <f>SUMIFS(Raw_data!$D$2:$D$3695,Raw_data!$B$2:$B$3695,Sheet1!F1729)</f>
        <v>77.5</v>
      </c>
    </row>
    <row r="1730" spans="6:7" hidden="1" x14ac:dyDescent="0.35">
      <c r="F1730" s="10">
        <v>242005.5</v>
      </c>
      <c r="G1730">
        <f>SUMIFS(Raw_data!$D$2:$D$3695,Raw_data!$B$2:$B$3695,Sheet1!F1730)</f>
        <v>35</v>
      </c>
    </row>
    <row r="1731" spans="6:7" hidden="1" x14ac:dyDescent="0.35">
      <c r="F1731" s="16">
        <v>103959</v>
      </c>
      <c r="G1731">
        <f>SUMIFS(Raw_data!$D$2:$D$3695,Raw_data!$B$2:$B$3695,Sheet1!F1731)</f>
        <v>25</v>
      </c>
    </row>
    <row r="1732" spans="6:7" x14ac:dyDescent="0.35">
      <c r="F1732" s="10">
        <v>229099.5</v>
      </c>
      <c r="G1732" s="4">
        <f>SUMIFS(Raw_data!$D$2:$D$3695,Raw_data!$B$2:$B$3695,Sheet1!F1732)</f>
        <v>2.5</v>
      </c>
    </row>
    <row r="1733" spans="6:7" hidden="1" x14ac:dyDescent="0.35">
      <c r="F1733" s="18">
        <v>157950</v>
      </c>
      <c r="G1733">
        <f>SUMIFS(Raw_data!$D$2:$D$3695,Raw_data!$B$2:$B$3695,Sheet1!F1733)</f>
        <v>27.5</v>
      </c>
    </row>
    <row r="1734" spans="6:7" hidden="1" x14ac:dyDescent="0.35">
      <c r="F1734" s="10">
        <v>118579.5</v>
      </c>
      <c r="G1734">
        <f>SUMIFS(Raw_data!$D$2:$D$3695,Raw_data!$B$2:$B$3695,Sheet1!F1734)</f>
        <v>32.5</v>
      </c>
    </row>
    <row r="1735" spans="6:7" hidden="1" x14ac:dyDescent="0.35">
      <c r="F1735" s="10">
        <v>160159.5</v>
      </c>
      <c r="G1735">
        <f>SUMIFS(Raw_data!$D$2:$D$3695,Raw_data!$B$2:$B$3695,Sheet1!F1735)</f>
        <v>22.5</v>
      </c>
    </row>
    <row r="1736" spans="6:7" hidden="1" x14ac:dyDescent="0.35">
      <c r="F1736" s="10">
        <v>223618.5</v>
      </c>
      <c r="G1736">
        <f>SUMIFS(Raw_data!$D$2:$D$3695,Raw_data!$B$2:$B$3695,Sheet1!F1736)</f>
        <v>50</v>
      </c>
    </row>
    <row r="1737" spans="6:7" hidden="1" x14ac:dyDescent="0.35">
      <c r="F1737" s="10">
        <v>133524</v>
      </c>
      <c r="G1737">
        <f>SUMIFS(Raw_data!$D$2:$D$3695,Raw_data!$B$2:$B$3695,Sheet1!F1737)</f>
        <v>27.5</v>
      </c>
    </row>
    <row r="1738" spans="6:7" hidden="1" x14ac:dyDescent="0.35">
      <c r="F1738" s="10">
        <v>106510.5</v>
      </c>
      <c r="G1738">
        <f>SUMIFS(Raw_data!$D$2:$D$3695,Raw_data!$B$2:$B$3695,Sheet1!F1738)</f>
        <v>240</v>
      </c>
    </row>
    <row r="1739" spans="6:7" hidden="1" x14ac:dyDescent="0.35">
      <c r="F1739" s="16">
        <v>283414.5</v>
      </c>
      <c r="G1739">
        <f>SUMIFS(Raw_data!$D$2:$D$3695,Raw_data!$B$2:$B$3695,Sheet1!F1739)</f>
        <v>30</v>
      </c>
    </row>
    <row r="1740" spans="6:7" x14ac:dyDescent="0.35">
      <c r="F1740" s="10">
        <v>80244</v>
      </c>
      <c r="G1740" s="4">
        <f>SUMIFS(Raw_data!$D$2:$D$3695,Raw_data!$B$2:$B$3695,Sheet1!F1740)</f>
        <v>12.5</v>
      </c>
    </row>
    <row r="1741" spans="6:7" x14ac:dyDescent="0.35">
      <c r="F1741" s="10">
        <v>241879.5</v>
      </c>
      <c r="G1741" s="4">
        <f>SUMIFS(Raw_data!$D$2:$D$3695,Raw_data!$B$2:$B$3695,Sheet1!F1741)</f>
        <v>2.5</v>
      </c>
    </row>
    <row r="1742" spans="6:7" hidden="1" x14ac:dyDescent="0.35">
      <c r="F1742" s="17">
        <v>31842</v>
      </c>
      <c r="G1742">
        <f>SUMIFS(Raw_data!$D$2:$D$3695,Raw_data!$B$2:$B$3695,Sheet1!F1742)</f>
        <v>57.5</v>
      </c>
    </row>
    <row r="1743" spans="6:7" x14ac:dyDescent="0.35">
      <c r="F1743" s="10">
        <v>249651</v>
      </c>
      <c r="G1743" s="4">
        <f>SUMIFS(Raw_data!$D$2:$D$3695,Raw_data!$B$2:$B$3695,Sheet1!F1743)</f>
        <v>5</v>
      </c>
    </row>
    <row r="1744" spans="6:7" hidden="1" x14ac:dyDescent="0.35">
      <c r="F1744" s="18">
        <v>134874</v>
      </c>
      <c r="G1744">
        <f>SUMIFS(Raw_data!$D$2:$D$3695,Raw_data!$B$2:$B$3695,Sheet1!F1744)</f>
        <v>162.5</v>
      </c>
    </row>
    <row r="1745" spans="6:7" hidden="1" x14ac:dyDescent="0.35">
      <c r="F1745" s="16">
        <v>145998</v>
      </c>
      <c r="G1745">
        <f>SUMIFS(Raw_data!$D$2:$D$3695,Raw_data!$B$2:$B$3695,Sheet1!F1745)</f>
        <v>47.5</v>
      </c>
    </row>
    <row r="1746" spans="6:7" x14ac:dyDescent="0.35">
      <c r="F1746" s="10">
        <v>284481</v>
      </c>
      <c r="G1746" s="4">
        <f>SUMIFS(Raw_data!$D$2:$D$3695,Raw_data!$B$2:$B$3695,Sheet1!F1746)</f>
        <v>10</v>
      </c>
    </row>
    <row r="1747" spans="6:7" x14ac:dyDescent="0.35">
      <c r="F1747" s="10">
        <v>184684.5</v>
      </c>
      <c r="G1747" s="4">
        <f>SUMIFS(Raw_data!$D$2:$D$3695,Raw_data!$B$2:$B$3695,Sheet1!F1747)</f>
        <v>2.5</v>
      </c>
    </row>
    <row r="1748" spans="6:7" hidden="1" x14ac:dyDescent="0.35">
      <c r="F1748" s="18">
        <v>96448.5</v>
      </c>
      <c r="G1748">
        <f>SUMIFS(Raw_data!$D$2:$D$3695,Raw_data!$B$2:$B$3695,Sheet1!F1748)</f>
        <v>20</v>
      </c>
    </row>
    <row r="1749" spans="6:7" hidden="1" x14ac:dyDescent="0.35">
      <c r="F1749" s="16">
        <v>175059</v>
      </c>
      <c r="G1749">
        <f>SUMIFS(Raw_data!$D$2:$D$3695,Raw_data!$B$2:$B$3695,Sheet1!F1749)</f>
        <v>45</v>
      </c>
    </row>
    <row r="1750" spans="6:7" x14ac:dyDescent="0.35">
      <c r="F1750" s="10">
        <v>97488</v>
      </c>
      <c r="G1750" s="4">
        <f>SUMIFS(Raw_data!$D$2:$D$3695,Raw_data!$B$2:$B$3695,Sheet1!F1750)</f>
        <v>2.5</v>
      </c>
    </row>
    <row r="1751" spans="6:7" x14ac:dyDescent="0.35">
      <c r="F1751" s="10">
        <v>64327.5</v>
      </c>
      <c r="G1751" s="4">
        <f>SUMIFS(Raw_data!$D$2:$D$3695,Raw_data!$B$2:$B$3695,Sheet1!F1751)</f>
        <v>2.5</v>
      </c>
    </row>
    <row r="1752" spans="6:7" x14ac:dyDescent="0.35">
      <c r="F1752" s="10">
        <v>228541.5</v>
      </c>
      <c r="G1752" s="4">
        <f>SUMIFS(Raw_data!$D$2:$D$3695,Raw_data!$B$2:$B$3695,Sheet1!F1752)</f>
        <v>5</v>
      </c>
    </row>
    <row r="1753" spans="6:7" x14ac:dyDescent="0.35">
      <c r="F1753" s="10">
        <v>260086.5</v>
      </c>
      <c r="G1753" s="4">
        <f>SUMIFS(Raw_data!$D$2:$D$3695,Raw_data!$B$2:$B$3695,Sheet1!F1753)</f>
        <v>5</v>
      </c>
    </row>
    <row r="1754" spans="6:7" hidden="1" x14ac:dyDescent="0.35">
      <c r="F1754" s="17">
        <v>31554</v>
      </c>
      <c r="G1754">
        <f>SUMIFS(Raw_data!$D$2:$D$3695,Raw_data!$B$2:$B$3695,Sheet1!F1754)</f>
        <v>77.5</v>
      </c>
    </row>
    <row r="1755" spans="6:7" x14ac:dyDescent="0.35">
      <c r="F1755" s="10">
        <v>222907.5</v>
      </c>
      <c r="G1755" s="4">
        <f>SUMIFS(Raw_data!$D$2:$D$3695,Raw_data!$B$2:$B$3695,Sheet1!F1755)</f>
        <v>7.5</v>
      </c>
    </row>
    <row r="1756" spans="6:7" x14ac:dyDescent="0.35">
      <c r="F1756" s="10">
        <v>86134.5</v>
      </c>
      <c r="G1756" s="4">
        <f>SUMIFS(Raw_data!$D$2:$D$3695,Raw_data!$B$2:$B$3695,Sheet1!F1756)</f>
        <v>12.5</v>
      </c>
    </row>
    <row r="1757" spans="6:7" hidden="1" x14ac:dyDescent="0.35">
      <c r="F1757" s="18">
        <v>257773.5</v>
      </c>
      <c r="G1757">
        <f>SUMIFS(Raw_data!$D$2:$D$3695,Raw_data!$B$2:$B$3695,Sheet1!F1757)</f>
        <v>182.5</v>
      </c>
    </row>
    <row r="1758" spans="6:7" hidden="1" x14ac:dyDescent="0.35">
      <c r="F1758" s="10">
        <v>135004.5</v>
      </c>
      <c r="G1758">
        <f>SUMIFS(Raw_data!$D$2:$D$3695,Raw_data!$B$2:$B$3695,Sheet1!F1758)</f>
        <v>37.5</v>
      </c>
    </row>
    <row r="1759" spans="6:7" hidden="1" x14ac:dyDescent="0.35">
      <c r="F1759" s="10">
        <v>109507.5</v>
      </c>
      <c r="G1759">
        <f>SUMIFS(Raw_data!$D$2:$D$3695,Raw_data!$B$2:$B$3695,Sheet1!F1759)</f>
        <v>75</v>
      </c>
    </row>
    <row r="1760" spans="6:7" hidden="1" x14ac:dyDescent="0.35">
      <c r="F1760" s="10">
        <v>41224.5</v>
      </c>
      <c r="G1760">
        <f>SUMIFS(Raw_data!$D$2:$D$3695,Raw_data!$B$2:$B$3695,Sheet1!F1760)</f>
        <v>60</v>
      </c>
    </row>
    <row r="1761" spans="6:7" hidden="1" x14ac:dyDescent="0.35">
      <c r="F1761" s="10">
        <v>182934</v>
      </c>
      <c r="G1761">
        <f>SUMIFS(Raw_data!$D$2:$D$3695,Raw_data!$B$2:$B$3695,Sheet1!F1761)</f>
        <v>37.5</v>
      </c>
    </row>
    <row r="1762" spans="6:7" hidden="1" x14ac:dyDescent="0.35">
      <c r="F1762" s="10">
        <v>139032</v>
      </c>
      <c r="G1762">
        <f>SUMIFS(Raw_data!$D$2:$D$3695,Raw_data!$B$2:$B$3695,Sheet1!F1762)</f>
        <v>57.5</v>
      </c>
    </row>
    <row r="1763" spans="6:7" hidden="1" x14ac:dyDescent="0.35">
      <c r="F1763" s="16">
        <v>150651</v>
      </c>
      <c r="G1763">
        <f>SUMIFS(Raw_data!$D$2:$D$3695,Raw_data!$B$2:$B$3695,Sheet1!F1763)</f>
        <v>97.5</v>
      </c>
    </row>
    <row r="1764" spans="6:7" x14ac:dyDescent="0.35">
      <c r="F1764" s="10">
        <v>94374</v>
      </c>
      <c r="G1764" s="4">
        <f>SUMIFS(Raw_data!$D$2:$D$3695,Raw_data!$B$2:$B$3695,Sheet1!F1764)</f>
        <v>5</v>
      </c>
    </row>
    <row r="1765" spans="6:7" hidden="1" x14ac:dyDescent="0.35">
      <c r="F1765" s="18">
        <v>110299.5</v>
      </c>
      <c r="G1765">
        <f>SUMIFS(Raw_data!$D$2:$D$3695,Raw_data!$B$2:$B$3695,Sheet1!F1765)</f>
        <v>20</v>
      </c>
    </row>
    <row r="1766" spans="6:7" hidden="1" x14ac:dyDescent="0.35">
      <c r="F1766" s="10">
        <v>210960</v>
      </c>
      <c r="G1766">
        <f>SUMIFS(Raw_data!$D$2:$D$3695,Raw_data!$B$2:$B$3695,Sheet1!F1766)</f>
        <v>52.5</v>
      </c>
    </row>
    <row r="1767" spans="6:7" hidden="1" x14ac:dyDescent="0.35">
      <c r="F1767" s="10">
        <v>106564.5</v>
      </c>
      <c r="G1767">
        <f>SUMIFS(Raw_data!$D$2:$D$3695,Raw_data!$B$2:$B$3695,Sheet1!F1767)</f>
        <v>237.5</v>
      </c>
    </row>
    <row r="1768" spans="6:7" hidden="1" x14ac:dyDescent="0.35">
      <c r="F1768" s="10">
        <v>107761.5</v>
      </c>
      <c r="G1768">
        <f>SUMIFS(Raw_data!$D$2:$D$3695,Raw_data!$B$2:$B$3695,Sheet1!F1768)</f>
        <v>45</v>
      </c>
    </row>
    <row r="1769" spans="6:7" hidden="1" x14ac:dyDescent="0.35">
      <c r="F1769" s="10">
        <v>222997.5</v>
      </c>
      <c r="G1769">
        <f>SUMIFS(Raw_data!$D$2:$D$3695,Raw_data!$B$2:$B$3695,Sheet1!F1769)</f>
        <v>27.5</v>
      </c>
    </row>
    <row r="1770" spans="6:7" hidden="1" x14ac:dyDescent="0.35">
      <c r="F1770" s="10">
        <v>169600.5</v>
      </c>
      <c r="G1770">
        <f>SUMIFS(Raw_data!$D$2:$D$3695,Raw_data!$B$2:$B$3695,Sheet1!F1770)</f>
        <v>170</v>
      </c>
    </row>
    <row r="1771" spans="6:7" hidden="1" x14ac:dyDescent="0.35">
      <c r="F1771" s="10">
        <v>21658.5</v>
      </c>
      <c r="G1771">
        <f>SUMIFS(Raw_data!$D$2:$D$3695,Raw_data!$B$2:$B$3695,Sheet1!F1771)</f>
        <v>27.5</v>
      </c>
    </row>
    <row r="1772" spans="6:7" hidden="1" x14ac:dyDescent="0.35">
      <c r="F1772" s="10">
        <v>223389</v>
      </c>
      <c r="G1772">
        <f>SUMIFS(Raw_data!$D$2:$D$3695,Raw_data!$B$2:$B$3695,Sheet1!F1772)</f>
        <v>65</v>
      </c>
    </row>
    <row r="1773" spans="6:7" hidden="1" x14ac:dyDescent="0.35">
      <c r="F1773" s="10">
        <v>45643.5</v>
      </c>
      <c r="G1773">
        <f>SUMIFS(Raw_data!$D$2:$D$3695,Raw_data!$B$2:$B$3695,Sheet1!F1773)</f>
        <v>32.5</v>
      </c>
    </row>
    <row r="1774" spans="6:7" hidden="1" x14ac:dyDescent="0.35">
      <c r="F1774" s="10">
        <v>281115</v>
      </c>
      <c r="G1774">
        <f>SUMIFS(Raw_data!$D$2:$D$3695,Raw_data!$B$2:$B$3695,Sheet1!F1774)</f>
        <v>100</v>
      </c>
    </row>
    <row r="1775" spans="6:7" hidden="1" x14ac:dyDescent="0.35">
      <c r="F1775" s="10">
        <v>109962</v>
      </c>
      <c r="G1775">
        <f>SUMIFS(Raw_data!$D$2:$D$3695,Raw_data!$B$2:$B$3695,Sheet1!F1775)</f>
        <v>22.5</v>
      </c>
    </row>
    <row r="1776" spans="6:7" hidden="1" x14ac:dyDescent="0.35">
      <c r="F1776" s="16">
        <v>108612</v>
      </c>
      <c r="G1776">
        <f>SUMIFS(Raw_data!$D$2:$D$3695,Raw_data!$B$2:$B$3695,Sheet1!F1776)</f>
        <v>52.5</v>
      </c>
    </row>
    <row r="1777" spans="6:7" x14ac:dyDescent="0.35">
      <c r="F1777" s="10">
        <v>189135</v>
      </c>
      <c r="G1777" s="4">
        <f>SUMIFS(Raw_data!$D$2:$D$3695,Raw_data!$B$2:$B$3695,Sheet1!F1777)</f>
        <v>12.5</v>
      </c>
    </row>
    <row r="1778" spans="6:7" hidden="1" x14ac:dyDescent="0.35">
      <c r="F1778" s="18">
        <v>110772</v>
      </c>
      <c r="G1778">
        <f>SUMIFS(Raw_data!$D$2:$D$3695,Raw_data!$B$2:$B$3695,Sheet1!F1778)</f>
        <v>60</v>
      </c>
    </row>
    <row r="1779" spans="6:7" hidden="1" x14ac:dyDescent="0.35">
      <c r="F1779" s="16">
        <v>108940.5</v>
      </c>
      <c r="G1779">
        <f>SUMIFS(Raw_data!$D$2:$D$3695,Raw_data!$B$2:$B$3695,Sheet1!F1779)</f>
        <v>102.5</v>
      </c>
    </row>
    <row r="1780" spans="6:7" x14ac:dyDescent="0.35">
      <c r="F1780" s="10">
        <v>243981</v>
      </c>
      <c r="G1780" s="4">
        <f>SUMIFS(Raw_data!$D$2:$D$3695,Raw_data!$B$2:$B$3695,Sheet1!F1780)</f>
        <v>12.5</v>
      </c>
    </row>
    <row r="1781" spans="6:7" hidden="1" x14ac:dyDescent="0.35">
      <c r="F1781" s="18">
        <v>288283.5</v>
      </c>
      <c r="G1781">
        <f>SUMIFS(Raw_data!$D$2:$D$3695,Raw_data!$B$2:$B$3695,Sheet1!F1781)</f>
        <v>42.5</v>
      </c>
    </row>
    <row r="1782" spans="6:7" hidden="1" x14ac:dyDescent="0.35">
      <c r="F1782" s="10">
        <v>241096.5</v>
      </c>
      <c r="G1782">
        <f>SUMIFS(Raw_data!$D$2:$D$3695,Raw_data!$B$2:$B$3695,Sheet1!F1782)</f>
        <v>55</v>
      </c>
    </row>
    <row r="1783" spans="6:7" hidden="1" x14ac:dyDescent="0.35">
      <c r="F1783" s="16">
        <v>72274.5</v>
      </c>
      <c r="G1783">
        <f>SUMIFS(Raw_data!$D$2:$D$3695,Raw_data!$B$2:$B$3695,Sheet1!F1783)</f>
        <v>37.5</v>
      </c>
    </row>
    <row r="1784" spans="6:7" x14ac:dyDescent="0.35">
      <c r="F1784" s="10">
        <v>143896.5</v>
      </c>
      <c r="G1784" s="4">
        <f>SUMIFS(Raw_data!$D$2:$D$3695,Raw_data!$B$2:$B$3695,Sheet1!F1784)</f>
        <v>2.5</v>
      </c>
    </row>
    <row r="1785" spans="6:7" hidden="1" x14ac:dyDescent="0.35">
      <c r="F1785" s="17">
        <v>243967.5</v>
      </c>
      <c r="G1785">
        <f>SUMIFS(Raw_data!$D$2:$D$3695,Raw_data!$B$2:$B$3695,Sheet1!F1785)</f>
        <v>77.5</v>
      </c>
    </row>
    <row r="1786" spans="6:7" x14ac:dyDescent="0.35">
      <c r="F1786" s="10">
        <v>199296</v>
      </c>
      <c r="G1786" s="4">
        <f>SUMIFS(Raw_data!$D$2:$D$3695,Raw_data!$B$2:$B$3695,Sheet1!F1786)</f>
        <v>7.5</v>
      </c>
    </row>
    <row r="1787" spans="6:7" hidden="1" x14ac:dyDescent="0.35">
      <c r="F1787" s="18">
        <v>85936.5</v>
      </c>
      <c r="G1787">
        <f>SUMIFS(Raw_data!$D$2:$D$3695,Raw_data!$B$2:$B$3695,Sheet1!F1787)</f>
        <v>122.5</v>
      </c>
    </row>
    <row r="1788" spans="6:7" hidden="1" x14ac:dyDescent="0.35">
      <c r="F1788" s="16">
        <v>70564.5</v>
      </c>
      <c r="G1788">
        <f>SUMIFS(Raw_data!$D$2:$D$3695,Raw_data!$B$2:$B$3695,Sheet1!F1788)</f>
        <v>25</v>
      </c>
    </row>
    <row r="1789" spans="6:7" x14ac:dyDescent="0.35">
      <c r="F1789" s="10">
        <v>271705.5</v>
      </c>
      <c r="G1789" s="4">
        <f>SUMIFS(Raw_data!$D$2:$D$3695,Raw_data!$B$2:$B$3695,Sheet1!F1789)</f>
        <v>7.5</v>
      </c>
    </row>
    <row r="1790" spans="6:7" hidden="1" x14ac:dyDescent="0.35">
      <c r="F1790" s="18">
        <v>108630</v>
      </c>
      <c r="G1790">
        <f>SUMIFS(Raw_data!$D$2:$D$3695,Raw_data!$B$2:$B$3695,Sheet1!F1790)</f>
        <v>80</v>
      </c>
    </row>
    <row r="1791" spans="6:7" hidden="1" x14ac:dyDescent="0.35">
      <c r="F1791" s="16">
        <v>110209.5</v>
      </c>
      <c r="G1791">
        <f>SUMIFS(Raw_data!$D$2:$D$3695,Raw_data!$B$2:$B$3695,Sheet1!F1791)</f>
        <v>72.5</v>
      </c>
    </row>
    <row r="1792" spans="6:7" x14ac:dyDescent="0.35">
      <c r="F1792" s="10">
        <v>48933</v>
      </c>
      <c r="G1792" s="4">
        <f>SUMIFS(Raw_data!$D$2:$D$3695,Raw_data!$B$2:$B$3695,Sheet1!F1792)</f>
        <v>15</v>
      </c>
    </row>
    <row r="1793" spans="6:7" x14ac:dyDescent="0.35">
      <c r="F1793" s="10">
        <v>161289</v>
      </c>
      <c r="G1793" s="4">
        <f>SUMIFS(Raw_data!$D$2:$D$3695,Raw_data!$B$2:$B$3695,Sheet1!F1793)</f>
        <v>2.5</v>
      </c>
    </row>
    <row r="1794" spans="6:7" hidden="1" x14ac:dyDescent="0.35">
      <c r="F1794" s="18">
        <v>73021.5</v>
      </c>
      <c r="G1794">
        <f>SUMIFS(Raw_data!$D$2:$D$3695,Raw_data!$B$2:$B$3695,Sheet1!F1794)</f>
        <v>65</v>
      </c>
    </row>
    <row r="1795" spans="6:7" hidden="1" x14ac:dyDescent="0.35">
      <c r="F1795" s="10">
        <v>139311</v>
      </c>
      <c r="G1795">
        <f>SUMIFS(Raw_data!$D$2:$D$3695,Raw_data!$B$2:$B$3695,Sheet1!F1795)</f>
        <v>22.5</v>
      </c>
    </row>
    <row r="1796" spans="6:7" hidden="1" x14ac:dyDescent="0.35">
      <c r="F1796" s="10">
        <v>193279.5</v>
      </c>
      <c r="G1796">
        <f>SUMIFS(Raw_data!$D$2:$D$3695,Raw_data!$B$2:$B$3695,Sheet1!F1796)</f>
        <v>112.5</v>
      </c>
    </row>
    <row r="1797" spans="6:7" hidden="1" x14ac:dyDescent="0.35">
      <c r="F1797" s="10">
        <v>85419</v>
      </c>
      <c r="G1797">
        <f>SUMIFS(Raw_data!$D$2:$D$3695,Raw_data!$B$2:$B$3695,Sheet1!F1797)</f>
        <v>30</v>
      </c>
    </row>
    <row r="1798" spans="6:7" hidden="1" x14ac:dyDescent="0.35">
      <c r="F1798" s="10">
        <v>106551</v>
      </c>
      <c r="G1798">
        <f>SUMIFS(Raw_data!$D$2:$D$3695,Raw_data!$B$2:$B$3695,Sheet1!F1798)</f>
        <v>332.5</v>
      </c>
    </row>
    <row r="1799" spans="6:7" hidden="1" x14ac:dyDescent="0.35">
      <c r="F1799" s="16">
        <v>136089</v>
      </c>
      <c r="G1799">
        <f>SUMIFS(Raw_data!$D$2:$D$3695,Raw_data!$B$2:$B$3695,Sheet1!F1799)</f>
        <v>25</v>
      </c>
    </row>
    <row r="1800" spans="6:7" x14ac:dyDescent="0.35">
      <c r="F1800" s="10">
        <v>96421.5</v>
      </c>
      <c r="G1800" s="4">
        <f>SUMIFS(Raw_data!$D$2:$D$3695,Raw_data!$B$2:$B$3695,Sheet1!F1800)</f>
        <v>7.5</v>
      </c>
    </row>
    <row r="1801" spans="6:7" hidden="1" x14ac:dyDescent="0.35">
      <c r="F1801" s="18">
        <v>270837</v>
      </c>
      <c r="G1801">
        <f>SUMIFS(Raw_data!$D$2:$D$3695,Raw_data!$B$2:$B$3695,Sheet1!F1801)</f>
        <v>32.5</v>
      </c>
    </row>
    <row r="1802" spans="6:7" hidden="1" x14ac:dyDescent="0.35">
      <c r="F1802" s="16">
        <v>110173.5</v>
      </c>
      <c r="G1802">
        <f>SUMIFS(Raw_data!$D$2:$D$3695,Raw_data!$B$2:$B$3695,Sheet1!F1802)</f>
        <v>75</v>
      </c>
    </row>
    <row r="1803" spans="6:7" x14ac:dyDescent="0.35">
      <c r="F1803" s="10">
        <v>262404</v>
      </c>
      <c r="G1803" s="4">
        <f>SUMIFS(Raw_data!$D$2:$D$3695,Raw_data!$B$2:$B$3695,Sheet1!F1803)</f>
        <v>12.5</v>
      </c>
    </row>
    <row r="1804" spans="6:7" hidden="1" x14ac:dyDescent="0.35">
      <c r="F1804" s="17">
        <v>108891</v>
      </c>
      <c r="G1804">
        <f>SUMIFS(Raw_data!$D$2:$D$3695,Raw_data!$B$2:$B$3695,Sheet1!F1804)</f>
        <v>90</v>
      </c>
    </row>
    <row r="1805" spans="6:7" x14ac:dyDescent="0.35">
      <c r="F1805" s="10">
        <v>217557</v>
      </c>
      <c r="G1805" s="4">
        <f>SUMIFS(Raw_data!$D$2:$D$3695,Raw_data!$B$2:$B$3695,Sheet1!F1805)</f>
        <v>10</v>
      </c>
    </row>
    <row r="1806" spans="6:7" hidden="1" x14ac:dyDescent="0.35">
      <c r="F1806" s="17">
        <v>246798</v>
      </c>
      <c r="G1806">
        <f>SUMIFS(Raw_data!$D$2:$D$3695,Raw_data!$B$2:$B$3695,Sheet1!F1806)</f>
        <v>157.5</v>
      </c>
    </row>
    <row r="1807" spans="6:7" x14ac:dyDescent="0.35">
      <c r="F1807" s="10">
        <v>176733</v>
      </c>
      <c r="G1807" s="4">
        <f>SUMIFS(Raw_data!$D$2:$D$3695,Raw_data!$B$2:$B$3695,Sheet1!F1807)</f>
        <v>2.5</v>
      </c>
    </row>
    <row r="1808" spans="6:7" hidden="1" x14ac:dyDescent="0.35">
      <c r="F1808" s="18">
        <v>78691.5</v>
      </c>
      <c r="G1808">
        <f>SUMIFS(Raw_data!$D$2:$D$3695,Raw_data!$B$2:$B$3695,Sheet1!F1808)</f>
        <v>32.5</v>
      </c>
    </row>
    <row r="1809" spans="6:7" hidden="1" x14ac:dyDescent="0.35">
      <c r="F1809" s="10">
        <v>114331.5</v>
      </c>
      <c r="G1809">
        <f>SUMIFS(Raw_data!$D$2:$D$3695,Raw_data!$B$2:$B$3695,Sheet1!F1809)</f>
        <v>25</v>
      </c>
    </row>
    <row r="1810" spans="6:7" hidden="1" x14ac:dyDescent="0.35">
      <c r="F1810" s="10">
        <v>65407.5</v>
      </c>
      <c r="G1810">
        <f>SUMIFS(Raw_data!$D$2:$D$3695,Raw_data!$B$2:$B$3695,Sheet1!F1810)</f>
        <v>45</v>
      </c>
    </row>
    <row r="1811" spans="6:7" hidden="1" x14ac:dyDescent="0.35">
      <c r="F1811" s="16">
        <v>212391</v>
      </c>
      <c r="G1811">
        <f>SUMIFS(Raw_data!$D$2:$D$3695,Raw_data!$B$2:$B$3695,Sheet1!F1811)</f>
        <v>45</v>
      </c>
    </row>
    <row r="1812" spans="6:7" x14ac:dyDescent="0.35">
      <c r="F1812" s="10">
        <v>95805</v>
      </c>
      <c r="G1812" s="4">
        <f>SUMIFS(Raw_data!$D$2:$D$3695,Raw_data!$B$2:$B$3695,Sheet1!F1812)</f>
        <v>7.5</v>
      </c>
    </row>
    <row r="1813" spans="6:7" hidden="1" x14ac:dyDescent="0.35">
      <c r="F1813" s="18">
        <v>109593</v>
      </c>
      <c r="G1813">
        <f>SUMIFS(Raw_data!$D$2:$D$3695,Raw_data!$B$2:$B$3695,Sheet1!F1813)</f>
        <v>115</v>
      </c>
    </row>
    <row r="1814" spans="6:7" hidden="1" x14ac:dyDescent="0.35">
      <c r="F1814" s="10">
        <v>166855.5</v>
      </c>
      <c r="G1814">
        <f>SUMIFS(Raw_data!$D$2:$D$3695,Raw_data!$B$2:$B$3695,Sheet1!F1814)</f>
        <v>65</v>
      </c>
    </row>
    <row r="1815" spans="6:7" hidden="1" x14ac:dyDescent="0.35">
      <c r="F1815" s="16">
        <v>189657</v>
      </c>
      <c r="G1815">
        <f>SUMIFS(Raw_data!$D$2:$D$3695,Raw_data!$B$2:$B$3695,Sheet1!F1815)</f>
        <v>67.5</v>
      </c>
    </row>
    <row r="1816" spans="6:7" x14ac:dyDescent="0.35">
      <c r="F1816" s="10">
        <v>242406</v>
      </c>
      <c r="G1816" s="4">
        <f>SUMIFS(Raw_data!$D$2:$D$3695,Raw_data!$B$2:$B$3695,Sheet1!F1816)</f>
        <v>12.5</v>
      </c>
    </row>
    <row r="1817" spans="6:7" x14ac:dyDescent="0.35">
      <c r="F1817" s="10">
        <v>153837</v>
      </c>
      <c r="G1817" s="4">
        <f>SUMIFS(Raw_data!$D$2:$D$3695,Raw_data!$B$2:$B$3695,Sheet1!F1817)</f>
        <v>10</v>
      </c>
    </row>
    <row r="1818" spans="6:7" hidden="1" x14ac:dyDescent="0.35">
      <c r="F1818" s="17">
        <v>106807.5</v>
      </c>
      <c r="G1818">
        <f>SUMIFS(Raw_data!$D$2:$D$3695,Raw_data!$B$2:$B$3695,Sheet1!F1818)</f>
        <v>235</v>
      </c>
    </row>
    <row r="1819" spans="6:7" x14ac:dyDescent="0.35">
      <c r="F1819" s="10">
        <v>159822</v>
      </c>
      <c r="G1819" s="4">
        <f>SUMIFS(Raw_data!$D$2:$D$3695,Raw_data!$B$2:$B$3695,Sheet1!F1819)</f>
        <v>2.5</v>
      </c>
    </row>
    <row r="1820" spans="6:7" hidden="1" x14ac:dyDescent="0.35">
      <c r="F1820" s="17">
        <v>26671.5</v>
      </c>
      <c r="G1820">
        <f>SUMIFS(Raw_data!$D$2:$D$3695,Raw_data!$B$2:$B$3695,Sheet1!F1820)</f>
        <v>132.5</v>
      </c>
    </row>
    <row r="1821" spans="6:7" x14ac:dyDescent="0.35">
      <c r="F1821" s="10">
        <v>80356.5</v>
      </c>
      <c r="G1821" s="4">
        <f>SUMIFS(Raw_data!$D$2:$D$3695,Raw_data!$B$2:$B$3695,Sheet1!F1821)</f>
        <v>5</v>
      </c>
    </row>
    <row r="1822" spans="6:7" hidden="1" x14ac:dyDescent="0.35">
      <c r="F1822" s="18">
        <v>80950.5</v>
      </c>
      <c r="G1822">
        <f>SUMIFS(Raw_data!$D$2:$D$3695,Raw_data!$B$2:$B$3695,Sheet1!F1822)</f>
        <v>117.5</v>
      </c>
    </row>
    <row r="1823" spans="6:7" hidden="1" x14ac:dyDescent="0.35">
      <c r="F1823" s="16">
        <v>79897.5</v>
      </c>
      <c r="G1823">
        <f>SUMIFS(Raw_data!$D$2:$D$3695,Raw_data!$B$2:$B$3695,Sheet1!F1823)</f>
        <v>90</v>
      </c>
    </row>
    <row r="1824" spans="6:7" x14ac:dyDescent="0.35">
      <c r="F1824" s="10">
        <v>296860.5</v>
      </c>
      <c r="G1824" s="4">
        <f>SUMIFS(Raw_data!$D$2:$D$3695,Raw_data!$B$2:$B$3695,Sheet1!F1824)</f>
        <v>2.5</v>
      </c>
    </row>
    <row r="1825" spans="6:7" hidden="1" x14ac:dyDescent="0.35">
      <c r="F1825" s="17">
        <v>144576</v>
      </c>
      <c r="G1825">
        <f>SUMIFS(Raw_data!$D$2:$D$3695,Raw_data!$B$2:$B$3695,Sheet1!F1825)</f>
        <v>195</v>
      </c>
    </row>
    <row r="1826" spans="6:7" x14ac:dyDescent="0.35">
      <c r="F1826" s="10">
        <v>152622</v>
      </c>
      <c r="G1826" s="4">
        <f>SUMIFS(Raw_data!$D$2:$D$3695,Raw_data!$B$2:$B$3695,Sheet1!F1826)</f>
        <v>5</v>
      </c>
    </row>
    <row r="1827" spans="6:7" hidden="1" x14ac:dyDescent="0.35">
      <c r="F1827" s="18">
        <v>110245.5</v>
      </c>
      <c r="G1827">
        <f>SUMIFS(Raw_data!$D$2:$D$3695,Raw_data!$B$2:$B$3695,Sheet1!F1827)</f>
        <v>67.5</v>
      </c>
    </row>
    <row r="1828" spans="6:7" hidden="1" x14ac:dyDescent="0.35">
      <c r="F1828" s="16">
        <v>46377</v>
      </c>
      <c r="G1828">
        <f>SUMIFS(Raw_data!$D$2:$D$3695,Raw_data!$B$2:$B$3695,Sheet1!F1828)</f>
        <v>580</v>
      </c>
    </row>
    <row r="1829" spans="6:7" x14ac:dyDescent="0.35">
      <c r="F1829" s="10">
        <v>161347.5</v>
      </c>
      <c r="G1829" s="4">
        <f>SUMIFS(Raw_data!$D$2:$D$3695,Raw_data!$B$2:$B$3695,Sheet1!F1829)</f>
        <v>12.5</v>
      </c>
    </row>
    <row r="1830" spans="6:7" hidden="1" x14ac:dyDescent="0.35">
      <c r="F1830" s="18">
        <v>283320</v>
      </c>
      <c r="G1830">
        <f>SUMIFS(Raw_data!$D$2:$D$3695,Raw_data!$B$2:$B$3695,Sheet1!F1830)</f>
        <v>35</v>
      </c>
    </row>
    <row r="1831" spans="6:7" hidden="1" x14ac:dyDescent="0.35">
      <c r="F1831" s="10">
        <v>109521</v>
      </c>
      <c r="G1831">
        <f>SUMIFS(Raw_data!$D$2:$D$3695,Raw_data!$B$2:$B$3695,Sheet1!F1831)</f>
        <v>157.5</v>
      </c>
    </row>
    <row r="1832" spans="6:7" hidden="1" x14ac:dyDescent="0.35">
      <c r="F1832" s="16">
        <v>109894.5</v>
      </c>
      <c r="G1832">
        <f>SUMIFS(Raw_data!$D$2:$D$3695,Raw_data!$B$2:$B$3695,Sheet1!F1832)</f>
        <v>130</v>
      </c>
    </row>
    <row r="1833" spans="6:7" x14ac:dyDescent="0.35">
      <c r="F1833" s="10">
        <v>115393.5</v>
      </c>
      <c r="G1833" s="4">
        <f>SUMIFS(Raw_data!$D$2:$D$3695,Raw_data!$B$2:$B$3695,Sheet1!F1833)</f>
        <v>5</v>
      </c>
    </row>
    <row r="1834" spans="6:7" x14ac:dyDescent="0.35">
      <c r="F1834" s="10">
        <v>86049</v>
      </c>
      <c r="G1834" s="4">
        <f>SUMIFS(Raw_data!$D$2:$D$3695,Raw_data!$B$2:$B$3695,Sheet1!F1834)</f>
        <v>12.5</v>
      </c>
    </row>
    <row r="1835" spans="6:7" x14ac:dyDescent="0.35">
      <c r="F1835" s="10">
        <v>206523</v>
      </c>
      <c r="G1835" s="4">
        <f>SUMIFS(Raw_data!$D$2:$D$3695,Raw_data!$B$2:$B$3695,Sheet1!F1835)</f>
        <v>2.5</v>
      </c>
    </row>
    <row r="1836" spans="6:7" hidden="1" x14ac:dyDescent="0.35">
      <c r="F1836" s="18">
        <v>106483.5</v>
      </c>
      <c r="G1836">
        <f>SUMIFS(Raw_data!$D$2:$D$3695,Raw_data!$B$2:$B$3695,Sheet1!F1836)</f>
        <v>255</v>
      </c>
    </row>
    <row r="1837" spans="6:7" hidden="1" x14ac:dyDescent="0.35">
      <c r="F1837" s="16">
        <v>141655.5</v>
      </c>
      <c r="G1837">
        <f>SUMIFS(Raw_data!$D$2:$D$3695,Raw_data!$B$2:$B$3695,Sheet1!F1837)</f>
        <v>22.5</v>
      </c>
    </row>
    <row r="1838" spans="6:7" x14ac:dyDescent="0.35">
      <c r="F1838" s="10">
        <v>114300</v>
      </c>
      <c r="G1838" s="4">
        <f>SUMIFS(Raw_data!$D$2:$D$3695,Raw_data!$B$2:$B$3695,Sheet1!F1838)</f>
        <v>15</v>
      </c>
    </row>
    <row r="1839" spans="6:7" hidden="1" x14ac:dyDescent="0.35">
      <c r="F1839" s="18">
        <v>284170.5</v>
      </c>
      <c r="G1839">
        <f>SUMIFS(Raw_data!$D$2:$D$3695,Raw_data!$B$2:$B$3695,Sheet1!F1839)</f>
        <v>285</v>
      </c>
    </row>
    <row r="1840" spans="6:7" hidden="1" x14ac:dyDescent="0.35">
      <c r="F1840" s="10">
        <v>145795.5</v>
      </c>
      <c r="G1840">
        <f>SUMIFS(Raw_data!$D$2:$D$3695,Raw_data!$B$2:$B$3695,Sheet1!F1840)</f>
        <v>275</v>
      </c>
    </row>
    <row r="1841" spans="6:7" hidden="1" x14ac:dyDescent="0.35">
      <c r="F1841" s="10">
        <v>32845.5</v>
      </c>
      <c r="G1841">
        <f>SUMIFS(Raw_data!$D$2:$D$3695,Raw_data!$B$2:$B$3695,Sheet1!F1841)</f>
        <v>27.5</v>
      </c>
    </row>
    <row r="1842" spans="6:7" hidden="1" x14ac:dyDescent="0.35">
      <c r="F1842" s="16">
        <v>75897</v>
      </c>
      <c r="G1842">
        <f>SUMIFS(Raw_data!$D$2:$D$3695,Raw_data!$B$2:$B$3695,Sheet1!F1842)</f>
        <v>40</v>
      </c>
    </row>
    <row r="1843" spans="6:7" x14ac:dyDescent="0.35">
      <c r="F1843" s="10">
        <v>288270</v>
      </c>
      <c r="G1843" s="4">
        <f>SUMIFS(Raw_data!$D$2:$D$3695,Raw_data!$B$2:$B$3695,Sheet1!F1843)</f>
        <v>12.5</v>
      </c>
    </row>
    <row r="1844" spans="6:7" hidden="1" x14ac:dyDescent="0.35">
      <c r="F1844" s="18">
        <v>228019.5</v>
      </c>
      <c r="G1844">
        <f>SUMIFS(Raw_data!$D$2:$D$3695,Raw_data!$B$2:$B$3695,Sheet1!F1844)</f>
        <v>35</v>
      </c>
    </row>
    <row r="1845" spans="6:7" hidden="1" x14ac:dyDescent="0.35">
      <c r="F1845" s="10">
        <v>17770.5</v>
      </c>
      <c r="G1845">
        <f>SUMIFS(Raw_data!$D$2:$D$3695,Raw_data!$B$2:$B$3695,Sheet1!F1845)</f>
        <v>77.5</v>
      </c>
    </row>
    <row r="1846" spans="6:7" hidden="1" x14ac:dyDescent="0.35">
      <c r="F1846" s="10">
        <v>123003</v>
      </c>
      <c r="G1846">
        <f>SUMIFS(Raw_data!$D$2:$D$3695,Raw_data!$B$2:$B$3695,Sheet1!F1846)</f>
        <v>20</v>
      </c>
    </row>
    <row r="1847" spans="6:7" hidden="1" x14ac:dyDescent="0.35">
      <c r="F1847" s="10">
        <v>73026</v>
      </c>
      <c r="G1847">
        <f>SUMIFS(Raw_data!$D$2:$D$3695,Raw_data!$B$2:$B$3695,Sheet1!F1847)</f>
        <v>80</v>
      </c>
    </row>
    <row r="1848" spans="6:7" hidden="1" x14ac:dyDescent="0.35">
      <c r="F1848" s="10">
        <v>108661.5</v>
      </c>
      <c r="G1848">
        <f>SUMIFS(Raw_data!$D$2:$D$3695,Raw_data!$B$2:$B$3695,Sheet1!F1848)</f>
        <v>115</v>
      </c>
    </row>
    <row r="1849" spans="6:7" hidden="1" x14ac:dyDescent="0.35">
      <c r="F1849" s="10">
        <v>110745</v>
      </c>
      <c r="G1849">
        <f>SUMIFS(Raw_data!$D$2:$D$3695,Raw_data!$B$2:$B$3695,Sheet1!F1849)</f>
        <v>207.5</v>
      </c>
    </row>
    <row r="1850" spans="6:7" hidden="1" x14ac:dyDescent="0.35">
      <c r="F1850" s="10">
        <v>283509</v>
      </c>
      <c r="G1850">
        <f>SUMIFS(Raw_data!$D$2:$D$3695,Raw_data!$B$2:$B$3695,Sheet1!F1850)</f>
        <v>32.5</v>
      </c>
    </row>
    <row r="1851" spans="6:7" hidden="1" x14ac:dyDescent="0.35">
      <c r="F1851" s="10">
        <v>110277</v>
      </c>
      <c r="G1851">
        <f>SUMIFS(Raw_data!$D$2:$D$3695,Raw_data!$B$2:$B$3695,Sheet1!F1851)</f>
        <v>52.5</v>
      </c>
    </row>
    <row r="1852" spans="6:7" hidden="1" x14ac:dyDescent="0.35">
      <c r="F1852" s="10">
        <v>81063</v>
      </c>
      <c r="G1852">
        <f>SUMIFS(Raw_data!$D$2:$D$3695,Raw_data!$B$2:$B$3695,Sheet1!F1852)</f>
        <v>30</v>
      </c>
    </row>
    <row r="1853" spans="6:7" hidden="1" x14ac:dyDescent="0.35">
      <c r="F1853" s="16">
        <v>106924.5</v>
      </c>
      <c r="G1853">
        <f>SUMIFS(Raw_data!$D$2:$D$3695,Raw_data!$B$2:$B$3695,Sheet1!F1853)</f>
        <v>187.5</v>
      </c>
    </row>
    <row r="1854" spans="6:7" x14ac:dyDescent="0.35">
      <c r="F1854" s="10">
        <v>246663</v>
      </c>
      <c r="G1854" s="4">
        <f>SUMIFS(Raw_data!$D$2:$D$3695,Raw_data!$B$2:$B$3695,Sheet1!F1854)</f>
        <v>7.5</v>
      </c>
    </row>
    <row r="1855" spans="6:7" hidden="1" x14ac:dyDescent="0.35">
      <c r="F1855" s="18">
        <v>108990</v>
      </c>
      <c r="G1855">
        <f>SUMIFS(Raw_data!$D$2:$D$3695,Raw_data!$B$2:$B$3695,Sheet1!F1855)</f>
        <v>42.5</v>
      </c>
    </row>
    <row r="1856" spans="6:7" hidden="1" x14ac:dyDescent="0.35">
      <c r="F1856" s="10">
        <v>78682.5</v>
      </c>
      <c r="G1856">
        <f>SUMIFS(Raw_data!$D$2:$D$3695,Raw_data!$B$2:$B$3695,Sheet1!F1856)</f>
        <v>140</v>
      </c>
    </row>
    <row r="1857" spans="6:7" hidden="1" x14ac:dyDescent="0.35">
      <c r="F1857" s="10">
        <v>285187.5</v>
      </c>
      <c r="G1857">
        <f>SUMIFS(Raw_data!$D$2:$D$3695,Raw_data!$B$2:$B$3695,Sheet1!F1857)</f>
        <v>35</v>
      </c>
    </row>
    <row r="1858" spans="6:7" hidden="1" x14ac:dyDescent="0.35">
      <c r="F1858" s="10">
        <v>203485.5</v>
      </c>
      <c r="G1858">
        <f>SUMIFS(Raw_data!$D$2:$D$3695,Raw_data!$B$2:$B$3695,Sheet1!F1858)</f>
        <v>30</v>
      </c>
    </row>
    <row r="1859" spans="6:7" hidden="1" x14ac:dyDescent="0.35">
      <c r="F1859" s="10">
        <v>81009</v>
      </c>
      <c r="G1859">
        <f>SUMIFS(Raw_data!$D$2:$D$3695,Raw_data!$B$2:$B$3695,Sheet1!F1859)</f>
        <v>22.5</v>
      </c>
    </row>
    <row r="1860" spans="6:7" hidden="1" x14ac:dyDescent="0.35">
      <c r="F1860" s="10">
        <v>129595.5</v>
      </c>
      <c r="G1860">
        <f>SUMIFS(Raw_data!$D$2:$D$3695,Raw_data!$B$2:$B$3695,Sheet1!F1860)</f>
        <v>30</v>
      </c>
    </row>
    <row r="1861" spans="6:7" hidden="1" x14ac:dyDescent="0.35">
      <c r="F1861" s="10">
        <v>240106.5</v>
      </c>
      <c r="G1861">
        <f>SUMIFS(Raw_data!$D$2:$D$3695,Raw_data!$B$2:$B$3695,Sheet1!F1861)</f>
        <v>22.5</v>
      </c>
    </row>
    <row r="1862" spans="6:7" hidden="1" x14ac:dyDescent="0.35">
      <c r="F1862" s="16">
        <v>26185.5</v>
      </c>
      <c r="G1862">
        <f>SUMIFS(Raw_data!$D$2:$D$3695,Raw_data!$B$2:$B$3695,Sheet1!F1862)</f>
        <v>27.5</v>
      </c>
    </row>
    <row r="1863" spans="6:7" x14ac:dyDescent="0.35">
      <c r="F1863" s="10">
        <v>232780.5</v>
      </c>
      <c r="G1863" s="4">
        <f>SUMIFS(Raw_data!$D$2:$D$3695,Raw_data!$B$2:$B$3695,Sheet1!F1863)</f>
        <v>17.5</v>
      </c>
    </row>
    <row r="1864" spans="6:7" hidden="1" x14ac:dyDescent="0.35">
      <c r="F1864" s="17">
        <v>136066.5</v>
      </c>
      <c r="G1864">
        <f>SUMIFS(Raw_data!$D$2:$D$3695,Raw_data!$B$2:$B$3695,Sheet1!F1864)</f>
        <v>322.5</v>
      </c>
    </row>
    <row r="1865" spans="6:7" x14ac:dyDescent="0.35">
      <c r="F1865" s="10">
        <v>230823</v>
      </c>
      <c r="G1865" s="4">
        <f>SUMIFS(Raw_data!$D$2:$D$3695,Raw_data!$B$2:$B$3695,Sheet1!F1865)</f>
        <v>7.5</v>
      </c>
    </row>
    <row r="1866" spans="6:7" x14ac:dyDescent="0.35">
      <c r="F1866" s="10">
        <v>238455</v>
      </c>
      <c r="G1866" s="4">
        <f>SUMIFS(Raw_data!$D$2:$D$3695,Raw_data!$B$2:$B$3695,Sheet1!F1866)</f>
        <v>17.5</v>
      </c>
    </row>
    <row r="1867" spans="6:7" hidden="1" x14ac:dyDescent="0.35">
      <c r="F1867" s="17">
        <v>152347.5</v>
      </c>
      <c r="G1867">
        <f>SUMIFS(Raw_data!$D$2:$D$3695,Raw_data!$B$2:$B$3695,Sheet1!F1867)</f>
        <v>127.5</v>
      </c>
    </row>
    <row r="1868" spans="6:7" x14ac:dyDescent="0.35">
      <c r="F1868" s="10">
        <v>47587.5</v>
      </c>
      <c r="G1868" s="4">
        <f>SUMIFS(Raw_data!$D$2:$D$3695,Raw_data!$B$2:$B$3695,Sheet1!F1868)</f>
        <v>2.5</v>
      </c>
    </row>
    <row r="1869" spans="6:7" x14ac:dyDescent="0.35">
      <c r="F1869" s="10">
        <v>85999.5</v>
      </c>
      <c r="G1869" s="4">
        <f>SUMIFS(Raw_data!$D$2:$D$3695,Raw_data!$B$2:$B$3695,Sheet1!F1869)</f>
        <v>7.5</v>
      </c>
    </row>
    <row r="1870" spans="6:7" hidden="1" x14ac:dyDescent="0.35">
      <c r="F1870" s="17">
        <v>122215.5</v>
      </c>
      <c r="G1870">
        <f>SUMIFS(Raw_data!$D$2:$D$3695,Raw_data!$B$2:$B$3695,Sheet1!F1870)</f>
        <v>20</v>
      </c>
    </row>
    <row r="1871" spans="6:7" x14ac:dyDescent="0.35">
      <c r="F1871" s="10">
        <v>82309.5</v>
      </c>
      <c r="G1871" s="4">
        <f>SUMIFS(Raw_data!$D$2:$D$3695,Raw_data!$B$2:$B$3695,Sheet1!F1871)</f>
        <v>5</v>
      </c>
    </row>
    <row r="1872" spans="6:7" hidden="1" x14ac:dyDescent="0.35">
      <c r="F1872" s="17">
        <v>241983</v>
      </c>
      <c r="G1872">
        <f>SUMIFS(Raw_data!$D$2:$D$3695,Raw_data!$B$2:$B$3695,Sheet1!F1872)</f>
        <v>22.5</v>
      </c>
    </row>
    <row r="1873" spans="6:7" x14ac:dyDescent="0.35">
      <c r="F1873" s="10">
        <v>103900.5</v>
      </c>
      <c r="G1873" s="4">
        <f>SUMIFS(Raw_data!$D$2:$D$3695,Raw_data!$B$2:$B$3695,Sheet1!F1873)</f>
        <v>7.5</v>
      </c>
    </row>
    <row r="1874" spans="6:7" hidden="1" x14ac:dyDescent="0.35">
      <c r="F1874" s="18">
        <v>8815.5</v>
      </c>
      <c r="G1874">
        <f>SUMIFS(Raw_data!$D$2:$D$3695,Raw_data!$B$2:$B$3695,Sheet1!F1874)</f>
        <v>47.5</v>
      </c>
    </row>
    <row r="1875" spans="6:7" hidden="1" x14ac:dyDescent="0.35">
      <c r="F1875" s="16">
        <v>270873</v>
      </c>
      <c r="G1875">
        <f>SUMIFS(Raw_data!$D$2:$D$3695,Raw_data!$B$2:$B$3695,Sheet1!F1875)</f>
        <v>72.5</v>
      </c>
    </row>
    <row r="1876" spans="6:7" x14ac:dyDescent="0.35">
      <c r="F1876" s="10">
        <v>247441.5</v>
      </c>
      <c r="G1876" s="4">
        <f>SUMIFS(Raw_data!$D$2:$D$3695,Raw_data!$B$2:$B$3695,Sheet1!F1876)</f>
        <v>7.5</v>
      </c>
    </row>
    <row r="1877" spans="6:7" hidden="1" x14ac:dyDescent="0.35">
      <c r="F1877" s="17">
        <v>150682.5</v>
      </c>
      <c r="G1877">
        <f>SUMIFS(Raw_data!$D$2:$D$3695,Raw_data!$B$2:$B$3695,Sheet1!F1877)</f>
        <v>107.5</v>
      </c>
    </row>
    <row r="1878" spans="6:7" x14ac:dyDescent="0.35">
      <c r="F1878" s="10">
        <v>242415</v>
      </c>
      <c r="G1878" s="4">
        <f>SUMIFS(Raw_data!$D$2:$D$3695,Raw_data!$B$2:$B$3695,Sheet1!F1878)</f>
        <v>7.5</v>
      </c>
    </row>
    <row r="1879" spans="6:7" x14ac:dyDescent="0.35">
      <c r="F1879" s="10">
        <v>284881.5</v>
      </c>
      <c r="G1879" s="4">
        <f>SUMIFS(Raw_data!$D$2:$D$3695,Raw_data!$B$2:$B$3695,Sheet1!F1879)</f>
        <v>2.5</v>
      </c>
    </row>
    <row r="1880" spans="6:7" hidden="1" x14ac:dyDescent="0.35">
      <c r="F1880" s="18">
        <v>68220</v>
      </c>
      <c r="G1880">
        <f>SUMIFS(Raw_data!$D$2:$D$3695,Raw_data!$B$2:$B$3695,Sheet1!F1880)</f>
        <v>62.5</v>
      </c>
    </row>
    <row r="1881" spans="6:7" hidden="1" x14ac:dyDescent="0.35">
      <c r="F1881" s="10">
        <v>108742.5</v>
      </c>
      <c r="G1881">
        <f>SUMIFS(Raw_data!$D$2:$D$3695,Raw_data!$B$2:$B$3695,Sheet1!F1881)</f>
        <v>50</v>
      </c>
    </row>
    <row r="1882" spans="6:7" hidden="1" x14ac:dyDescent="0.35">
      <c r="F1882" s="10">
        <v>65502</v>
      </c>
      <c r="G1882">
        <f>SUMIFS(Raw_data!$D$2:$D$3695,Raw_data!$B$2:$B$3695,Sheet1!F1882)</f>
        <v>20</v>
      </c>
    </row>
    <row r="1883" spans="6:7" hidden="1" x14ac:dyDescent="0.35">
      <c r="F1883" s="10">
        <v>223488</v>
      </c>
      <c r="G1883">
        <f>SUMIFS(Raw_data!$D$2:$D$3695,Raw_data!$B$2:$B$3695,Sheet1!F1883)</f>
        <v>55</v>
      </c>
    </row>
    <row r="1884" spans="6:7" hidden="1" x14ac:dyDescent="0.35">
      <c r="F1884" s="10">
        <v>96367.5</v>
      </c>
      <c r="G1884">
        <f>SUMIFS(Raw_data!$D$2:$D$3695,Raw_data!$B$2:$B$3695,Sheet1!F1884)</f>
        <v>92.5</v>
      </c>
    </row>
    <row r="1885" spans="6:7" hidden="1" x14ac:dyDescent="0.35">
      <c r="F1885" s="10">
        <v>107055</v>
      </c>
      <c r="G1885">
        <f>SUMIFS(Raw_data!$D$2:$D$3695,Raw_data!$B$2:$B$3695,Sheet1!F1885)</f>
        <v>180</v>
      </c>
    </row>
    <row r="1886" spans="6:7" hidden="1" x14ac:dyDescent="0.35">
      <c r="F1886" s="16">
        <v>84478.5</v>
      </c>
      <c r="G1886">
        <f>SUMIFS(Raw_data!$D$2:$D$3695,Raw_data!$B$2:$B$3695,Sheet1!F1886)</f>
        <v>57.5</v>
      </c>
    </row>
    <row r="1887" spans="6:7" x14ac:dyDescent="0.35">
      <c r="F1887" s="10">
        <v>226017</v>
      </c>
      <c r="G1887" s="4">
        <f>SUMIFS(Raw_data!$D$2:$D$3695,Raw_data!$B$2:$B$3695,Sheet1!F1887)</f>
        <v>2.5</v>
      </c>
    </row>
    <row r="1888" spans="6:7" hidden="1" x14ac:dyDescent="0.35">
      <c r="F1888" s="18">
        <v>106789.5</v>
      </c>
      <c r="G1888">
        <f>SUMIFS(Raw_data!$D$2:$D$3695,Raw_data!$B$2:$B$3695,Sheet1!F1888)</f>
        <v>120</v>
      </c>
    </row>
    <row r="1889" spans="6:7" hidden="1" x14ac:dyDescent="0.35">
      <c r="F1889" s="16">
        <v>108738</v>
      </c>
      <c r="G1889">
        <f>SUMIFS(Raw_data!$D$2:$D$3695,Raw_data!$B$2:$B$3695,Sheet1!F1889)</f>
        <v>77.5</v>
      </c>
    </row>
    <row r="1890" spans="6:7" x14ac:dyDescent="0.35">
      <c r="F1890" s="10">
        <v>194827.5</v>
      </c>
      <c r="G1890" s="4">
        <f>SUMIFS(Raw_data!$D$2:$D$3695,Raw_data!$B$2:$B$3695,Sheet1!F1890)</f>
        <v>5</v>
      </c>
    </row>
    <row r="1891" spans="6:7" hidden="1" x14ac:dyDescent="0.35">
      <c r="F1891" s="17">
        <v>238369.5</v>
      </c>
      <c r="G1891">
        <f>SUMIFS(Raw_data!$D$2:$D$3695,Raw_data!$B$2:$B$3695,Sheet1!F1891)</f>
        <v>27.5</v>
      </c>
    </row>
    <row r="1892" spans="6:7" x14ac:dyDescent="0.35">
      <c r="F1892" s="10">
        <v>107784</v>
      </c>
      <c r="G1892" s="4">
        <f>SUMIFS(Raw_data!$D$2:$D$3695,Raw_data!$B$2:$B$3695,Sheet1!F1892)</f>
        <v>5</v>
      </c>
    </row>
    <row r="1893" spans="6:7" x14ac:dyDescent="0.35">
      <c r="F1893" s="10">
        <v>199035</v>
      </c>
      <c r="G1893" s="4">
        <f>SUMIFS(Raw_data!$D$2:$D$3695,Raw_data!$B$2:$B$3695,Sheet1!F1893)</f>
        <v>12.5</v>
      </c>
    </row>
    <row r="1894" spans="6:7" x14ac:dyDescent="0.35">
      <c r="F1894" s="10">
        <v>238351.5</v>
      </c>
      <c r="G1894" s="4">
        <f>SUMIFS(Raw_data!$D$2:$D$3695,Raw_data!$B$2:$B$3695,Sheet1!F1894)</f>
        <v>2.5</v>
      </c>
    </row>
    <row r="1895" spans="6:7" hidden="1" x14ac:dyDescent="0.35">
      <c r="F1895" s="17">
        <v>221962.5</v>
      </c>
      <c r="G1895">
        <f>SUMIFS(Raw_data!$D$2:$D$3695,Raw_data!$B$2:$B$3695,Sheet1!F1895)</f>
        <v>100</v>
      </c>
    </row>
    <row r="1896" spans="6:7" x14ac:dyDescent="0.35">
      <c r="F1896" s="10">
        <v>297040.5</v>
      </c>
      <c r="G1896" s="4">
        <f>SUMIFS(Raw_data!$D$2:$D$3695,Raw_data!$B$2:$B$3695,Sheet1!F1896)</f>
        <v>5</v>
      </c>
    </row>
    <row r="1897" spans="6:7" hidden="1" x14ac:dyDescent="0.35">
      <c r="F1897" s="18">
        <v>110758.5</v>
      </c>
      <c r="G1897">
        <f>SUMIFS(Raw_data!$D$2:$D$3695,Raw_data!$B$2:$B$3695,Sheet1!F1897)</f>
        <v>100</v>
      </c>
    </row>
    <row r="1898" spans="6:7" hidden="1" x14ac:dyDescent="0.35">
      <c r="F1898" s="10">
        <v>53824.5</v>
      </c>
      <c r="G1898">
        <f>SUMIFS(Raw_data!$D$2:$D$3695,Raw_data!$B$2:$B$3695,Sheet1!F1898)</f>
        <v>20</v>
      </c>
    </row>
    <row r="1899" spans="6:7" hidden="1" x14ac:dyDescent="0.35">
      <c r="F1899" s="16">
        <v>105052.5</v>
      </c>
      <c r="G1899">
        <f>SUMIFS(Raw_data!$D$2:$D$3695,Raw_data!$B$2:$B$3695,Sheet1!F1899)</f>
        <v>22.5</v>
      </c>
    </row>
    <row r="1900" spans="6:7" x14ac:dyDescent="0.35">
      <c r="F1900" s="10">
        <v>268695</v>
      </c>
      <c r="G1900" s="4">
        <f>SUMIFS(Raw_data!$D$2:$D$3695,Raw_data!$B$2:$B$3695,Sheet1!F1900)</f>
        <v>7.5</v>
      </c>
    </row>
    <row r="1901" spans="6:7" hidden="1" x14ac:dyDescent="0.35">
      <c r="F1901" s="17">
        <v>80208</v>
      </c>
      <c r="G1901">
        <f>SUMIFS(Raw_data!$D$2:$D$3695,Raw_data!$B$2:$B$3695,Sheet1!F1901)</f>
        <v>100</v>
      </c>
    </row>
    <row r="1902" spans="6:7" x14ac:dyDescent="0.35">
      <c r="F1902" s="10">
        <v>104049</v>
      </c>
      <c r="G1902" s="4">
        <f>SUMIFS(Raw_data!$D$2:$D$3695,Raw_data!$B$2:$B$3695,Sheet1!F1902)</f>
        <v>5</v>
      </c>
    </row>
    <row r="1903" spans="6:7" x14ac:dyDescent="0.35">
      <c r="F1903" s="10">
        <v>103873.5</v>
      </c>
      <c r="G1903" s="4">
        <f>SUMIFS(Raw_data!$D$2:$D$3695,Raw_data!$B$2:$B$3695,Sheet1!F1903)</f>
        <v>2.5</v>
      </c>
    </row>
    <row r="1904" spans="6:7" hidden="1" x14ac:dyDescent="0.35">
      <c r="F1904" s="18">
        <v>71307</v>
      </c>
      <c r="G1904">
        <f>SUMIFS(Raw_data!$D$2:$D$3695,Raw_data!$B$2:$B$3695,Sheet1!F1904)</f>
        <v>92.5</v>
      </c>
    </row>
    <row r="1905" spans="6:7" hidden="1" x14ac:dyDescent="0.35">
      <c r="F1905" s="10">
        <v>39294</v>
      </c>
      <c r="G1905">
        <f>SUMIFS(Raw_data!$D$2:$D$3695,Raw_data!$B$2:$B$3695,Sheet1!F1905)</f>
        <v>70</v>
      </c>
    </row>
    <row r="1906" spans="6:7" hidden="1" x14ac:dyDescent="0.35">
      <c r="F1906" s="16">
        <v>110358</v>
      </c>
      <c r="G1906">
        <f>SUMIFS(Raw_data!$D$2:$D$3695,Raw_data!$B$2:$B$3695,Sheet1!F1906)</f>
        <v>102.5</v>
      </c>
    </row>
    <row r="1907" spans="6:7" x14ac:dyDescent="0.35">
      <c r="F1907" s="10">
        <v>37899</v>
      </c>
      <c r="G1907" s="4">
        <f>SUMIFS(Raw_data!$D$2:$D$3695,Raw_data!$B$2:$B$3695,Sheet1!F1907)</f>
        <v>10</v>
      </c>
    </row>
    <row r="1908" spans="6:7" x14ac:dyDescent="0.35">
      <c r="F1908" s="10">
        <v>72994.5</v>
      </c>
      <c r="G1908" s="4">
        <f>SUMIFS(Raw_data!$D$2:$D$3695,Raw_data!$B$2:$B$3695,Sheet1!F1908)</f>
        <v>2.5</v>
      </c>
    </row>
    <row r="1909" spans="6:7" x14ac:dyDescent="0.35">
      <c r="F1909" s="10">
        <v>112855.5</v>
      </c>
      <c r="G1909" s="4">
        <f>SUMIFS(Raw_data!$D$2:$D$3695,Raw_data!$B$2:$B$3695,Sheet1!F1909)</f>
        <v>17.5</v>
      </c>
    </row>
    <row r="1910" spans="6:7" hidden="1" x14ac:dyDescent="0.35">
      <c r="F1910" s="18">
        <v>283234.5</v>
      </c>
      <c r="G1910">
        <f>SUMIFS(Raw_data!$D$2:$D$3695,Raw_data!$B$2:$B$3695,Sheet1!F1910)</f>
        <v>27.5</v>
      </c>
    </row>
    <row r="1911" spans="6:7" hidden="1" x14ac:dyDescent="0.35">
      <c r="F1911" s="10">
        <v>243972</v>
      </c>
      <c r="G1911">
        <f>SUMIFS(Raw_data!$D$2:$D$3695,Raw_data!$B$2:$B$3695,Sheet1!F1911)</f>
        <v>37.5</v>
      </c>
    </row>
    <row r="1912" spans="6:7" hidden="1" x14ac:dyDescent="0.35">
      <c r="F1912" s="10">
        <v>108985.5</v>
      </c>
      <c r="G1912">
        <f>SUMIFS(Raw_data!$D$2:$D$3695,Raw_data!$B$2:$B$3695,Sheet1!F1912)</f>
        <v>40</v>
      </c>
    </row>
    <row r="1913" spans="6:7" hidden="1" x14ac:dyDescent="0.35">
      <c r="F1913" s="10">
        <v>240102</v>
      </c>
      <c r="G1913">
        <f>SUMIFS(Raw_data!$D$2:$D$3695,Raw_data!$B$2:$B$3695,Sheet1!F1913)</f>
        <v>32.5</v>
      </c>
    </row>
    <row r="1914" spans="6:7" hidden="1" x14ac:dyDescent="0.35">
      <c r="F1914" s="10">
        <v>205222.5</v>
      </c>
      <c r="G1914">
        <f>SUMIFS(Raw_data!$D$2:$D$3695,Raw_data!$B$2:$B$3695,Sheet1!F1914)</f>
        <v>72.5</v>
      </c>
    </row>
    <row r="1915" spans="6:7" hidden="1" x14ac:dyDescent="0.35">
      <c r="F1915" s="16">
        <v>244849.5</v>
      </c>
      <c r="G1915">
        <f>SUMIFS(Raw_data!$D$2:$D$3695,Raw_data!$B$2:$B$3695,Sheet1!F1915)</f>
        <v>50</v>
      </c>
    </row>
    <row r="1916" spans="6:7" x14ac:dyDescent="0.35">
      <c r="F1916" s="10">
        <v>80284.5</v>
      </c>
      <c r="G1916" s="4">
        <f>SUMIFS(Raw_data!$D$2:$D$3695,Raw_data!$B$2:$B$3695,Sheet1!F1916)</f>
        <v>7.5</v>
      </c>
    </row>
    <row r="1917" spans="6:7" x14ac:dyDescent="0.35">
      <c r="F1917" s="10">
        <v>47619</v>
      </c>
      <c r="G1917" s="4">
        <f>SUMIFS(Raw_data!$D$2:$D$3695,Raw_data!$B$2:$B$3695,Sheet1!F1917)</f>
        <v>15</v>
      </c>
    </row>
    <row r="1918" spans="6:7" hidden="1" x14ac:dyDescent="0.35">
      <c r="F1918" s="17">
        <v>71329.5</v>
      </c>
      <c r="G1918">
        <f>SUMIFS(Raw_data!$D$2:$D$3695,Raw_data!$B$2:$B$3695,Sheet1!F1918)</f>
        <v>95</v>
      </c>
    </row>
    <row r="1919" spans="6:7" x14ac:dyDescent="0.35">
      <c r="F1919" s="10">
        <v>154593</v>
      </c>
      <c r="G1919" s="4">
        <f>SUMIFS(Raw_data!$D$2:$D$3695,Raw_data!$B$2:$B$3695,Sheet1!F1919)</f>
        <v>5</v>
      </c>
    </row>
    <row r="1920" spans="6:7" hidden="1" x14ac:dyDescent="0.35">
      <c r="F1920" s="18">
        <v>175239</v>
      </c>
      <c r="G1920">
        <f>SUMIFS(Raw_data!$D$2:$D$3695,Raw_data!$B$2:$B$3695,Sheet1!F1920)</f>
        <v>62.5</v>
      </c>
    </row>
    <row r="1921" spans="6:7" hidden="1" x14ac:dyDescent="0.35">
      <c r="F1921" s="10">
        <v>246739.5</v>
      </c>
      <c r="G1921">
        <f>SUMIFS(Raw_data!$D$2:$D$3695,Raw_data!$B$2:$B$3695,Sheet1!F1921)</f>
        <v>30</v>
      </c>
    </row>
    <row r="1922" spans="6:7" hidden="1" x14ac:dyDescent="0.35">
      <c r="F1922" s="10">
        <v>17775</v>
      </c>
      <c r="G1922">
        <f>SUMIFS(Raw_data!$D$2:$D$3695,Raw_data!$B$2:$B$3695,Sheet1!F1922)</f>
        <v>105</v>
      </c>
    </row>
    <row r="1923" spans="6:7" hidden="1" x14ac:dyDescent="0.35">
      <c r="F1923" s="10">
        <v>106623</v>
      </c>
      <c r="G1923">
        <f>SUMIFS(Raw_data!$D$2:$D$3695,Raw_data!$B$2:$B$3695,Sheet1!F1923)</f>
        <v>375</v>
      </c>
    </row>
    <row r="1924" spans="6:7" hidden="1" x14ac:dyDescent="0.35">
      <c r="F1924" s="16">
        <v>242046</v>
      </c>
      <c r="G1924">
        <f>SUMIFS(Raw_data!$D$2:$D$3695,Raw_data!$B$2:$B$3695,Sheet1!F1924)</f>
        <v>35</v>
      </c>
    </row>
    <row r="1925" spans="6:7" x14ac:dyDescent="0.35">
      <c r="F1925" s="10">
        <v>295258.5</v>
      </c>
      <c r="G1925" s="4">
        <f>SUMIFS(Raw_data!$D$2:$D$3695,Raw_data!$B$2:$B$3695,Sheet1!F1925)</f>
        <v>15</v>
      </c>
    </row>
    <row r="1926" spans="6:7" x14ac:dyDescent="0.35">
      <c r="F1926" s="10">
        <v>15529.5</v>
      </c>
      <c r="G1926" s="4">
        <f>SUMIFS(Raw_data!$D$2:$D$3695,Raw_data!$B$2:$B$3695,Sheet1!F1926)</f>
        <v>7.5</v>
      </c>
    </row>
    <row r="1927" spans="6:7" hidden="1" x14ac:dyDescent="0.35">
      <c r="F1927" s="18">
        <v>77908.5</v>
      </c>
      <c r="G1927">
        <f>SUMIFS(Raw_data!$D$2:$D$3695,Raw_data!$B$2:$B$3695,Sheet1!F1927)</f>
        <v>42.5</v>
      </c>
    </row>
    <row r="1928" spans="6:7" hidden="1" x14ac:dyDescent="0.35">
      <c r="F1928" s="10">
        <v>134212.5</v>
      </c>
      <c r="G1928">
        <f>SUMIFS(Raw_data!$D$2:$D$3695,Raw_data!$B$2:$B$3695,Sheet1!F1928)</f>
        <v>30</v>
      </c>
    </row>
    <row r="1929" spans="6:7" hidden="1" x14ac:dyDescent="0.35">
      <c r="F1929" s="10">
        <v>129586.5</v>
      </c>
      <c r="G1929">
        <f>SUMIFS(Raw_data!$D$2:$D$3695,Raw_data!$B$2:$B$3695,Sheet1!F1929)</f>
        <v>40</v>
      </c>
    </row>
    <row r="1930" spans="6:7" hidden="1" x14ac:dyDescent="0.35">
      <c r="F1930" s="10">
        <v>89919</v>
      </c>
      <c r="G1930">
        <f>SUMIFS(Raw_data!$D$2:$D$3695,Raw_data!$B$2:$B$3695,Sheet1!F1930)</f>
        <v>185</v>
      </c>
    </row>
    <row r="1931" spans="6:7" hidden="1" x14ac:dyDescent="0.35">
      <c r="F1931" s="10">
        <v>139189.5</v>
      </c>
      <c r="G1931">
        <f>SUMIFS(Raw_data!$D$2:$D$3695,Raw_data!$B$2:$B$3695,Sheet1!F1931)</f>
        <v>27.5</v>
      </c>
    </row>
    <row r="1932" spans="6:7" hidden="1" x14ac:dyDescent="0.35">
      <c r="F1932" s="16">
        <v>125001</v>
      </c>
      <c r="G1932">
        <f>SUMIFS(Raw_data!$D$2:$D$3695,Raw_data!$B$2:$B$3695,Sheet1!F1932)</f>
        <v>132.5</v>
      </c>
    </row>
    <row r="1933" spans="6:7" x14ac:dyDescent="0.35">
      <c r="F1933" s="10">
        <v>283239</v>
      </c>
      <c r="G1933" s="4">
        <f>SUMIFS(Raw_data!$D$2:$D$3695,Raw_data!$B$2:$B$3695,Sheet1!F1933)</f>
        <v>7.5</v>
      </c>
    </row>
    <row r="1934" spans="6:7" hidden="1" x14ac:dyDescent="0.35">
      <c r="F1934" s="17">
        <v>283230</v>
      </c>
      <c r="G1934">
        <f>SUMIFS(Raw_data!$D$2:$D$3695,Raw_data!$B$2:$B$3695,Sheet1!F1934)</f>
        <v>77.5</v>
      </c>
    </row>
    <row r="1935" spans="6:7" x14ac:dyDescent="0.35">
      <c r="F1935" s="10">
        <v>141340.5</v>
      </c>
      <c r="G1935" s="4">
        <f>SUMIFS(Raw_data!$D$2:$D$3695,Raw_data!$B$2:$B$3695,Sheet1!F1935)</f>
        <v>15</v>
      </c>
    </row>
    <row r="1936" spans="6:7" x14ac:dyDescent="0.35">
      <c r="F1936" s="10">
        <v>273510</v>
      </c>
      <c r="G1936" s="4">
        <f>SUMIFS(Raw_data!$D$2:$D$3695,Raw_data!$B$2:$B$3695,Sheet1!F1936)</f>
        <v>5</v>
      </c>
    </row>
    <row r="1937" spans="6:7" hidden="1" x14ac:dyDescent="0.35">
      <c r="F1937" s="17">
        <v>246744</v>
      </c>
      <c r="G1937">
        <f>SUMIFS(Raw_data!$D$2:$D$3695,Raw_data!$B$2:$B$3695,Sheet1!F1937)</f>
        <v>25</v>
      </c>
    </row>
    <row r="1938" spans="6:7" x14ac:dyDescent="0.35">
      <c r="F1938" s="10">
        <v>176760</v>
      </c>
      <c r="G1938" s="4">
        <f>SUMIFS(Raw_data!$D$2:$D$3695,Raw_data!$B$2:$B$3695,Sheet1!F1938)</f>
        <v>10</v>
      </c>
    </row>
    <row r="1939" spans="6:7" x14ac:dyDescent="0.35">
      <c r="F1939" s="10">
        <v>222484.5</v>
      </c>
      <c r="G1939" s="4">
        <f>SUMIFS(Raw_data!$D$2:$D$3695,Raw_data!$B$2:$B$3695,Sheet1!F1939)</f>
        <v>10</v>
      </c>
    </row>
    <row r="1940" spans="6:7" x14ac:dyDescent="0.35">
      <c r="F1940" s="10">
        <v>120613.5</v>
      </c>
      <c r="G1940" s="4">
        <f>SUMIFS(Raw_data!$D$2:$D$3695,Raw_data!$B$2:$B$3695,Sheet1!F1940)</f>
        <v>10</v>
      </c>
    </row>
    <row r="1941" spans="6:7" x14ac:dyDescent="0.35">
      <c r="F1941" s="10">
        <v>166342.5</v>
      </c>
      <c r="G1941" s="4">
        <f>SUMIFS(Raw_data!$D$2:$D$3695,Raw_data!$B$2:$B$3695,Sheet1!F1941)</f>
        <v>5</v>
      </c>
    </row>
    <row r="1942" spans="6:7" hidden="1" x14ac:dyDescent="0.35">
      <c r="F1942" s="18">
        <v>122017.5</v>
      </c>
      <c r="G1942">
        <f>SUMIFS(Raw_data!$D$2:$D$3695,Raw_data!$B$2:$B$3695,Sheet1!F1942)</f>
        <v>60</v>
      </c>
    </row>
    <row r="1943" spans="6:7" hidden="1" x14ac:dyDescent="0.35">
      <c r="F1943" s="16">
        <v>79839</v>
      </c>
      <c r="G1943">
        <f>SUMIFS(Raw_data!$D$2:$D$3695,Raw_data!$B$2:$B$3695,Sheet1!F1943)</f>
        <v>77.5</v>
      </c>
    </row>
    <row r="1944" spans="6:7" x14ac:dyDescent="0.35">
      <c r="F1944" s="10">
        <v>144265.5</v>
      </c>
      <c r="G1944" s="4">
        <f>SUMIFS(Raw_data!$D$2:$D$3695,Raw_data!$B$2:$B$3695,Sheet1!F1944)</f>
        <v>7.5</v>
      </c>
    </row>
    <row r="1945" spans="6:7" hidden="1" x14ac:dyDescent="0.35">
      <c r="F1945" s="18">
        <v>129105</v>
      </c>
      <c r="G1945">
        <f>SUMIFS(Raw_data!$D$2:$D$3695,Raw_data!$B$2:$B$3695,Sheet1!F1945)</f>
        <v>42.5</v>
      </c>
    </row>
    <row r="1946" spans="6:7" hidden="1" x14ac:dyDescent="0.35">
      <c r="F1946" s="16">
        <v>115348.5</v>
      </c>
      <c r="G1946">
        <f>SUMIFS(Raw_data!$D$2:$D$3695,Raw_data!$B$2:$B$3695,Sheet1!F1946)</f>
        <v>25</v>
      </c>
    </row>
    <row r="1947" spans="6:7" x14ac:dyDescent="0.35">
      <c r="F1947" s="10">
        <v>17536.5</v>
      </c>
      <c r="G1947" s="4">
        <f>SUMIFS(Raw_data!$D$2:$D$3695,Raw_data!$B$2:$B$3695,Sheet1!F1947)</f>
        <v>10</v>
      </c>
    </row>
    <row r="1948" spans="6:7" x14ac:dyDescent="0.35">
      <c r="F1948" s="10">
        <v>278284.5</v>
      </c>
      <c r="G1948" s="4">
        <f>SUMIFS(Raw_data!$D$2:$D$3695,Raw_data!$B$2:$B$3695,Sheet1!F1948)</f>
        <v>10</v>
      </c>
    </row>
    <row r="1949" spans="6:7" hidden="1" x14ac:dyDescent="0.35">
      <c r="F1949" s="18">
        <v>64858.5</v>
      </c>
      <c r="G1949">
        <f>SUMIFS(Raw_data!$D$2:$D$3695,Raw_data!$B$2:$B$3695,Sheet1!F1949)</f>
        <v>20</v>
      </c>
    </row>
    <row r="1950" spans="6:7" hidden="1" x14ac:dyDescent="0.35">
      <c r="F1950" s="10">
        <v>214177.5</v>
      </c>
      <c r="G1950">
        <f>SUMIFS(Raw_data!$D$2:$D$3695,Raw_data!$B$2:$B$3695,Sheet1!F1950)</f>
        <v>32.5</v>
      </c>
    </row>
    <row r="1951" spans="6:7" hidden="1" x14ac:dyDescent="0.35">
      <c r="F1951" s="16">
        <v>108855</v>
      </c>
      <c r="G1951">
        <f>SUMIFS(Raw_data!$D$2:$D$3695,Raw_data!$B$2:$B$3695,Sheet1!F1951)</f>
        <v>137.5</v>
      </c>
    </row>
    <row r="1952" spans="6:7" x14ac:dyDescent="0.35">
      <c r="F1952" s="10">
        <v>80437.5</v>
      </c>
      <c r="G1952" s="4">
        <f>SUMIFS(Raw_data!$D$2:$D$3695,Raw_data!$B$2:$B$3695,Sheet1!F1952)</f>
        <v>10</v>
      </c>
    </row>
    <row r="1953" spans="6:7" hidden="1" x14ac:dyDescent="0.35">
      <c r="F1953" s="17">
        <v>156802.5</v>
      </c>
      <c r="G1953">
        <f>SUMIFS(Raw_data!$D$2:$D$3695,Raw_data!$B$2:$B$3695,Sheet1!F1953)</f>
        <v>30</v>
      </c>
    </row>
    <row r="1954" spans="6:7" x14ac:dyDescent="0.35">
      <c r="F1954" s="10">
        <v>208318.5</v>
      </c>
      <c r="G1954" s="4">
        <f>SUMIFS(Raw_data!$D$2:$D$3695,Raw_data!$B$2:$B$3695,Sheet1!F1954)</f>
        <v>12.5</v>
      </c>
    </row>
    <row r="1955" spans="6:7" x14ac:dyDescent="0.35">
      <c r="F1955" s="10">
        <v>217503</v>
      </c>
      <c r="G1955" s="4">
        <f>SUMIFS(Raw_data!$D$2:$D$3695,Raw_data!$B$2:$B$3695,Sheet1!F1955)</f>
        <v>2.5</v>
      </c>
    </row>
    <row r="1956" spans="6:7" x14ac:dyDescent="0.35">
      <c r="F1956" s="10">
        <v>283545</v>
      </c>
      <c r="G1956" s="4">
        <f>SUMIFS(Raw_data!$D$2:$D$3695,Raw_data!$B$2:$B$3695,Sheet1!F1956)</f>
        <v>10</v>
      </c>
    </row>
    <row r="1957" spans="6:7" x14ac:dyDescent="0.35">
      <c r="F1957" s="10">
        <v>241942.5</v>
      </c>
      <c r="G1957" s="4">
        <f>SUMIFS(Raw_data!$D$2:$D$3695,Raw_data!$B$2:$B$3695,Sheet1!F1957)</f>
        <v>7.5</v>
      </c>
    </row>
    <row r="1958" spans="6:7" hidden="1" x14ac:dyDescent="0.35">
      <c r="F1958" s="17">
        <v>186075</v>
      </c>
      <c r="G1958">
        <f>SUMIFS(Raw_data!$D$2:$D$3695,Raw_data!$B$2:$B$3695,Sheet1!F1958)</f>
        <v>302.5</v>
      </c>
    </row>
    <row r="1959" spans="6:7" x14ac:dyDescent="0.35">
      <c r="F1959" s="10">
        <v>166396.5</v>
      </c>
      <c r="G1959" s="4">
        <f>SUMIFS(Raw_data!$D$2:$D$3695,Raw_data!$B$2:$B$3695,Sheet1!F1959)</f>
        <v>5</v>
      </c>
    </row>
    <row r="1960" spans="6:7" hidden="1" x14ac:dyDescent="0.35">
      <c r="F1960" s="18">
        <v>121612.5</v>
      </c>
      <c r="G1960">
        <f>SUMIFS(Raw_data!$D$2:$D$3695,Raw_data!$B$2:$B$3695,Sheet1!F1960)</f>
        <v>40</v>
      </c>
    </row>
    <row r="1961" spans="6:7" hidden="1" x14ac:dyDescent="0.35">
      <c r="F1961" s="16">
        <v>79911</v>
      </c>
      <c r="G1961">
        <f>SUMIFS(Raw_data!$D$2:$D$3695,Raw_data!$B$2:$B$3695,Sheet1!F1961)</f>
        <v>67.5</v>
      </c>
    </row>
    <row r="1962" spans="6:7" x14ac:dyDescent="0.35">
      <c r="F1962" s="10">
        <v>260293.5</v>
      </c>
      <c r="G1962" s="4">
        <f>SUMIFS(Raw_data!$D$2:$D$3695,Raw_data!$B$2:$B$3695,Sheet1!F1962)</f>
        <v>7.5</v>
      </c>
    </row>
    <row r="1963" spans="6:7" x14ac:dyDescent="0.35">
      <c r="F1963" s="10">
        <v>272821.5</v>
      </c>
      <c r="G1963" s="4">
        <f>SUMIFS(Raw_data!$D$2:$D$3695,Raw_data!$B$2:$B$3695,Sheet1!F1963)</f>
        <v>7.5</v>
      </c>
    </row>
    <row r="1964" spans="6:7" hidden="1" x14ac:dyDescent="0.35">
      <c r="F1964" s="18">
        <v>108819</v>
      </c>
      <c r="G1964">
        <f>SUMIFS(Raw_data!$D$2:$D$3695,Raw_data!$B$2:$B$3695,Sheet1!F1964)</f>
        <v>90</v>
      </c>
    </row>
    <row r="1965" spans="6:7" hidden="1" x14ac:dyDescent="0.35">
      <c r="F1965" s="10">
        <v>245700</v>
      </c>
      <c r="G1965">
        <f>SUMIFS(Raw_data!$D$2:$D$3695,Raw_data!$B$2:$B$3695,Sheet1!F1965)</f>
        <v>62.5</v>
      </c>
    </row>
    <row r="1966" spans="6:7" hidden="1" x14ac:dyDescent="0.35">
      <c r="F1966" s="16">
        <v>170716.5</v>
      </c>
      <c r="G1966">
        <f>SUMIFS(Raw_data!$D$2:$D$3695,Raw_data!$B$2:$B$3695,Sheet1!F1966)</f>
        <v>70</v>
      </c>
    </row>
    <row r="1967" spans="6:7" x14ac:dyDescent="0.35">
      <c r="F1967" s="10">
        <v>104008.5</v>
      </c>
      <c r="G1967" s="4">
        <f>SUMIFS(Raw_data!$D$2:$D$3695,Raw_data!$B$2:$B$3695,Sheet1!F1967)</f>
        <v>17.5</v>
      </c>
    </row>
    <row r="1968" spans="6:7" x14ac:dyDescent="0.35">
      <c r="F1968" s="10">
        <v>272754</v>
      </c>
      <c r="G1968" s="4">
        <f>SUMIFS(Raw_data!$D$2:$D$3695,Raw_data!$B$2:$B$3695,Sheet1!F1968)</f>
        <v>2.5</v>
      </c>
    </row>
    <row r="1969" spans="6:7" hidden="1" x14ac:dyDescent="0.35">
      <c r="F1969" s="18">
        <v>282901.5</v>
      </c>
      <c r="G1969">
        <f>SUMIFS(Raw_data!$D$2:$D$3695,Raw_data!$B$2:$B$3695,Sheet1!F1969)</f>
        <v>80</v>
      </c>
    </row>
    <row r="1970" spans="6:7" hidden="1" x14ac:dyDescent="0.35">
      <c r="F1970" s="10">
        <v>78709.5</v>
      </c>
      <c r="G1970">
        <f>SUMIFS(Raw_data!$D$2:$D$3695,Raw_data!$B$2:$B$3695,Sheet1!F1970)</f>
        <v>85</v>
      </c>
    </row>
    <row r="1971" spans="6:7" hidden="1" x14ac:dyDescent="0.35">
      <c r="F1971" s="10">
        <v>145282.5</v>
      </c>
      <c r="G1971">
        <f>SUMIFS(Raw_data!$D$2:$D$3695,Raw_data!$B$2:$B$3695,Sheet1!F1971)</f>
        <v>52.5</v>
      </c>
    </row>
    <row r="1972" spans="6:7" hidden="1" x14ac:dyDescent="0.35">
      <c r="F1972" s="16">
        <v>49995</v>
      </c>
      <c r="G1972">
        <f>SUMIFS(Raw_data!$D$2:$D$3695,Raw_data!$B$2:$B$3695,Sheet1!F1972)</f>
        <v>50</v>
      </c>
    </row>
    <row r="1973" spans="6:7" x14ac:dyDescent="0.35">
      <c r="F1973" s="10">
        <v>200205</v>
      </c>
      <c r="G1973" s="4">
        <f>SUMIFS(Raw_data!$D$2:$D$3695,Raw_data!$B$2:$B$3695,Sheet1!F1973)</f>
        <v>2.5</v>
      </c>
    </row>
    <row r="1974" spans="6:7" hidden="1" x14ac:dyDescent="0.35">
      <c r="F1974" s="17">
        <v>115623</v>
      </c>
      <c r="G1974">
        <f>SUMIFS(Raw_data!$D$2:$D$3695,Raw_data!$B$2:$B$3695,Sheet1!F1974)</f>
        <v>82.5</v>
      </c>
    </row>
    <row r="1975" spans="6:7" x14ac:dyDescent="0.35">
      <c r="F1975" s="10">
        <v>166347</v>
      </c>
      <c r="G1975" s="4">
        <f>SUMIFS(Raw_data!$D$2:$D$3695,Raw_data!$B$2:$B$3695,Sheet1!F1975)</f>
        <v>10</v>
      </c>
    </row>
    <row r="1976" spans="6:7" x14ac:dyDescent="0.35">
      <c r="F1976" s="10">
        <v>240588</v>
      </c>
      <c r="G1976" s="4">
        <f>SUMIFS(Raw_data!$D$2:$D$3695,Raw_data!$B$2:$B$3695,Sheet1!F1976)</f>
        <v>2.5</v>
      </c>
    </row>
    <row r="1977" spans="6:7" x14ac:dyDescent="0.35">
      <c r="F1977" s="10">
        <v>94423.5</v>
      </c>
      <c r="G1977" s="4">
        <f>SUMIFS(Raw_data!$D$2:$D$3695,Raw_data!$B$2:$B$3695,Sheet1!F1977)</f>
        <v>5</v>
      </c>
    </row>
    <row r="1978" spans="6:7" hidden="1" x14ac:dyDescent="0.35">
      <c r="F1978" s="17">
        <v>197595</v>
      </c>
      <c r="G1978">
        <f>SUMIFS(Raw_data!$D$2:$D$3695,Raw_data!$B$2:$B$3695,Sheet1!F1978)</f>
        <v>30</v>
      </c>
    </row>
    <row r="1979" spans="6:7" x14ac:dyDescent="0.35">
      <c r="F1979" s="10">
        <v>141354</v>
      </c>
      <c r="G1979" s="4">
        <f>SUMIFS(Raw_data!$D$2:$D$3695,Raw_data!$B$2:$B$3695,Sheet1!F1979)</f>
        <v>15</v>
      </c>
    </row>
    <row r="1980" spans="6:7" hidden="1" x14ac:dyDescent="0.35">
      <c r="F1980" s="18">
        <v>138991.5</v>
      </c>
      <c r="G1980">
        <f>SUMIFS(Raw_data!$D$2:$D$3695,Raw_data!$B$2:$B$3695,Sheet1!F1980)</f>
        <v>55</v>
      </c>
    </row>
    <row r="1981" spans="6:7" hidden="1" x14ac:dyDescent="0.35">
      <c r="F1981" s="10">
        <v>122044.5</v>
      </c>
      <c r="G1981">
        <f>SUMIFS(Raw_data!$D$2:$D$3695,Raw_data!$B$2:$B$3695,Sheet1!F1981)</f>
        <v>42.5</v>
      </c>
    </row>
    <row r="1982" spans="6:7" hidden="1" x14ac:dyDescent="0.35">
      <c r="F1982" s="10">
        <v>283266</v>
      </c>
      <c r="G1982">
        <f>SUMIFS(Raw_data!$D$2:$D$3695,Raw_data!$B$2:$B$3695,Sheet1!F1982)</f>
        <v>60</v>
      </c>
    </row>
    <row r="1983" spans="6:7" hidden="1" x14ac:dyDescent="0.35">
      <c r="F1983" s="10">
        <v>79848</v>
      </c>
      <c r="G1983">
        <f>SUMIFS(Raw_data!$D$2:$D$3695,Raw_data!$B$2:$B$3695,Sheet1!F1983)</f>
        <v>62.5</v>
      </c>
    </row>
    <row r="1984" spans="6:7" hidden="1" x14ac:dyDescent="0.35">
      <c r="F1984" s="16">
        <v>99180</v>
      </c>
      <c r="G1984">
        <f>SUMIFS(Raw_data!$D$2:$D$3695,Raw_data!$B$2:$B$3695,Sheet1!F1984)</f>
        <v>47.5</v>
      </c>
    </row>
    <row r="1985" spans="6:7" x14ac:dyDescent="0.35">
      <c r="F1985" s="10">
        <v>159952.5</v>
      </c>
      <c r="G1985" s="4">
        <f>SUMIFS(Raw_data!$D$2:$D$3695,Raw_data!$B$2:$B$3695,Sheet1!F1985)</f>
        <v>10</v>
      </c>
    </row>
    <row r="1986" spans="6:7" hidden="1" x14ac:dyDescent="0.35">
      <c r="F1986" s="18">
        <v>108864</v>
      </c>
      <c r="G1986">
        <f>SUMIFS(Raw_data!$D$2:$D$3695,Raw_data!$B$2:$B$3695,Sheet1!F1986)</f>
        <v>35</v>
      </c>
    </row>
    <row r="1987" spans="6:7" hidden="1" x14ac:dyDescent="0.35">
      <c r="F1987" s="10">
        <v>3069</v>
      </c>
      <c r="G1987">
        <f>SUMIFS(Raw_data!$D$2:$D$3695,Raw_data!$B$2:$B$3695,Sheet1!F1987)</f>
        <v>100</v>
      </c>
    </row>
    <row r="1988" spans="6:7" hidden="1" x14ac:dyDescent="0.35">
      <c r="F1988" s="16">
        <v>71302.5</v>
      </c>
      <c r="G1988">
        <f>SUMIFS(Raw_data!$D$2:$D$3695,Raw_data!$B$2:$B$3695,Sheet1!F1988)</f>
        <v>77.5</v>
      </c>
    </row>
    <row r="1989" spans="6:7" x14ac:dyDescent="0.35">
      <c r="F1989" s="10">
        <v>133447.5</v>
      </c>
      <c r="G1989" s="4">
        <f>SUMIFS(Raw_data!$D$2:$D$3695,Raw_data!$B$2:$B$3695,Sheet1!F1989)</f>
        <v>7.5</v>
      </c>
    </row>
    <row r="1990" spans="6:7" hidden="1" x14ac:dyDescent="0.35">
      <c r="F1990" s="17">
        <v>283023</v>
      </c>
      <c r="G1990">
        <f>SUMIFS(Raw_data!$D$2:$D$3695,Raw_data!$B$2:$B$3695,Sheet1!F1990)</f>
        <v>62.5</v>
      </c>
    </row>
    <row r="1991" spans="6:7" x14ac:dyDescent="0.35">
      <c r="F1991" s="10">
        <v>66537</v>
      </c>
      <c r="G1991" s="4">
        <f>SUMIFS(Raw_data!$D$2:$D$3695,Raw_data!$B$2:$B$3695,Sheet1!F1991)</f>
        <v>12.5</v>
      </c>
    </row>
    <row r="1992" spans="6:7" x14ac:dyDescent="0.35">
      <c r="F1992" s="10">
        <v>89991</v>
      </c>
      <c r="G1992" s="4">
        <f>SUMIFS(Raw_data!$D$2:$D$3695,Raw_data!$B$2:$B$3695,Sheet1!F1992)</f>
        <v>15</v>
      </c>
    </row>
    <row r="1993" spans="6:7" hidden="1" x14ac:dyDescent="0.35">
      <c r="F1993" s="18">
        <v>8820</v>
      </c>
      <c r="G1993">
        <f>SUMIFS(Raw_data!$D$2:$D$3695,Raw_data!$B$2:$B$3695,Sheet1!F1993)</f>
        <v>32.5</v>
      </c>
    </row>
    <row r="1994" spans="6:7" hidden="1" x14ac:dyDescent="0.35">
      <c r="F1994" s="16">
        <v>221121</v>
      </c>
      <c r="G1994">
        <f>SUMIFS(Raw_data!$D$2:$D$3695,Raw_data!$B$2:$B$3695,Sheet1!F1994)</f>
        <v>27.5</v>
      </c>
    </row>
    <row r="1995" spans="6:7" x14ac:dyDescent="0.35">
      <c r="F1995" s="10">
        <v>273532.5</v>
      </c>
      <c r="G1995" s="4">
        <f>SUMIFS(Raw_data!$D$2:$D$3695,Raw_data!$B$2:$B$3695,Sheet1!F1995)</f>
        <v>2.5</v>
      </c>
    </row>
    <row r="1996" spans="6:7" x14ac:dyDescent="0.35">
      <c r="F1996" s="10">
        <v>84492</v>
      </c>
      <c r="G1996" s="4">
        <f>SUMIFS(Raw_data!$D$2:$D$3695,Raw_data!$B$2:$B$3695,Sheet1!F1996)</f>
        <v>17.5</v>
      </c>
    </row>
    <row r="1997" spans="6:7" hidden="1" x14ac:dyDescent="0.35">
      <c r="F1997" s="17">
        <v>68305.5</v>
      </c>
      <c r="G1997">
        <f>SUMIFS(Raw_data!$D$2:$D$3695,Raw_data!$B$2:$B$3695,Sheet1!F1997)</f>
        <v>95</v>
      </c>
    </row>
    <row r="1998" spans="6:7" x14ac:dyDescent="0.35">
      <c r="F1998" s="10">
        <v>266350.5</v>
      </c>
      <c r="G1998" s="4">
        <f>SUMIFS(Raw_data!$D$2:$D$3695,Raw_data!$B$2:$B$3695,Sheet1!F1998)</f>
        <v>7.5</v>
      </c>
    </row>
    <row r="1999" spans="6:7" x14ac:dyDescent="0.35">
      <c r="F1999" s="10">
        <v>240367.5</v>
      </c>
      <c r="G1999" s="4">
        <f>SUMIFS(Raw_data!$D$2:$D$3695,Raw_data!$B$2:$B$3695,Sheet1!F1999)</f>
        <v>10</v>
      </c>
    </row>
    <row r="2000" spans="6:7" hidden="1" x14ac:dyDescent="0.35">
      <c r="F2000" s="17">
        <v>102348</v>
      </c>
      <c r="G2000">
        <f>SUMIFS(Raw_data!$D$2:$D$3695,Raw_data!$B$2:$B$3695,Sheet1!F2000)</f>
        <v>202.5</v>
      </c>
    </row>
    <row r="2001" spans="6:7" x14ac:dyDescent="0.35">
      <c r="F2001" s="10">
        <v>31653</v>
      </c>
      <c r="G2001" s="4">
        <f>SUMIFS(Raw_data!$D$2:$D$3695,Raw_data!$B$2:$B$3695,Sheet1!F2001)</f>
        <v>10</v>
      </c>
    </row>
    <row r="2002" spans="6:7" x14ac:dyDescent="0.35">
      <c r="F2002" s="10">
        <v>208809</v>
      </c>
      <c r="G2002" s="4">
        <f>SUMIFS(Raw_data!$D$2:$D$3695,Raw_data!$B$2:$B$3695,Sheet1!F2002)</f>
        <v>2.5</v>
      </c>
    </row>
    <row r="2003" spans="6:7" hidden="1" x14ac:dyDescent="0.35">
      <c r="F2003" s="17">
        <v>238396.5</v>
      </c>
      <c r="G2003">
        <f>SUMIFS(Raw_data!$D$2:$D$3695,Raw_data!$B$2:$B$3695,Sheet1!F2003)</f>
        <v>70</v>
      </c>
    </row>
    <row r="2004" spans="6:7" x14ac:dyDescent="0.35">
      <c r="F2004" s="10">
        <v>154606.5</v>
      </c>
      <c r="G2004" s="4">
        <f>SUMIFS(Raw_data!$D$2:$D$3695,Raw_data!$B$2:$B$3695,Sheet1!F2004)</f>
        <v>5</v>
      </c>
    </row>
    <row r="2005" spans="6:7" hidden="1" x14ac:dyDescent="0.35">
      <c r="F2005" s="17">
        <v>283086</v>
      </c>
      <c r="G2005">
        <f>SUMIFS(Raw_data!$D$2:$D$3695,Raw_data!$B$2:$B$3695,Sheet1!F2005)</f>
        <v>70</v>
      </c>
    </row>
    <row r="2006" spans="6:7" x14ac:dyDescent="0.35">
      <c r="F2006" s="10">
        <v>271926</v>
      </c>
      <c r="G2006" s="4">
        <f>SUMIFS(Raw_data!$D$2:$D$3695,Raw_data!$B$2:$B$3695,Sheet1!F2006)</f>
        <v>12.5</v>
      </c>
    </row>
    <row r="2007" spans="6:7" hidden="1" x14ac:dyDescent="0.35">
      <c r="F2007" s="17">
        <v>241911</v>
      </c>
      <c r="G2007">
        <f>SUMIFS(Raw_data!$D$2:$D$3695,Raw_data!$B$2:$B$3695,Sheet1!F2007)</f>
        <v>22.5</v>
      </c>
    </row>
    <row r="2008" spans="6:7" x14ac:dyDescent="0.35">
      <c r="F2008" s="10">
        <v>220734</v>
      </c>
      <c r="G2008" s="4">
        <f>SUMIFS(Raw_data!$D$2:$D$3695,Raw_data!$B$2:$B$3695,Sheet1!F2008)</f>
        <v>15</v>
      </c>
    </row>
    <row r="2009" spans="6:7" hidden="1" x14ac:dyDescent="0.35">
      <c r="F2009" s="18">
        <v>76707</v>
      </c>
      <c r="G2009">
        <f>SUMIFS(Raw_data!$D$2:$D$3695,Raw_data!$B$2:$B$3695,Sheet1!F2009)</f>
        <v>55</v>
      </c>
    </row>
    <row r="2010" spans="6:7" hidden="1" x14ac:dyDescent="0.35">
      <c r="F2010" s="10">
        <v>106740</v>
      </c>
      <c r="G2010">
        <f>SUMIFS(Raw_data!$D$2:$D$3695,Raw_data!$B$2:$B$3695,Sheet1!F2010)</f>
        <v>332.5</v>
      </c>
    </row>
    <row r="2011" spans="6:7" hidden="1" x14ac:dyDescent="0.35">
      <c r="F2011" s="10">
        <v>288994.5</v>
      </c>
      <c r="G2011">
        <f>SUMIFS(Raw_data!$D$2:$D$3695,Raw_data!$B$2:$B$3695,Sheet1!F2011)</f>
        <v>92.5</v>
      </c>
    </row>
    <row r="2012" spans="6:7" hidden="1" x14ac:dyDescent="0.35">
      <c r="F2012" s="16">
        <v>141372</v>
      </c>
      <c r="G2012">
        <f>SUMIFS(Raw_data!$D$2:$D$3695,Raw_data!$B$2:$B$3695,Sheet1!F2012)</f>
        <v>207.5</v>
      </c>
    </row>
    <row r="2013" spans="6:7" x14ac:dyDescent="0.35">
      <c r="F2013" s="10">
        <v>131724</v>
      </c>
      <c r="G2013" s="4">
        <f>SUMIFS(Raw_data!$D$2:$D$3695,Raw_data!$B$2:$B$3695,Sheet1!F2013)</f>
        <v>10</v>
      </c>
    </row>
    <row r="2014" spans="6:7" hidden="1" x14ac:dyDescent="0.35">
      <c r="F2014" s="17">
        <v>46642.5</v>
      </c>
      <c r="G2014">
        <f>SUMIFS(Raw_data!$D$2:$D$3695,Raw_data!$B$2:$B$3695,Sheet1!F2014)</f>
        <v>30</v>
      </c>
    </row>
    <row r="2015" spans="6:7" x14ac:dyDescent="0.35">
      <c r="F2015" s="10">
        <v>222894</v>
      </c>
      <c r="G2015" s="4">
        <f>SUMIFS(Raw_data!$D$2:$D$3695,Raw_data!$B$2:$B$3695,Sheet1!F2015)</f>
        <v>2.5</v>
      </c>
    </row>
    <row r="2016" spans="6:7" hidden="1" x14ac:dyDescent="0.35">
      <c r="F2016" s="18">
        <v>226300.5</v>
      </c>
      <c r="G2016">
        <f>SUMIFS(Raw_data!$D$2:$D$3695,Raw_data!$B$2:$B$3695,Sheet1!F2016)</f>
        <v>60</v>
      </c>
    </row>
    <row r="2017" spans="6:7" hidden="1" x14ac:dyDescent="0.35">
      <c r="F2017" s="10">
        <v>130558.5</v>
      </c>
      <c r="G2017">
        <f>SUMIFS(Raw_data!$D$2:$D$3695,Raw_data!$B$2:$B$3695,Sheet1!F2017)</f>
        <v>22.5</v>
      </c>
    </row>
    <row r="2018" spans="6:7" hidden="1" x14ac:dyDescent="0.35">
      <c r="F2018" s="16">
        <v>108679.5</v>
      </c>
      <c r="G2018">
        <f>SUMIFS(Raw_data!$D$2:$D$3695,Raw_data!$B$2:$B$3695,Sheet1!F2018)</f>
        <v>140</v>
      </c>
    </row>
    <row r="2019" spans="6:7" x14ac:dyDescent="0.35">
      <c r="F2019" s="10">
        <v>270846</v>
      </c>
      <c r="G2019" s="4">
        <f>SUMIFS(Raw_data!$D$2:$D$3695,Raw_data!$B$2:$B$3695,Sheet1!F2019)</f>
        <v>5</v>
      </c>
    </row>
    <row r="2020" spans="6:7" hidden="1" x14ac:dyDescent="0.35">
      <c r="F2020" s="18">
        <v>115290</v>
      </c>
      <c r="G2020">
        <f>SUMIFS(Raw_data!$D$2:$D$3695,Raw_data!$B$2:$B$3695,Sheet1!F2020)</f>
        <v>165</v>
      </c>
    </row>
    <row r="2021" spans="6:7" hidden="1" x14ac:dyDescent="0.35">
      <c r="F2021" s="10">
        <v>171252</v>
      </c>
      <c r="G2021">
        <f>SUMIFS(Raw_data!$D$2:$D$3695,Raw_data!$B$2:$B$3695,Sheet1!F2021)</f>
        <v>25</v>
      </c>
    </row>
    <row r="2022" spans="6:7" hidden="1" x14ac:dyDescent="0.35">
      <c r="F2022" s="10">
        <v>131778</v>
      </c>
      <c r="G2022">
        <f>SUMIFS(Raw_data!$D$2:$D$3695,Raw_data!$B$2:$B$3695,Sheet1!F2022)</f>
        <v>20</v>
      </c>
    </row>
    <row r="2023" spans="6:7" hidden="1" x14ac:dyDescent="0.35">
      <c r="F2023" s="16">
        <v>110862</v>
      </c>
      <c r="G2023">
        <f>SUMIFS(Raw_data!$D$2:$D$3695,Raw_data!$B$2:$B$3695,Sheet1!F2023)</f>
        <v>115</v>
      </c>
    </row>
    <row r="2024" spans="6:7" x14ac:dyDescent="0.35">
      <c r="F2024" s="10">
        <v>255447</v>
      </c>
      <c r="G2024" s="4">
        <f>SUMIFS(Raw_data!$D$2:$D$3695,Raw_data!$B$2:$B$3695,Sheet1!F2024)</f>
        <v>12.5</v>
      </c>
    </row>
    <row r="2025" spans="6:7" x14ac:dyDescent="0.35">
      <c r="F2025" s="10">
        <v>86242.5</v>
      </c>
      <c r="G2025" s="4">
        <f>SUMIFS(Raw_data!$D$2:$D$3695,Raw_data!$B$2:$B$3695,Sheet1!F2025)</f>
        <v>15</v>
      </c>
    </row>
    <row r="2026" spans="6:7" hidden="1" x14ac:dyDescent="0.35">
      <c r="F2026" s="17">
        <v>110812.5</v>
      </c>
      <c r="G2026">
        <f>SUMIFS(Raw_data!$D$2:$D$3695,Raw_data!$B$2:$B$3695,Sheet1!F2026)</f>
        <v>142.5</v>
      </c>
    </row>
    <row r="2027" spans="6:7" x14ac:dyDescent="0.35">
      <c r="F2027" s="10">
        <v>232798.5</v>
      </c>
      <c r="G2027" s="4">
        <f>SUMIFS(Raw_data!$D$2:$D$3695,Raw_data!$B$2:$B$3695,Sheet1!F2027)</f>
        <v>7.5</v>
      </c>
    </row>
    <row r="2028" spans="6:7" x14ac:dyDescent="0.35">
      <c r="F2028" s="10">
        <v>39312</v>
      </c>
      <c r="G2028" s="4">
        <f>SUMIFS(Raw_data!$D$2:$D$3695,Raw_data!$B$2:$B$3695,Sheet1!F2028)</f>
        <v>7.5</v>
      </c>
    </row>
    <row r="2029" spans="6:7" hidden="1" x14ac:dyDescent="0.35">
      <c r="F2029" s="18">
        <v>84663</v>
      </c>
      <c r="G2029">
        <f>SUMIFS(Raw_data!$D$2:$D$3695,Raw_data!$B$2:$B$3695,Sheet1!F2029)</f>
        <v>277.5</v>
      </c>
    </row>
    <row r="2030" spans="6:7" hidden="1" x14ac:dyDescent="0.35">
      <c r="F2030" s="10">
        <v>206536.5</v>
      </c>
      <c r="G2030">
        <f>SUMIFS(Raw_data!$D$2:$D$3695,Raw_data!$B$2:$B$3695,Sheet1!F2030)</f>
        <v>67.5</v>
      </c>
    </row>
    <row r="2031" spans="6:7" hidden="1" x14ac:dyDescent="0.35">
      <c r="F2031" s="16">
        <v>63058.5</v>
      </c>
      <c r="G2031">
        <f>SUMIFS(Raw_data!$D$2:$D$3695,Raw_data!$B$2:$B$3695,Sheet1!F2031)</f>
        <v>72.5</v>
      </c>
    </row>
    <row r="2032" spans="6:7" x14ac:dyDescent="0.35">
      <c r="F2032" s="10">
        <v>31729.5</v>
      </c>
      <c r="G2032" s="4">
        <f>SUMIFS(Raw_data!$D$2:$D$3695,Raw_data!$B$2:$B$3695,Sheet1!F2032)</f>
        <v>10</v>
      </c>
    </row>
    <row r="2033" spans="6:7" x14ac:dyDescent="0.35">
      <c r="F2033" s="10">
        <v>128587.5</v>
      </c>
      <c r="G2033" s="4">
        <f>SUMIFS(Raw_data!$D$2:$D$3695,Raw_data!$B$2:$B$3695,Sheet1!F2033)</f>
        <v>7.5</v>
      </c>
    </row>
    <row r="2034" spans="6:7" x14ac:dyDescent="0.35">
      <c r="F2034" s="10">
        <v>154642.5</v>
      </c>
      <c r="G2034" s="4">
        <f>SUMIFS(Raw_data!$D$2:$D$3695,Raw_data!$B$2:$B$3695,Sheet1!F2034)</f>
        <v>2.5</v>
      </c>
    </row>
    <row r="2035" spans="6:7" hidden="1" x14ac:dyDescent="0.35">
      <c r="F2035" s="17">
        <v>257742</v>
      </c>
      <c r="G2035">
        <f>SUMIFS(Raw_data!$D$2:$D$3695,Raw_data!$B$2:$B$3695,Sheet1!F2035)</f>
        <v>107.5</v>
      </c>
    </row>
    <row r="2036" spans="6:7" x14ac:dyDescent="0.35">
      <c r="F2036" s="10">
        <v>202059</v>
      </c>
      <c r="G2036" s="4">
        <f>SUMIFS(Raw_data!$D$2:$D$3695,Raw_data!$B$2:$B$3695,Sheet1!F2036)</f>
        <v>2.5</v>
      </c>
    </row>
    <row r="2037" spans="6:7" hidden="1" x14ac:dyDescent="0.35">
      <c r="F2037" s="18">
        <v>210946.5</v>
      </c>
      <c r="G2037">
        <f>SUMIFS(Raw_data!$D$2:$D$3695,Raw_data!$B$2:$B$3695,Sheet1!F2037)</f>
        <v>22.5</v>
      </c>
    </row>
    <row r="2038" spans="6:7" hidden="1" x14ac:dyDescent="0.35">
      <c r="F2038" s="16">
        <v>257566.5</v>
      </c>
      <c r="G2038">
        <f>SUMIFS(Raw_data!$D$2:$D$3695,Raw_data!$B$2:$B$3695,Sheet1!F2038)</f>
        <v>165</v>
      </c>
    </row>
    <row r="2039" spans="6:7" x14ac:dyDescent="0.35">
      <c r="F2039" s="10">
        <v>36112.5</v>
      </c>
      <c r="G2039" s="4">
        <f>SUMIFS(Raw_data!$D$2:$D$3695,Raw_data!$B$2:$B$3695,Sheet1!F2039)</f>
        <v>10</v>
      </c>
    </row>
    <row r="2040" spans="6:7" hidden="1" x14ac:dyDescent="0.35">
      <c r="F2040" s="17">
        <v>139036.5</v>
      </c>
      <c r="G2040">
        <f>SUMIFS(Raw_data!$D$2:$D$3695,Raw_data!$B$2:$B$3695,Sheet1!F2040)</f>
        <v>50</v>
      </c>
    </row>
    <row r="2041" spans="6:7" x14ac:dyDescent="0.35">
      <c r="F2041" s="10">
        <v>94365</v>
      </c>
      <c r="G2041" s="4">
        <f>SUMIFS(Raw_data!$D$2:$D$3695,Raw_data!$B$2:$B$3695,Sheet1!F2041)</f>
        <v>12.5</v>
      </c>
    </row>
    <row r="2042" spans="6:7" x14ac:dyDescent="0.35">
      <c r="F2042" s="10">
        <v>152676</v>
      </c>
      <c r="G2042" s="4">
        <f>SUMIFS(Raw_data!$D$2:$D$3695,Raw_data!$B$2:$B$3695,Sheet1!F2042)</f>
        <v>5</v>
      </c>
    </row>
    <row r="2043" spans="6:7" hidden="1" x14ac:dyDescent="0.35">
      <c r="F2043" s="18">
        <v>49023</v>
      </c>
      <c r="G2043">
        <f>SUMIFS(Raw_data!$D$2:$D$3695,Raw_data!$B$2:$B$3695,Sheet1!F2043)</f>
        <v>25</v>
      </c>
    </row>
    <row r="2044" spans="6:7" hidden="1" x14ac:dyDescent="0.35">
      <c r="F2044" s="16">
        <v>52524</v>
      </c>
      <c r="G2044">
        <f>SUMIFS(Raw_data!$D$2:$D$3695,Raw_data!$B$2:$B$3695,Sheet1!F2044)</f>
        <v>30</v>
      </c>
    </row>
    <row r="2045" spans="6:7" x14ac:dyDescent="0.35">
      <c r="F2045" s="10">
        <v>80419.5</v>
      </c>
      <c r="G2045" s="4">
        <f>SUMIFS(Raw_data!$D$2:$D$3695,Raw_data!$B$2:$B$3695,Sheet1!F2045)</f>
        <v>10</v>
      </c>
    </row>
    <row r="2046" spans="6:7" x14ac:dyDescent="0.35">
      <c r="F2046" s="10">
        <v>161266.5</v>
      </c>
      <c r="G2046" s="4">
        <f>SUMIFS(Raw_data!$D$2:$D$3695,Raw_data!$B$2:$B$3695,Sheet1!F2046)</f>
        <v>2.5</v>
      </c>
    </row>
    <row r="2047" spans="6:7" x14ac:dyDescent="0.35">
      <c r="F2047" s="10">
        <v>134361</v>
      </c>
      <c r="G2047" s="4">
        <f>SUMIFS(Raw_data!$D$2:$D$3695,Raw_data!$B$2:$B$3695,Sheet1!F2047)</f>
        <v>7.5</v>
      </c>
    </row>
    <row r="2048" spans="6:7" hidden="1" x14ac:dyDescent="0.35">
      <c r="F2048" s="18">
        <v>96309</v>
      </c>
      <c r="G2048">
        <f>SUMIFS(Raw_data!$D$2:$D$3695,Raw_data!$B$2:$B$3695,Sheet1!F2048)</f>
        <v>22.5</v>
      </c>
    </row>
    <row r="2049" spans="6:7" hidden="1" x14ac:dyDescent="0.35">
      <c r="F2049" s="10">
        <v>116140.5</v>
      </c>
      <c r="G2049">
        <f>SUMIFS(Raw_data!$D$2:$D$3695,Raw_data!$B$2:$B$3695,Sheet1!F2049)</f>
        <v>52.5</v>
      </c>
    </row>
    <row r="2050" spans="6:7" hidden="1" x14ac:dyDescent="0.35">
      <c r="F2050" s="16">
        <v>99153</v>
      </c>
      <c r="G2050">
        <f>SUMIFS(Raw_data!$D$2:$D$3695,Raw_data!$B$2:$B$3695,Sheet1!F2050)</f>
        <v>80</v>
      </c>
    </row>
    <row r="2051" spans="6:7" x14ac:dyDescent="0.35">
      <c r="F2051" s="10">
        <v>304204.5</v>
      </c>
      <c r="G2051" s="4">
        <f>SUMIFS(Raw_data!$D$2:$D$3695,Raw_data!$B$2:$B$3695,Sheet1!F2051)</f>
        <v>7.5</v>
      </c>
    </row>
    <row r="2052" spans="6:7" hidden="1" x14ac:dyDescent="0.35">
      <c r="F2052" s="18">
        <v>253282.5</v>
      </c>
      <c r="G2052">
        <f>SUMIFS(Raw_data!$D$2:$D$3695,Raw_data!$B$2:$B$3695,Sheet1!F2052)</f>
        <v>32.5</v>
      </c>
    </row>
    <row r="2053" spans="6:7" hidden="1" x14ac:dyDescent="0.35">
      <c r="F2053" s="10">
        <v>232276.5</v>
      </c>
      <c r="G2053">
        <f>SUMIFS(Raw_data!$D$2:$D$3695,Raw_data!$B$2:$B$3695,Sheet1!F2053)</f>
        <v>20</v>
      </c>
    </row>
    <row r="2054" spans="6:7" hidden="1" x14ac:dyDescent="0.35">
      <c r="F2054" s="16">
        <v>40806</v>
      </c>
      <c r="G2054">
        <f>SUMIFS(Raw_data!$D$2:$D$3695,Raw_data!$B$2:$B$3695,Sheet1!F2054)</f>
        <v>30</v>
      </c>
    </row>
    <row r="2055" spans="6:7" x14ac:dyDescent="0.35">
      <c r="F2055" s="10">
        <v>149980.5</v>
      </c>
      <c r="G2055" s="4">
        <f>SUMIFS(Raw_data!$D$2:$D$3695,Raw_data!$B$2:$B$3695,Sheet1!F2055)</f>
        <v>5</v>
      </c>
    </row>
    <row r="2056" spans="6:7" hidden="1" x14ac:dyDescent="0.35">
      <c r="F2056" s="18">
        <v>10534.5</v>
      </c>
      <c r="G2056">
        <f>SUMIFS(Raw_data!$D$2:$D$3695,Raw_data!$B$2:$B$3695,Sheet1!F2056)</f>
        <v>325</v>
      </c>
    </row>
    <row r="2057" spans="6:7" hidden="1" x14ac:dyDescent="0.35">
      <c r="F2057" s="10">
        <v>41287.5</v>
      </c>
      <c r="G2057">
        <f>SUMIFS(Raw_data!$D$2:$D$3695,Raw_data!$B$2:$B$3695,Sheet1!F2057)</f>
        <v>60</v>
      </c>
    </row>
    <row r="2058" spans="6:7" hidden="1" x14ac:dyDescent="0.35">
      <c r="F2058" s="10">
        <v>39289.5</v>
      </c>
      <c r="G2058">
        <f>SUMIFS(Raw_data!$D$2:$D$3695,Raw_data!$B$2:$B$3695,Sheet1!F2058)</f>
        <v>90</v>
      </c>
    </row>
    <row r="2059" spans="6:7" hidden="1" x14ac:dyDescent="0.35">
      <c r="F2059" s="10">
        <v>143113.5</v>
      </c>
      <c r="G2059">
        <f>SUMIFS(Raw_data!$D$2:$D$3695,Raw_data!$B$2:$B$3695,Sheet1!F2059)</f>
        <v>205</v>
      </c>
    </row>
    <row r="2060" spans="6:7" hidden="1" x14ac:dyDescent="0.35">
      <c r="F2060" s="10">
        <v>31090.5</v>
      </c>
      <c r="G2060">
        <f>SUMIFS(Raw_data!$D$2:$D$3695,Raw_data!$B$2:$B$3695,Sheet1!F2060)</f>
        <v>185</v>
      </c>
    </row>
    <row r="2061" spans="6:7" hidden="1" x14ac:dyDescent="0.35">
      <c r="F2061" s="16">
        <v>142717.5</v>
      </c>
      <c r="G2061">
        <f>SUMIFS(Raw_data!$D$2:$D$3695,Raw_data!$B$2:$B$3695,Sheet1!F2061)</f>
        <v>30</v>
      </c>
    </row>
    <row r="2062" spans="6:7" x14ac:dyDescent="0.35">
      <c r="F2062" s="10">
        <v>108756</v>
      </c>
      <c r="G2062" s="4">
        <f>SUMIFS(Raw_data!$D$2:$D$3695,Raw_data!$B$2:$B$3695,Sheet1!F2062)</f>
        <v>10</v>
      </c>
    </row>
    <row r="2063" spans="6:7" hidden="1" x14ac:dyDescent="0.35">
      <c r="F2063" s="18">
        <v>107145</v>
      </c>
      <c r="G2063">
        <f>SUMIFS(Raw_data!$D$2:$D$3695,Raw_data!$B$2:$B$3695,Sheet1!F2063)</f>
        <v>85</v>
      </c>
    </row>
    <row r="2064" spans="6:7" hidden="1" x14ac:dyDescent="0.35">
      <c r="F2064" s="10">
        <v>143910</v>
      </c>
      <c r="G2064">
        <f>SUMIFS(Raw_data!$D$2:$D$3695,Raw_data!$B$2:$B$3695,Sheet1!F2064)</f>
        <v>57.5</v>
      </c>
    </row>
    <row r="2065" spans="6:7" hidden="1" x14ac:dyDescent="0.35">
      <c r="F2065" s="10">
        <v>26721</v>
      </c>
      <c r="G2065">
        <f>SUMIFS(Raw_data!$D$2:$D$3695,Raw_data!$B$2:$B$3695,Sheet1!F2065)</f>
        <v>70</v>
      </c>
    </row>
    <row r="2066" spans="6:7" hidden="1" x14ac:dyDescent="0.35">
      <c r="F2066" s="10">
        <v>53779.5</v>
      </c>
      <c r="G2066">
        <f>SUMIFS(Raw_data!$D$2:$D$3695,Raw_data!$B$2:$B$3695,Sheet1!F2066)</f>
        <v>27.5</v>
      </c>
    </row>
    <row r="2067" spans="6:7" hidden="1" x14ac:dyDescent="0.35">
      <c r="F2067" s="16">
        <v>110088</v>
      </c>
      <c r="G2067">
        <f>SUMIFS(Raw_data!$D$2:$D$3695,Raw_data!$B$2:$B$3695,Sheet1!F2067)</f>
        <v>57.5</v>
      </c>
    </row>
    <row r="2068" spans="6:7" x14ac:dyDescent="0.35">
      <c r="F2068" s="10">
        <v>241852.5</v>
      </c>
      <c r="G2068" s="4">
        <f>SUMIFS(Raw_data!$D$2:$D$3695,Raw_data!$B$2:$B$3695,Sheet1!F2068)</f>
        <v>5</v>
      </c>
    </row>
    <row r="2069" spans="6:7" hidden="1" x14ac:dyDescent="0.35">
      <c r="F2069" s="17">
        <v>106749</v>
      </c>
      <c r="G2069">
        <f>SUMIFS(Raw_data!$D$2:$D$3695,Raw_data!$B$2:$B$3695,Sheet1!F2069)</f>
        <v>147.5</v>
      </c>
    </row>
    <row r="2070" spans="6:7" x14ac:dyDescent="0.35">
      <c r="F2070" s="10">
        <v>1845</v>
      </c>
      <c r="G2070" s="4">
        <f>SUMIFS(Raw_data!$D$2:$D$3695,Raw_data!$B$2:$B$3695,Sheet1!F2070)</f>
        <v>7.5</v>
      </c>
    </row>
    <row r="2071" spans="6:7" hidden="1" x14ac:dyDescent="0.35">
      <c r="F2071" s="18">
        <v>45360</v>
      </c>
      <c r="G2071">
        <f>SUMIFS(Raw_data!$D$2:$D$3695,Raw_data!$B$2:$B$3695,Sheet1!F2071)</f>
        <v>20</v>
      </c>
    </row>
    <row r="2072" spans="6:7" hidden="1" x14ac:dyDescent="0.35">
      <c r="F2072" s="10">
        <v>26703</v>
      </c>
      <c r="G2072">
        <f>SUMIFS(Raw_data!$D$2:$D$3695,Raw_data!$B$2:$B$3695,Sheet1!F2072)</f>
        <v>270</v>
      </c>
    </row>
    <row r="2073" spans="6:7" hidden="1" x14ac:dyDescent="0.35">
      <c r="F2073" s="16">
        <v>90963</v>
      </c>
      <c r="G2073">
        <f>SUMIFS(Raw_data!$D$2:$D$3695,Raw_data!$B$2:$B$3695,Sheet1!F2073)</f>
        <v>172.5</v>
      </c>
    </row>
    <row r="2074" spans="6:7" x14ac:dyDescent="0.35">
      <c r="F2074" s="10">
        <v>228546</v>
      </c>
      <c r="G2074" s="4">
        <f>SUMIFS(Raw_data!$D$2:$D$3695,Raw_data!$B$2:$B$3695,Sheet1!F2074)</f>
        <v>7.5</v>
      </c>
    </row>
    <row r="2075" spans="6:7" hidden="1" x14ac:dyDescent="0.35">
      <c r="F2075" s="17">
        <v>222808.5</v>
      </c>
      <c r="G2075">
        <f>SUMIFS(Raw_data!$D$2:$D$3695,Raw_data!$B$2:$B$3695,Sheet1!F2075)</f>
        <v>25</v>
      </c>
    </row>
    <row r="2076" spans="6:7" x14ac:dyDescent="0.35">
      <c r="F2076" s="10">
        <v>297220.5</v>
      </c>
      <c r="G2076" s="4">
        <f>SUMIFS(Raw_data!$D$2:$D$3695,Raw_data!$B$2:$B$3695,Sheet1!F2076)</f>
        <v>12.5</v>
      </c>
    </row>
    <row r="2077" spans="6:7" hidden="1" x14ac:dyDescent="0.35">
      <c r="F2077" s="18">
        <v>36670.5</v>
      </c>
      <c r="G2077">
        <f>SUMIFS(Raw_data!$D$2:$D$3695,Raw_data!$B$2:$B$3695,Sheet1!F2077)</f>
        <v>20</v>
      </c>
    </row>
    <row r="2078" spans="6:7" hidden="1" x14ac:dyDescent="0.35">
      <c r="F2078" s="10">
        <v>31792.5</v>
      </c>
      <c r="G2078">
        <f>SUMIFS(Raw_data!$D$2:$D$3695,Raw_data!$B$2:$B$3695,Sheet1!F2078)</f>
        <v>22.5</v>
      </c>
    </row>
    <row r="2079" spans="6:7" hidden="1" x14ac:dyDescent="0.35">
      <c r="F2079" s="10">
        <v>109948.5</v>
      </c>
      <c r="G2079">
        <f>SUMIFS(Raw_data!$D$2:$D$3695,Raw_data!$B$2:$B$3695,Sheet1!F2079)</f>
        <v>72.5</v>
      </c>
    </row>
    <row r="2080" spans="6:7" hidden="1" x14ac:dyDescent="0.35">
      <c r="F2080" s="10">
        <v>293980.5</v>
      </c>
      <c r="G2080">
        <f>SUMIFS(Raw_data!$D$2:$D$3695,Raw_data!$B$2:$B$3695,Sheet1!F2080)</f>
        <v>35</v>
      </c>
    </row>
    <row r="2081" spans="6:7" hidden="1" x14ac:dyDescent="0.35">
      <c r="F2081" s="10">
        <v>109980</v>
      </c>
      <c r="G2081">
        <f>SUMIFS(Raw_data!$D$2:$D$3695,Raw_data!$B$2:$B$3695,Sheet1!F2081)</f>
        <v>20</v>
      </c>
    </row>
    <row r="2082" spans="6:7" hidden="1" x14ac:dyDescent="0.35">
      <c r="F2082" s="10">
        <v>61308</v>
      </c>
      <c r="G2082">
        <f>SUMIFS(Raw_data!$D$2:$D$3695,Raw_data!$B$2:$B$3695,Sheet1!F2082)</f>
        <v>70</v>
      </c>
    </row>
    <row r="2083" spans="6:7" hidden="1" x14ac:dyDescent="0.35">
      <c r="F2083" s="16">
        <v>78556.5</v>
      </c>
      <c r="G2083">
        <f>SUMIFS(Raw_data!$D$2:$D$3695,Raw_data!$B$2:$B$3695,Sheet1!F2083)</f>
        <v>22.5</v>
      </c>
    </row>
    <row r="2084" spans="6:7" x14ac:dyDescent="0.35">
      <c r="F2084" s="10">
        <v>237667.5</v>
      </c>
      <c r="G2084" s="4">
        <f>SUMIFS(Raw_data!$D$2:$D$3695,Raw_data!$B$2:$B$3695,Sheet1!F2084)</f>
        <v>2.5</v>
      </c>
    </row>
    <row r="2085" spans="6:7" hidden="1" x14ac:dyDescent="0.35">
      <c r="F2085" s="17">
        <v>175216.5</v>
      </c>
      <c r="G2085">
        <f>SUMIFS(Raw_data!$D$2:$D$3695,Raw_data!$B$2:$B$3695,Sheet1!F2085)</f>
        <v>37.5</v>
      </c>
    </row>
    <row r="2086" spans="6:7" x14ac:dyDescent="0.35">
      <c r="F2086" s="10">
        <v>31716</v>
      </c>
      <c r="G2086" s="4">
        <f>SUMIFS(Raw_data!$D$2:$D$3695,Raw_data!$B$2:$B$3695,Sheet1!F2086)</f>
        <v>17.5</v>
      </c>
    </row>
    <row r="2087" spans="6:7" hidden="1" x14ac:dyDescent="0.35">
      <c r="F2087" s="17">
        <v>263758.5</v>
      </c>
      <c r="G2087">
        <f>SUMIFS(Raw_data!$D$2:$D$3695,Raw_data!$B$2:$B$3695,Sheet1!F2087)</f>
        <v>85</v>
      </c>
    </row>
    <row r="2088" spans="6:7" x14ac:dyDescent="0.35">
      <c r="F2088" s="10">
        <v>214051.5</v>
      </c>
      <c r="G2088" s="4">
        <f>SUMIFS(Raw_data!$D$2:$D$3695,Raw_data!$B$2:$B$3695,Sheet1!F2088)</f>
        <v>7.5</v>
      </c>
    </row>
    <row r="2089" spans="6:7" hidden="1" x14ac:dyDescent="0.35">
      <c r="F2089" s="18">
        <v>66505.5</v>
      </c>
      <c r="G2089">
        <f>SUMIFS(Raw_data!$D$2:$D$3695,Raw_data!$B$2:$B$3695,Sheet1!F2089)</f>
        <v>40</v>
      </c>
    </row>
    <row r="2090" spans="6:7" hidden="1" x14ac:dyDescent="0.35">
      <c r="F2090" s="10">
        <v>210375</v>
      </c>
      <c r="G2090">
        <f>SUMIFS(Raw_data!$D$2:$D$3695,Raw_data!$B$2:$B$3695,Sheet1!F2090)</f>
        <v>42.5</v>
      </c>
    </row>
    <row r="2091" spans="6:7" hidden="1" x14ac:dyDescent="0.35">
      <c r="F2091" s="10">
        <v>87349.5</v>
      </c>
      <c r="G2091">
        <f>SUMIFS(Raw_data!$D$2:$D$3695,Raw_data!$B$2:$B$3695,Sheet1!F2091)</f>
        <v>67.5</v>
      </c>
    </row>
    <row r="2092" spans="6:7" hidden="1" x14ac:dyDescent="0.35">
      <c r="F2092" s="16">
        <v>228001.5</v>
      </c>
      <c r="G2092">
        <f>SUMIFS(Raw_data!$D$2:$D$3695,Raw_data!$B$2:$B$3695,Sheet1!F2092)</f>
        <v>57.5</v>
      </c>
    </row>
    <row r="2093" spans="6:7" x14ac:dyDescent="0.35">
      <c r="F2093" s="10">
        <v>82350</v>
      </c>
      <c r="G2093" s="4">
        <f>SUMIFS(Raw_data!$D$2:$D$3695,Raw_data!$B$2:$B$3695,Sheet1!F2093)</f>
        <v>7.5</v>
      </c>
    </row>
    <row r="2094" spans="6:7" hidden="1" x14ac:dyDescent="0.35">
      <c r="F2094" s="17">
        <v>27945</v>
      </c>
      <c r="G2094">
        <f>SUMIFS(Raw_data!$D$2:$D$3695,Raw_data!$B$2:$B$3695,Sheet1!F2094)</f>
        <v>50</v>
      </c>
    </row>
    <row r="2095" spans="6:7" x14ac:dyDescent="0.35">
      <c r="F2095" s="10">
        <v>275013</v>
      </c>
      <c r="G2095" s="4">
        <f>SUMIFS(Raw_data!$D$2:$D$3695,Raw_data!$B$2:$B$3695,Sheet1!F2095)</f>
        <v>5</v>
      </c>
    </row>
    <row r="2096" spans="6:7" x14ac:dyDescent="0.35">
      <c r="F2096" s="10">
        <v>171256.5</v>
      </c>
      <c r="G2096" s="4">
        <f>SUMIFS(Raw_data!$D$2:$D$3695,Raw_data!$B$2:$B$3695,Sheet1!F2096)</f>
        <v>2.5</v>
      </c>
    </row>
    <row r="2097" spans="6:7" hidden="1" x14ac:dyDescent="0.35">
      <c r="F2097" s="18">
        <v>80379</v>
      </c>
      <c r="G2097">
        <f>SUMIFS(Raw_data!$D$2:$D$3695,Raw_data!$B$2:$B$3695,Sheet1!F2097)</f>
        <v>25</v>
      </c>
    </row>
    <row r="2098" spans="6:7" hidden="1" x14ac:dyDescent="0.35">
      <c r="F2098" s="10">
        <v>150637.5</v>
      </c>
      <c r="G2098">
        <f>SUMIFS(Raw_data!$D$2:$D$3695,Raw_data!$B$2:$B$3695,Sheet1!F2098)</f>
        <v>152.5</v>
      </c>
    </row>
    <row r="2099" spans="6:7" hidden="1" x14ac:dyDescent="0.35">
      <c r="F2099" s="10">
        <v>84523.5</v>
      </c>
      <c r="G2099">
        <f>SUMIFS(Raw_data!$D$2:$D$3695,Raw_data!$B$2:$B$3695,Sheet1!F2099)</f>
        <v>37.5</v>
      </c>
    </row>
    <row r="2100" spans="6:7" hidden="1" x14ac:dyDescent="0.35">
      <c r="F2100" s="16">
        <v>223632</v>
      </c>
      <c r="G2100">
        <f>SUMIFS(Raw_data!$D$2:$D$3695,Raw_data!$B$2:$B$3695,Sheet1!F2100)</f>
        <v>30</v>
      </c>
    </row>
    <row r="2101" spans="6:7" x14ac:dyDescent="0.35">
      <c r="F2101" s="10">
        <v>31833</v>
      </c>
      <c r="G2101" s="4">
        <f>SUMIFS(Raw_data!$D$2:$D$3695,Raw_data!$B$2:$B$3695,Sheet1!F2101)</f>
        <v>17.5</v>
      </c>
    </row>
    <row r="2102" spans="6:7" x14ac:dyDescent="0.35">
      <c r="F2102" s="10">
        <v>31752</v>
      </c>
      <c r="G2102" s="4">
        <f>SUMIFS(Raw_data!$D$2:$D$3695,Raw_data!$B$2:$B$3695,Sheet1!F2102)</f>
        <v>12.5</v>
      </c>
    </row>
    <row r="2103" spans="6:7" hidden="1" x14ac:dyDescent="0.35">
      <c r="F2103" s="17">
        <v>35469</v>
      </c>
      <c r="G2103">
        <f>SUMIFS(Raw_data!$D$2:$D$3695,Raw_data!$B$2:$B$3695,Sheet1!F2103)</f>
        <v>362.5</v>
      </c>
    </row>
    <row r="2104" spans="6:7" x14ac:dyDescent="0.35">
      <c r="F2104" s="10">
        <v>154651.5</v>
      </c>
      <c r="G2104" s="4">
        <f>SUMIFS(Raw_data!$D$2:$D$3695,Raw_data!$B$2:$B$3695,Sheet1!F2104)</f>
        <v>15</v>
      </c>
    </row>
    <row r="2105" spans="6:7" hidden="1" x14ac:dyDescent="0.35">
      <c r="F2105" s="18">
        <v>108715.5</v>
      </c>
      <c r="G2105">
        <f>SUMIFS(Raw_data!$D$2:$D$3695,Raw_data!$B$2:$B$3695,Sheet1!F2105)</f>
        <v>67.5</v>
      </c>
    </row>
    <row r="2106" spans="6:7" hidden="1" x14ac:dyDescent="0.35">
      <c r="F2106" s="10">
        <v>258241.5</v>
      </c>
      <c r="G2106">
        <f>SUMIFS(Raw_data!$D$2:$D$3695,Raw_data!$B$2:$B$3695,Sheet1!F2106)</f>
        <v>37.5</v>
      </c>
    </row>
    <row r="2107" spans="6:7" hidden="1" x14ac:dyDescent="0.35">
      <c r="F2107" s="16">
        <v>35203.5</v>
      </c>
      <c r="G2107">
        <f>SUMIFS(Raw_data!$D$2:$D$3695,Raw_data!$B$2:$B$3695,Sheet1!F2107)</f>
        <v>27.5</v>
      </c>
    </row>
    <row r="2108" spans="6:7" x14ac:dyDescent="0.35">
      <c r="F2108" s="10">
        <v>33034.5</v>
      </c>
      <c r="G2108" s="4">
        <f>SUMIFS(Raw_data!$D$2:$D$3695,Raw_data!$B$2:$B$3695,Sheet1!F2108)</f>
        <v>10</v>
      </c>
    </row>
    <row r="2109" spans="6:7" x14ac:dyDescent="0.35">
      <c r="F2109" s="10">
        <v>273514.5</v>
      </c>
      <c r="G2109" s="4">
        <f>SUMIFS(Raw_data!$D$2:$D$3695,Raw_data!$B$2:$B$3695,Sheet1!F2109)</f>
        <v>15</v>
      </c>
    </row>
    <row r="2110" spans="6:7" x14ac:dyDescent="0.35">
      <c r="F2110" s="10">
        <v>135432</v>
      </c>
      <c r="G2110" s="4">
        <f>SUMIFS(Raw_data!$D$2:$D$3695,Raw_data!$B$2:$B$3695,Sheet1!F2110)</f>
        <v>15</v>
      </c>
    </row>
    <row r="2111" spans="6:7" hidden="1" x14ac:dyDescent="0.35">
      <c r="F2111" s="18">
        <v>123345</v>
      </c>
      <c r="G2111">
        <f>SUMIFS(Raw_data!$D$2:$D$3695,Raw_data!$B$2:$B$3695,Sheet1!F2111)</f>
        <v>22.5</v>
      </c>
    </row>
    <row r="2112" spans="6:7" hidden="1" x14ac:dyDescent="0.35">
      <c r="F2112" s="10">
        <v>229306.5</v>
      </c>
      <c r="G2112">
        <f>SUMIFS(Raw_data!$D$2:$D$3695,Raw_data!$B$2:$B$3695,Sheet1!F2112)</f>
        <v>70</v>
      </c>
    </row>
    <row r="2113" spans="6:7" hidden="1" x14ac:dyDescent="0.35">
      <c r="F2113" s="10">
        <v>136071</v>
      </c>
      <c r="G2113">
        <f>SUMIFS(Raw_data!$D$2:$D$3695,Raw_data!$B$2:$B$3695,Sheet1!F2113)</f>
        <v>125</v>
      </c>
    </row>
    <row r="2114" spans="6:7" hidden="1" x14ac:dyDescent="0.35">
      <c r="F2114" s="10">
        <v>245713.5</v>
      </c>
      <c r="G2114">
        <f>SUMIFS(Raw_data!$D$2:$D$3695,Raw_data!$B$2:$B$3695,Sheet1!F2114)</f>
        <v>47.5</v>
      </c>
    </row>
    <row r="2115" spans="6:7" hidden="1" x14ac:dyDescent="0.35">
      <c r="F2115" s="16">
        <v>107140.5</v>
      </c>
      <c r="G2115">
        <f>SUMIFS(Raw_data!$D$2:$D$3695,Raw_data!$B$2:$B$3695,Sheet1!F2115)</f>
        <v>165</v>
      </c>
    </row>
    <row r="2116" spans="6:7" x14ac:dyDescent="0.35">
      <c r="F2116" s="10">
        <v>103950</v>
      </c>
      <c r="G2116" s="4">
        <f>SUMIFS(Raw_data!$D$2:$D$3695,Raw_data!$B$2:$B$3695,Sheet1!F2116)</f>
        <v>10</v>
      </c>
    </row>
    <row r="2117" spans="6:7" hidden="1" x14ac:dyDescent="0.35">
      <c r="F2117" s="18">
        <v>150642</v>
      </c>
      <c r="G2117">
        <f>SUMIFS(Raw_data!$D$2:$D$3695,Raw_data!$B$2:$B$3695,Sheet1!F2117)</f>
        <v>80</v>
      </c>
    </row>
    <row r="2118" spans="6:7" hidden="1" x14ac:dyDescent="0.35">
      <c r="F2118" s="10">
        <v>263754</v>
      </c>
      <c r="G2118">
        <f>SUMIFS(Raw_data!$D$2:$D$3695,Raw_data!$B$2:$B$3695,Sheet1!F2118)</f>
        <v>22.5</v>
      </c>
    </row>
    <row r="2119" spans="6:7" hidden="1" x14ac:dyDescent="0.35">
      <c r="F2119" s="10">
        <v>64350</v>
      </c>
      <c r="G2119">
        <f>SUMIFS(Raw_data!$D$2:$D$3695,Raw_data!$B$2:$B$3695,Sheet1!F2119)</f>
        <v>25</v>
      </c>
    </row>
    <row r="2120" spans="6:7" hidden="1" x14ac:dyDescent="0.35">
      <c r="F2120" s="10">
        <v>62185.5</v>
      </c>
      <c r="G2120">
        <f>SUMIFS(Raw_data!$D$2:$D$3695,Raw_data!$B$2:$B$3695,Sheet1!F2120)</f>
        <v>35</v>
      </c>
    </row>
    <row r="2121" spans="6:7" hidden="1" x14ac:dyDescent="0.35">
      <c r="F2121" s="10">
        <v>246708</v>
      </c>
      <c r="G2121">
        <f>SUMIFS(Raw_data!$D$2:$D$3695,Raw_data!$B$2:$B$3695,Sheet1!F2121)</f>
        <v>27.5</v>
      </c>
    </row>
    <row r="2122" spans="6:7" hidden="1" x14ac:dyDescent="0.35">
      <c r="F2122" s="16">
        <v>223506</v>
      </c>
      <c r="G2122">
        <f>SUMIFS(Raw_data!$D$2:$D$3695,Raw_data!$B$2:$B$3695,Sheet1!F2122)</f>
        <v>110</v>
      </c>
    </row>
    <row r="2123" spans="6:7" x14ac:dyDescent="0.35">
      <c r="F2123" s="10">
        <v>234711</v>
      </c>
      <c r="G2123" s="4">
        <f>SUMIFS(Raw_data!$D$2:$D$3695,Raw_data!$B$2:$B$3695,Sheet1!F2123)</f>
        <v>2.5</v>
      </c>
    </row>
    <row r="2124" spans="6:7" hidden="1" x14ac:dyDescent="0.35">
      <c r="F2124" s="18">
        <v>67423.5</v>
      </c>
      <c r="G2124">
        <f>SUMIFS(Raw_data!$D$2:$D$3695,Raw_data!$B$2:$B$3695,Sheet1!F2124)</f>
        <v>87.5</v>
      </c>
    </row>
    <row r="2125" spans="6:7" hidden="1" x14ac:dyDescent="0.35">
      <c r="F2125" s="10">
        <v>108846</v>
      </c>
      <c r="G2125">
        <f>SUMIFS(Raw_data!$D$2:$D$3695,Raw_data!$B$2:$B$3695,Sheet1!F2125)</f>
        <v>57.5</v>
      </c>
    </row>
    <row r="2126" spans="6:7" hidden="1" x14ac:dyDescent="0.35">
      <c r="F2126" s="10">
        <v>163579.5</v>
      </c>
      <c r="G2126">
        <f>SUMIFS(Raw_data!$D$2:$D$3695,Raw_data!$B$2:$B$3695,Sheet1!F2126)</f>
        <v>135</v>
      </c>
    </row>
    <row r="2127" spans="6:7" hidden="1" x14ac:dyDescent="0.35">
      <c r="F2127" s="10">
        <v>36751.5</v>
      </c>
      <c r="G2127">
        <f>SUMIFS(Raw_data!$D$2:$D$3695,Raw_data!$B$2:$B$3695,Sheet1!F2127)</f>
        <v>147.5</v>
      </c>
    </row>
    <row r="2128" spans="6:7" hidden="1" x14ac:dyDescent="0.35">
      <c r="F2128" s="10">
        <v>184662</v>
      </c>
      <c r="G2128">
        <f>SUMIFS(Raw_data!$D$2:$D$3695,Raw_data!$B$2:$B$3695,Sheet1!F2128)</f>
        <v>37.5</v>
      </c>
    </row>
    <row r="2129" spans="6:7" hidden="1" x14ac:dyDescent="0.35">
      <c r="F2129" s="16">
        <v>47146.5</v>
      </c>
      <c r="G2129">
        <f>SUMIFS(Raw_data!$D$2:$D$3695,Raw_data!$B$2:$B$3695,Sheet1!F2129)</f>
        <v>80</v>
      </c>
    </row>
    <row r="2130" spans="6:7" x14ac:dyDescent="0.35">
      <c r="F2130" s="10">
        <v>243238.5</v>
      </c>
      <c r="G2130" s="4">
        <f>SUMIFS(Raw_data!$D$2:$D$3695,Raw_data!$B$2:$B$3695,Sheet1!F2130)</f>
        <v>2.5</v>
      </c>
    </row>
    <row r="2131" spans="6:7" hidden="1" x14ac:dyDescent="0.35">
      <c r="F2131" s="17">
        <v>210928.5</v>
      </c>
      <c r="G2131">
        <f>SUMIFS(Raw_data!$D$2:$D$3695,Raw_data!$B$2:$B$3695,Sheet1!F2131)</f>
        <v>32.5</v>
      </c>
    </row>
    <row r="2132" spans="6:7" x14ac:dyDescent="0.35">
      <c r="F2132" s="10">
        <v>64251</v>
      </c>
      <c r="G2132" s="4">
        <f>SUMIFS(Raw_data!$D$2:$D$3695,Raw_data!$B$2:$B$3695,Sheet1!F2132)</f>
        <v>2.5</v>
      </c>
    </row>
    <row r="2133" spans="6:7" hidden="1" x14ac:dyDescent="0.35">
      <c r="F2133" s="18">
        <v>283054.5</v>
      </c>
      <c r="G2133">
        <f>SUMIFS(Raw_data!$D$2:$D$3695,Raw_data!$B$2:$B$3695,Sheet1!F2133)</f>
        <v>70</v>
      </c>
    </row>
    <row r="2134" spans="6:7" hidden="1" x14ac:dyDescent="0.35">
      <c r="F2134" s="10">
        <v>141651</v>
      </c>
      <c r="G2134">
        <f>SUMIFS(Raw_data!$D$2:$D$3695,Raw_data!$B$2:$B$3695,Sheet1!F2134)</f>
        <v>72.5</v>
      </c>
    </row>
    <row r="2135" spans="6:7" hidden="1" x14ac:dyDescent="0.35">
      <c r="F2135" s="10">
        <v>238243.5</v>
      </c>
      <c r="G2135">
        <f>SUMIFS(Raw_data!$D$2:$D$3695,Raw_data!$B$2:$B$3695,Sheet1!F2135)</f>
        <v>57.5</v>
      </c>
    </row>
    <row r="2136" spans="6:7" hidden="1" x14ac:dyDescent="0.35">
      <c r="F2136" s="16">
        <v>84613.5</v>
      </c>
      <c r="G2136">
        <f>SUMIFS(Raw_data!$D$2:$D$3695,Raw_data!$B$2:$B$3695,Sheet1!F2136)</f>
        <v>87.5</v>
      </c>
    </row>
    <row r="2137" spans="6:7" x14ac:dyDescent="0.35">
      <c r="F2137" s="10">
        <v>193252.5</v>
      </c>
      <c r="G2137" s="4">
        <f>SUMIFS(Raw_data!$D$2:$D$3695,Raw_data!$B$2:$B$3695,Sheet1!F2137)</f>
        <v>10</v>
      </c>
    </row>
    <row r="2138" spans="6:7" x14ac:dyDescent="0.35">
      <c r="F2138" s="10">
        <v>80325</v>
      </c>
      <c r="G2138" s="4">
        <f>SUMIFS(Raw_data!$D$2:$D$3695,Raw_data!$B$2:$B$3695,Sheet1!F2138)</f>
        <v>2.5</v>
      </c>
    </row>
    <row r="2139" spans="6:7" x14ac:dyDescent="0.35">
      <c r="F2139" s="10">
        <v>284895</v>
      </c>
      <c r="G2139" s="4">
        <f>SUMIFS(Raw_data!$D$2:$D$3695,Raw_data!$B$2:$B$3695,Sheet1!F2139)</f>
        <v>5</v>
      </c>
    </row>
    <row r="2140" spans="6:7" hidden="1" x14ac:dyDescent="0.35">
      <c r="F2140" s="18">
        <v>79821</v>
      </c>
      <c r="G2140">
        <f>SUMIFS(Raw_data!$D$2:$D$3695,Raw_data!$B$2:$B$3695,Sheet1!F2140)</f>
        <v>152.5</v>
      </c>
    </row>
    <row r="2141" spans="6:7" hidden="1" x14ac:dyDescent="0.35">
      <c r="F2141" s="16">
        <v>109548</v>
      </c>
      <c r="G2141">
        <f>SUMIFS(Raw_data!$D$2:$D$3695,Raw_data!$B$2:$B$3695,Sheet1!F2141)</f>
        <v>140</v>
      </c>
    </row>
    <row r="2142" spans="6:7" x14ac:dyDescent="0.35">
      <c r="F2142" s="10">
        <v>263389.5</v>
      </c>
      <c r="G2142" s="4">
        <f>SUMIFS(Raw_data!$D$2:$D$3695,Raw_data!$B$2:$B$3695,Sheet1!F2142)</f>
        <v>12.5</v>
      </c>
    </row>
    <row r="2143" spans="6:7" x14ac:dyDescent="0.35">
      <c r="F2143" s="10">
        <v>166365</v>
      </c>
      <c r="G2143" s="4">
        <f>SUMIFS(Raw_data!$D$2:$D$3695,Raw_data!$B$2:$B$3695,Sheet1!F2143)</f>
        <v>5</v>
      </c>
    </row>
    <row r="2144" spans="6:7" x14ac:dyDescent="0.35">
      <c r="F2144" s="10">
        <v>120609</v>
      </c>
      <c r="G2144" s="4">
        <f>SUMIFS(Raw_data!$D$2:$D$3695,Raw_data!$B$2:$B$3695,Sheet1!F2144)</f>
        <v>17.5</v>
      </c>
    </row>
    <row r="2145" spans="6:7" hidden="1" x14ac:dyDescent="0.35">
      <c r="F2145" s="17">
        <v>283032</v>
      </c>
      <c r="G2145">
        <f>SUMIFS(Raw_data!$D$2:$D$3695,Raw_data!$B$2:$B$3695,Sheet1!F2145)</f>
        <v>22.5</v>
      </c>
    </row>
    <row r="2146" spans="6:7" x14ac:dyDescent="0.35">
      <c r="F2146" s="10">
        <v>137907</v>
      </c>
      <c r="G2146" s="4">
        <f>SUMIFS(Raw_data!$D$2:$D$3695,Raw_data!$B$2:$B$3695,Sheet1!F2146)</f>
        <v>15</v>
      </c>
    </row>
    <row r="2147" spans="6:7" hidden="1" x14ac:dyDescent="0.35">
      <c r="F2147" s="18">
        <v>44406</v>
      </c>
      <c r="G2147">
        <f>SUMIFS(Raw_data!$D$2:$D$3695,Raw_data!$B$2:$B$3695,Sheet1!F2147)</f>
        <v>75</v>
      </c>
    </row>
    <row r="2148" spans="6:7" hidden="1" x14ac:dyDescent="0.35">
      <c r="F2148" s="10">
        <v>43695</v>
      </c>
      <c r="G2148">
        <f>SUMIFS(Raw_data!$D$2:$D$3695,Raw_data!$B$2:$B$3695,Sheet1!F2148)</f>
        <v>55</v>
      </c>
    </row>
    <row r="2149" spans="6:7" hidden="1" x14ac:dyDescent="0.35">
      <c r="F2149" s="10">
        <v>48991.5</v>
      </c>
      <c r="G2149">
        <f>SUMIFS(Raw_data!$D$2:$D$3695,Raw_data!$B$2:$B$3695,Sheet1!F2149)</f>
        <v>35</v>
      </c>
    </row>
    <row r="2150" spans="6:7" hidden="1" x14ac:dyDescent="0.35">
      <c r="F2150" s="16">
        <v>123408</v>
      </c>
      <c r="G2150">
        <f>SUMIFS(Raw_data!$D$2:$D$3695,Raw_data!$B$2:$B$3695,Sheet1!F2150)</f>
        <v>20</v>
      </c>
    </row>
    <row r="2151" spans="6:7" x14ac:dyDescent="0.35">
      <c r="F2151" s="10">
        <v>163615.5</v>
      </c>
      <c r="G2151" s="4">
        <f>SUMIFS(Raw_data!$D$2:$D$3695,Raw_data!$B$2:$B$3695,Sheet1!F2151)</f>
        <v>5</v>
      </c>
    </row>
    <row r="2152" spans="6:7" hidden="1" x14ac:dyDescent="0.35">
      <c r="F2152" s="17">
        <v>109543.5</v>
      </c>
      <c r="G2152">
        <f>SUMIFS(Raw_data!$D$2:$D$3695,Raw_data!$B$2:$B$3695,Sheet1!F2152)</f>
        <v>55</v>
      </c>
    </row>
    <row r="2153" spans="6:7" x14ac:dyDescent="0.35">
      <c r="F2153" s="10">
        <v>296896.5</v>
      </c>
      <c r="G2153" s="4">
        <f>SUMIFS(Raw_data!$D$2:$D$3695,Raw_data!$B$2:$B$3695,Sheet1!F2153)</f>
        <v>12.5</v>
      </c>
    </row>
    <row r="2154" spans="6:7" x14ac:dyDescent="0.35">
      <c r="F2154" s="10">
        <v>166351.5</v>
      </c>
      <c r="G2154" s="4">
        <f>SUMIFS(Raw_data!$D$2:$D$3695,Raw_data!$B$2:$B$3695,Sheet1!F2154)</f>
        <v>5</v>
      </c>
    </row>
    <row r="2155" spans="6:7" hidden="1" x14ac:dyDescent="0.35">
      <c r="F2155" s="18">
        <v>228568.5</v>
      </c>
      <c r="G2155">
        <f>SUMIFS(Raw_data!$D$2:$D$3695,Raw_data!$B$2:$B$3695,Sheet1!F2155)</f>
        <v>25</v>
      </c>
    </row>
    <row r="2156" spans="6:7" hidden="1" x14ac:dyDescent="0.35">
      <c r="F2156" s="10">
        <v>78727.5</v>
      </c>
      <c r="G2156">
        <f>SUMIFS(Raw_data!$D$2:$D$3695,Raw_data!$B$2:$B$3695,Sheet1!F2156)</f>
        <v>72.5</v>
      </c>
    </row>
    <row r="2157" spans="6:7" hidden="1" x14ac:dyDescent="0.35">
      <c r="F2157" s="10">
        <v>282915</v>
      </c>
      <c r="G2157">
        <f>SUMIFS(Raw_data!$D$2:$D$3695,Raw_data!$B$2:$B$3695,Sheet1!F2157)</f>
        <v>50</v>
      </c>
    </row>
    <row r="2158" spans="6:7" hidden="1" x14ac:dyDescent="0.35">
      <c r="F2158" s="10">
        <v>56133</v>
      </c>
      <c r="G2158">
        <f>SUMIFS(Raw_data!$D$2:$D$3695,Raw_data!$B$2:$B$3695,Sheet1!F2158)</f>
        <v>255</v>
      </c>
    </row>
    <row r="2159" spans="6:7" hidden="1" x14ac:dyDescent="0.35">
      <c r="F2159" s="16">
        <v>293715</v>
      </c>
      <c r="G2159">
        <f>SUMIFS(Raw_data!$D$2:$D$3695,Raw_data!$B$2:$B$3695,Sheet1!F2159)</f>
        <v>37.5</v>
      </c>
    </row>
    <row r="2160" spans="6:7" x14ac:dyDescent="0.35">
      <c r="F2160" s="10">
        <v>161244</v>
      </c>
      <c r="G2160" s="4">
        <f>SUMIFS(Raw_data!$D$2:$D$3695,Raw_data!$B$2:$B$3695,Sheet1!F2160)</f>
        <v>7.5</v>
      </c>
    </row>
    <row r="2161" spans="6:7" x14ac:dyDescent="0.35">
      <c r="F2161" s="10">
        <v>114358.5</v>
      </c>
      <c r="G2161" s="4">
        <f>SUMIFS(Raw_data!$D$2:$D$3695,Raw_data!$B$2:$B$3695,Sheet1!F2161)</f>
        <v>15</v>
      </c>
    </row>
    <row r="2162" spans="6:7" x14ac:dyDescent="0.35">
      <c r="F2162" s="10">
        <v>254128.5</v>
      </c>
      <c r="G2162" s="4">
        <f>SUMIFS(Raw_data!$D$2:$D$3695,Raw_data!$B$2:$B$3695,Sheet1!F2162)</f>
        <v>2.5</v>
      </c>
    </row>
    <row r="2163" spans="6:7" hidden="1" x14ac:dyDescent="0.35">
      <c r="F2163" s="18">
        <v>169425</v>
      </c>
      <c r="G2163">
        <f>SUMIFS(Raw_data!$D$2:$D$3695,Raw_data!$B$2:$B$3695,Sheet1!F2163)</f>
        <v>50</v>
      </c>
    </row>
    <row r="2164" spans="6:7" hidden="1" x14ac:dyDescent="0.35">
      <c r="F2164" s="16">
        <v>47605.5</v>
      </c>
      <c r="G2164">
        <f>SUMIFS(Raw_data!$D$2:$D$3695,Raw_data!$B$2:$B$3695,Sheet1!F2164)</f>
        <v>35</v>
      </c>
    </row>
    <row r="2165" spans="6:7" x14ac:dyDescent="0.35">
      <c r="F2165" s="10">
        <v>154566</v>
      </c>
      <c r="G2165" s="4">
        <f>SUMIFS(Raw_data!$D$2:$D$3695,Raw_data!$B$2:$B$3695,Sheet1!F2165)</f>
        <v>5</v>
      </c>
    </row>
    <row r="2166" spans="6:7" hidden="1" x14ac:dyDescent="0.35">
      <c r="F2166" s="17">
        <v>108841.5</v>
      </c>
      <c r="G2166">
        <f>SUMIFS(Raw_data!$D$2:$D$3695,Raw_data!$B$2:$B$3695,Sheet1!F2166)</f>
        <v>52.5</v>
      </c>
    </row>
    <row r="2167" spans="6:7" x14ac:dyDescent="0.35">
      <c r="F2167" s="10">
        <v>297045</v>
      </c>
      <c r="G2167" s="4">
        <f>SUMIFS(Raw_data!$D$2:$D$3695,Raw_data!$B$2:$B$3695,Sheet1!F2167)</f>
        <v>10</v>
      </c>
    </row>
    <row r="2168" spans="6:7" x14ac:dyDescent="0.35">
      <c r="F2168" s="10">
        <v>275476.5</v>
      </c>
      <c r="G2168" s="4">
        <f>SUMIFS(Raw_data!$D$2:$D$3695,Raw_data!$B$2:$B$3695,Sheet1!F2168)</f>
        <v>7.5</v>
      </c>
    </row>
    <row r="2169" spans="6:7" hidden="1" x14ac:dyDescent="0.35">
      <c r="F2169" s="18">
        <v>41044.5</v>
      </c>
      <c r="G2169">
        <f>SUMIFS(Raw_data!$D$2:$D$3695,Raw_data!$B$2:$B$3695,Sheet1!F2169)</f>
        <v>40</v>
      </c>
    </row>
    <row r="2170" spans="6:7" hidden="1" x14ac:dyDescent="0.35">
      <c r="F2170" s="10">
        <v>77971.5</v>
      </c>
      <c r="G2170">
        <f>SUMIFS(Raw_data!$D$2:$D$3695,Raw_data!$B$2:$B$3695,Sheet1!F2170)</f>
        <v>70</v>
      </c>
    </row>
    <row r="2171" spans="6:7" hidden="1" x14ac:dyDescent="0.35">
      <c r="F2171" s="10">
        <v>61357.5</v>
      </c>
      <c r="G2171">
        <f>SUMIFS(Raw_data!$D$2:$D$3695,Raw_data!$B$2:$B$3695,Sheet1!F2171)</f>
        <v>50</v>
      </c>
    </row>
    <row r="2172" spans="6:7" hidden="1" x14ac:dyDescent="0.35">
      <c r="F2172" s="10">
        <v>237582</v>
      </c>
      <c r="G2172">
        <f>SUMIFS(Raw_data!$D$2:$D$3695,Raw_data!$B$2:$B$3695,Sheet1!F2172)</f>
        <v>25</v>
      </c>
    </row>
    <row r="2173" spans="6:7" hidden="1" x14ac:dyDescent="0.35">
      <c r="F2173" s="10">
        <v>85941</v>
      </c>
      <c r="G2173">
        <f>SUMIFS(Raw_data!$D$2:$D$3695,Raw_data!$B$2:$B$3695,Sheet1!F2173)</f>
        <v>75</v>
      </c>
    </row>
    <row r="2174" spans="6:7" hidden="1" x14ac:dyDescent="0.35">
      <c r="F2174" s="16">
        <v>106591.5</v>
      </c>
      <c r="G2174">
        <f>SUMIFS(Raw_data!$D$2:$D$3695,Raw_data!$B$2:$B$3695,Sheet1!F2174)</f>
        <v>362.5</v>
      </c>
    </row>
    <row r="2175" spans="6:7" x14ac:dyDescent="0.35">
      <c r="F2175" s="10">
        <v>254106</v>
      </c>
      <c r="G2175" s="4">
        <f>SUMIFS(Raw_data!$D$2:$D$3695,Raw_data!$B$2:$B$3695,Sheet1!F2175)</f>
        <v>2.5</v>
      </c>
    </row>
    <row r="2176" spans="6:7" hidden="1" x14ac:dyDescent="0.35">
      <c r="F2176" s="18">
        <v>106731</v>
      </c>
      <c r="G2176">
        <f>SUMIFS(Raw_data!$D$2:$D$3695,Raw_data!$B$2:$B$3695,Sheet1!F2176)</f>
        <v>97.5</v>
      </c>
    </row>
    <row r="2177" spans="6:7" hidden="1" x14ac:dyDescent="0.35">
      <c r="F2177" s="16">
        <v>103770</v>
      </c>
      <c r="G2177">
        <f>SUMIFS(Raw_data!$D$2:$D$3695,Raw_data!$B$2:$B$3695,Sheet1!F2177)</f>
        <v>32.5</v>
      </c>
    </row>
    <row r="2178" spans="6:7" x14ac:dyDescent="0.35">
      <c r="F2178" s="10">
        <v>242023.5</v>
      </c>
      <c r="G2178" s="4">
        <f>SUMIFS(Raw_data!$D$2:$D$3695,Raw_data!$B$2:$B$3695,Sheet1!F2178)</f>
        <v>7.5</v>
      </c>
    </row>
    <row r="2179" spans="6:7" hidden="1" x14ac:dyDescent="0.35">
      <c r="F2179" s="17">
        <v>73930.5</v>
      </c>
      <c r="G2179">
        <f>SUMIFS(Raw_data!$D$2:$D$3695,Raw_data!$B$2:$B$3695,Sheet1!F2179)</f>
        <v>57.5</v>
      </c>
    </row>
    <row r="2180" spans="6:7" x14ac:dyDescent="0.35">
      <c r="F2180" s="10">
        <v>80424</v>
      </c>
      <c r="G2180" s="4">
        <f>SUMIFS(Raw_data!$D$2:$D$3695,Raw_data!$B$2:$B$3695,Sheet1!F2180)</f>
        <v>12.5</v>
      </c>
    </row>
    <row r="2181" spans="6:7" hidden="1" x14ac:dyDescent="0.35">
      <c r="F2181" s="18">
        <v>240385.5</v>
      </c>
      <c r="G2181">
        <f>SUMIFS(Raw_data!$D$2:$D$3695,Raw_data!$B$2:$B$3695,Sheet1!F2181)</f>
        <v>67.5</v>
      </c>
    </row>
    <row r="2182" spans="6:7" hidden="1" x14ac:dyDescent="0.35">
      <c r="F2182" s="10">
        <v>70492.5</v>
      </c>
      <c r="G2182">
        <f>SUMIFS(Raw_data!$D$2:$D$3695,Raw_data!$B$2:$B$3695,Sheet1!F2182)</f>
        <v>132.5</v>
      </c>
    </row>
    <row r="2183" spans="6:7" hidden="1" x14ac:dyDescent="0.35">
      <c r="F2183" s="10">
        <v>44397</v>
      </c>
      <c r="G2183">
        <f>SUMIFS(Raw_data!$D$2:$D$3695,Raw_data!$B$2:$B$3695,Sheet1!F2183)</f>
        <v>52.5</v>
      </c>
    </row>
    <row r="2184" spans="6:7" hidden="1" x14ac:dyDescent="0.35">
      <c r="F2184" s="10">
        <v>206532</v>
      </c>
      <c r="G2184">
        <f>SUMIFS(Raw_data!$D$2:$D$3695,Raw_data!$B$2:$B$3695,Sheet1!F2184)</f>
        <v>37.5</v>
      </c>
    </row>
    <row r="2185" spans="6:7" hidden="1" x14ac:dyDescent="0.35">
      <c r="F2185" s="10">
        <v>264298.5</v>
      </c>
      <c r="G2185">
        <f>SUMIFS(Raw_data!$D$2:$D$3695,Raw_data!$B$2:$B$3695,Sheet1!F2185)</f>
        <v>32.5</v>
      </c>
    </row>
    <row r="2186" spans="6:7" hidden="1" x14ac:dyDescent="0.35">
      <c r="F2186" s="10">
        <v>283261.5</v>
      </c>
      <c r="G2186">
        <f>SUMIFS(Raw_data!$D$2:$D$3695,Raw_data!$B$2:$B$3695,Sheet1!F2186)</f>
        <v>40</v>
      </c>
    </row>
    <row r="2187" spans="6:7" hidden="1" x14ac:dyDescent="0.35">
      <c r="F2187" s="10">
        <v>73071</v>
      </c>
      <c r="G2187">
        <f>SUMIFS(Raw_data!$D$2:$D$3695,Raw_data!$B$2:$B$3695,Sheet1!F2187)</f>
        <v>92.5</v>
      </c>
    </row>
    <row r="2188" spans="6:7" hidden="1" x14ac:dyDescent="0.35">
      <c r="F2188" s="16">
        <v>134887.5</v>
      </c>
      <c r="G2188">
        <f>SUMIFS(Raw_data!$D$2:$D$3695,Raw_data!$B$2:$B$3695,Sheet1!F2188)</f>
        <v>55</v>
      </c>
    </row>
    <row r="2189" spans="6:7" x14ac:dyDescent="0.35">
      <c r="F2189" s="10">
        <v>161329.5</v>
      </c>
      <c r="G2189" s="4">
        <f>SUMIFS(Raw_data!$D$2:$D$3695,Raw_data!$B$2:$B$3695,Sheet1!F2189)</f>
        <v>7.5</v>
      </c>
    </row>
    <row r="2190" spans="6:7" x14ac:dyDescent="0.35">
      <c r="F2190" s="10">
        <v>146011.5</v>
      </c>
      <c r="G2190" s="4">
        <f>SUMIFS(Raw_data!$D$2:$D$3695,Raw_data!$B$2:$B$3695,Sheet1!F2190)</f>
        <v>15</v>
      </c>
    </row>
    <row r="2191" spans="6:7" x14ac:dyDescent="0.35">
      <c r="F2191" s="10">
        <v>129249</v>
      </c>
      <c r="G2191" s="4">
        <f>SUMIFS(Raw_data!$D$2:$D$3695,Raw_data!$B$2:$B$3695,Sheet1!F2191)</f>
        <v>5</v>
      </c>
    </row>
    <row r="2192" spans="6:7" x14ac:dyDescent="0.35">
      <c r="F2192" s="10">
        <v>86175</v>
      </c>
      <c r="G2192" s="4">
        <f>SUMIFS(Raw_data!$D$2:$D$3695,Raw_data!$B$2:$B$3695,Sheet1!F2192)</f>
        <v>15</v>
      </c>
    </row>
    <row r="2193" spans="6:7" x14ac:dyDescent="0.35">
      <c r="F2193" s="10">
        <v>264505.5</v>
      </c>
      <c r="G2193" s="4">
        <f>SUMIFS(Raw_data!$D$2:$D$3695,Raw_data!$B$2:$B$3695,Sheet1!F2193)</f>
        <v>15</v>
      </c>
    </row>
    <row r="2194" spans="6:7" hidden="1" x14ac:dyDescent="0.35">
      <c r="F2194" s="18">
        <v>15606</v>
      </c>
      <c r="G2194">
        <f>SUMIFS(Raw_data!$D$2:$D$3695,Raw_data!$B$2:$B$3695,Sheet1!F2194)</f>
        <v>107.5</v>
      </c>
    </row>
    <row r="2195" spans="6:7" hidden="1" x14ac:dyDescent="0.35">
      <c r="F2195" s="10">
        <v>221616</v>
      </c>
      <c r="G2195">
        <f>SUMIFS(Raw_data!$D$2:$D$3695,Raw_data!$B$2:$B$3695,Sheet1!F2195)</f>
        <v>87.5</v>
      </c>
    </row>
    <row r="2196" spans="6:7" hidden="1" x14ac:dyDescent="0.35">
      <c r="F2196" s="10">
        <v>205204.5</v>
      </c>
      <c r="G2196">
        <f>SUMIFS(Raw_data!$D$2:$D$3695,Raw_data!$B$2:$B$3695,Sheet1!F2196)</f>
        <v>32.5</v>
      </c>
    </row>
    <row r="2197" spans="6:7" hidden="1" x14ac:dyDescent="0.35">
      <c r="F2197" s="10">
        <v>110340</v>
      </c>
      <c r="G2197">
        <f>SUMIFS(Raw_data!$D$2:$D$3695,Raw_data!$B$2:$B$3695,Sheet1!F2197)</f>
        <v>102.5</v>
      </c>
    </row>
    <row r="2198" spans="6:7" hidden="1" x14ac:dyDescent="0.35">
      <c r="F2198" s="10">
        <v>242473.5</v>
      </c>
      <c r="G2198">
        <f>SUMIFS(Raw_data!$D$2:$D$3695,Raw_data!$B$2:$B$3695,Sheet1!F2198)</f>
        <v>42.5</v>
      </c>
    </row>
    <row r="2199" spans="6:7" hidden="1" x14ac:dyDescent="0.35">
      <c r="F2199" s="16">
        <v>73858.5</v>
      </c>
      <c r="G2199">
        <f>SUMIFS(Raw_data!$D$2:$D$3695,Raw_data!$B$2:$B$3695,Sheet1!F2199)</f>
        <v>25</v>
      </c>
    </row>
    <row r="2200" spans="6:7" x14ac:dyDescent="0.35">
      <c r="F2200" s="10">
        <v>242050.5</v>
      </c>
      <c r="G2200" s="4">
        <f>SUMIFS(Raw_data!$D$2:$D$3695,Raw_data!$B$2:$B$3695,Sheet1!F2200)</f>
        <v>2.5</v>
      </c>
    </row>
    <row r="2201" spans="6:7" hidden="1" x14ac:dyDescent="0.35">
      <c r="F2201" s="17">
        <v>271080</v>
      </c>
      <c r="G2201">
        <f>SUMIFS(Raw_data!$D$2:$D$3695,Raw_data!$B$2:$B$3695,Sheet1!F2201)</f>
        <v>27.5</v>
      </c>
    </row>
    <row r="2202" spans="6:7" x14ac:dyDescent="0.35">
      <c r="F2202" s="10">
        <v>222898.5</v>
      </c>
      <c r="G2202" s="4">
        <f>SUMIFS(Raw_data!$D$2:$D$3695,Raw_data!$B$2:$B$3695,Sheet1!F2202)</f>
        <v>7.5</v>
      </c>
    </row>
    <row r="2203" spans="6:7" hidden="1" x14ac:dyDescent="0.35">
      <c r="F2203" s="18">
        <v>89856</v>
      </c>
      <c r="G2203">
        <f>SUMIFS(Raw_data!$D$2:$D$3695,Raw_data!$B$2:$B$3695,Sheet1!F2203)</f>
        <v>77.5</v>
      </c>
    </row>
    <row r="2204" spans="6:7" hidden="1" x14ac:dyDescent="0.35">
      <c r="F2204" s="10">
        <v>80968.5</v>
      </c>
      <c r="G2204">
        <f>SUMIFS(Raw_data!$D$2:$D$3695,Raw_data!$B$2:$B$3695,Sheet1!F2204)</f>
        <v>35</v>
      </c>
    </row>
    <row r="2205" spans="6:7" hidden="1" x14ac:dyDescent="0.35">
      <c r="F2205" s="16">
        <v>244651.5</v>
      </c>
      <c r="G2205">
        <f>SUMIFS(Raw_data!$D$2:$D$3695,Raw_data!$B$2:$B$3695,Sheet1!F2205)</f>
        <v>245</v>
      </c>
    </row>
    <row r="2206" spans="6:7" x14ac:dyDescent="0.35">
      <c r="F2206" s="10">
        <v>171198</v>
      </c>
      <c r="G2206" s="4">
        <f>SUMIFS(Raw_data!$D$2:$D$3695,Raw_data!$B$2:$B$3695,Sheet1!F2206)</f>
        <v>2.5</v>
      </c>
    </row>
    <row r="2207" spans="6:7" hidden="1" x14ac:dyDescent="0.35">
      <c r="F2207" s="17">
        <v>223492.5</v>
      </c>
      <c r="G2207">
        <f>SUMIFS(Raw_data!$D$2:$D$3695,Raw_data!$B$2:$B$3695,Sheet1!F2207)</f>
        <v>50</v>
      </c>
    </row>
    <row r="2208" spans="6:7" x14ac:dyDescent="0.35">
      <c r="F2208" s="10">
        <v>175135.5</v>
      </c>
      <c r="G2208" s="4">
        <f>SUMIFS(Raw_data!$D$2:$D$3695,Raw_data!$B$2:$B$3695,Sheet1!F2208)</f>
        <v>12.5</v>
      </c>
    </row>
    <row r="2209" spans="6:7" hidden="1" x14ac:dyDescent="0.35">
      <c r="F2209" s="18">
        <v>128596.5</v>
      </c>
      <c r="G2209">
        <f>SUMIFS(Raw_data!$D$2:$D$3695,Raw_data!$B$2:$B$3695,Sheet1!F2209)</f>
        <v>52.5</v>
      </c>
    </row>
    <row r="2210" spans="6:7" hidden="1" x14ac:dyDescent="0.35">
      <c r="F2210" s="10">
        <v>107298</v>
      </c>
      <c r="G2210">
        <f>SUMIFS(Raw_data!$D$2:$D$3695,Raw_data!$B$2:$B$3695,Sheet1!F2210)</f>
        <v>20</v>
      </c>
    </row>
    <row r="2211" spans="6:7" hidden="1" x14ac:dyDescent="0.35">
      <c r="F2211" s="10">
        <v>39240</v>
      </c>
      <c r="G2211">
        <f>SUMIFS(Raw_data!$D$2:$D$3695,Raw_data!$B$2:$B$3695,Sheet1!F2211)</f>
        <v>95</v>
      </c>
    </row>
    <row r="2212" spans="6:7" hidden="1" x14ac:dyDescent="0.35">
      <c r="F2212" s="10">
        <v>107059.5</v>
      </c>
      <c r="G2212">
        <f>SUMIFS(Raw_data!$D$2:$D$3695,Raw_data!$B$2:$B$3695,Sheet1!F2212)</f>
        <v>95</v>
      </c>
    </row>
    <row r="2213" spans="6:7" hidden="1" x14ac:dyDescent="0.35">
      <c r="F2213" s="10">
        <v>84609</v>
      </c>
      <c r="G2213">
        <f>SUMIFS(Raw_data!$D$2:$D$3695,Raw_data!$B$2:$B$3695,Sheet1!F2213)</f>
        <v>112.5</v>
      </c>
    </row>
    <row r="2214" spans="6:7" hidden="1" x14ac:dyDescent="0.35">
      <c r="F2214" s="16">
        <v>214699.5</v>
      </c>
      <c r="G2214">
        <f>SUMIFS(Raw_data!$D$2:$D$3695,Raw_data!$B$2:$B$3695,Sheet1!F2214)</f>
        <v>77.5</v>
      </c>
    </row>
    <row r="2215" spans="6:7" x14ac:dyDescent="0.35">
      <c r="F2215" s="10">
        <v>161352</v>
      </c>
      <c r="G2215" s="4">
        <f>SUMIFS(Raw_data!$D$2:$D$3695,Raw_data!$B$2:$B$3695,Sheet1!F2215)</f>
        <v>5</v>
      </c>
    </row>
    <row r="2216" spans="6:7" hidden="1" x14ac:dyDescent="0.35">
      <c r="F2216" s="18">
        <v>106758</v>
      </c>
      <c r="G2216">
        <f>SUMIFS(Raw_data!$D$2:$D$3695,Raw_data!$B$2:$B$3695,Sheet1!F2216)</f>
        <v>285</v>
      </c>
    </row>
    <row r="2217" spans="6:7" hidden="1" x14ac:dyDescent="0.35">
      <c r="F2217" s="16">
        <v>46332</v>
      </c>
      <c r="G2217">
        <f>SUMIFS(Raw_data!$D$2:$D$3695,Raw_data!$B$2:$B$3695,Sheet1!F2217)</f>
        <v>37.5</v>
      </c>
    </row>
    <row r="2218" spans="6:7" x14ac:dyDescent="0.35">
      <c r="F2218" s="10">
        <v>227956.5</v>
      </c>
      <c r="G2218" s="4">
        <f>SUMIFS(Raw_data!$D$2:$D$3695,Raw_data!$B$2:$B$3695,Sheet1!F2218)</f>
        <v>7.5</v>
      </c>
    </row>
    <row r="2219" spans="6:7" x14ac:dyDescent="0.35">
      <c r="F2219" s="10">
        <v>115303.5</v>
      </c>
      <c r="G2219" s="4">
        <f>SUMIFS(Raw_data!$D$2:$D$3695,Raw_data!$B$2:$B$3695,Sheet1!F2219)</f>
        <v>7.5</v>
      </c>
    </row>
    <row r="2220" spans="6:7" hidden="1" x14ac:dyDescent="0.35">
      <c r="F2220" s="17">
        <v>108967.5</v>
      </c>
      <c r="G2220">
        <f>SUMIFS(Raw_data!$D$2:$D$3695,Raw_data!$B$2:$B$3695,Sheet1!F2220)</f>
        <v>87.5</v>
      </c>
    </row>
    <row r="2221" spans="6:7" x14ac:dyDescent="0.35">
      <c r="F2221" s="10">
        <v>154602</v>
      </c>
      <c r="G2221" s="4">
        <f>SUMIFS(Raw_data!$D$2:$D$3695,Raw_data!$B$2:$B$3695,Sheet1!F2221)</f>
        <v>12.5</v>
      </c>
    </row>
    <row r="2222" spans="6:7" x14ac:dyDescent="0.35">
      <c r="F2222" s="10">
        <v>240309</v>
      </c>
      <c r="G2222" s="4">
        <f>SUMIFS(Raw_data!$D$2:$D$3695,Raw_data!$B$2:$B$3695,Sheet1!F2222)</f>
        <v>15</v>
      </c>
    </row>
    <row r="2223" spans="6:7" hidden="1" x14ac:dyDescent="0.35">
      <c r="F2223" s="18">
        <v>76000.5</v>
      </c>
      <c r="G2223">
        <f>SUMIFS(Raw_data!$D$2:$D$3695,Raw_data!$B$2:$B$3695,Sheet1!F2223)</f>
        <v>35</v>
      </c>
    </row>
    <row r="2224" spans="6:7" hidden="1" x14ac:dyDescent="0.35">
      <c r="F2224" s="10">
        <v>109017</v>
      </c>
      <c r="G2224">
        <f>SUMIFS(Raw_data!$D$2:$D$3695,Raw_data!$B$2:$B$3695,Sheet1!F2224)</f>
        <v>50</v>
      </c>
    </row>
    <row r="2225" spans="6:7" hidden="1" x14ac:dyDescent="0.35">
      <c r="F2225" s="10">
        <v>96318</v>
      </c>
      <c r="G2225">
        <f>SUMIFS(Raw_data!$D$2:$D$3695,Raw_data!$B$2:$B$3695,Sheet1!F2225)</f>
        <v>47.5</v>
      </c>
    </row>
    <row r="2226" spans="6:7" hidden="1" x14ac:dyDescent="0.35">
      <c r="F2226" s="10">
        <v>74929.5</v>
      </c>
      <c r="G2226">
        <f>SUMIFS(Raw_data!$D$2:$D$3695,Raw_data!$B$2:$B$3695,Sheet1!F2226)</f>
        <v>100</v>
      </c>
    </row>
    <row r="2227" spans="6:7" hidden="1" x14ac:dyDescent="0.35">
      <c r="F2227" s="10">
        <v>65484</v>
      </c>
      <c r="G2227">
        <f>SUMIFS(Raw_data!$D$2:$D$3695,Raw_data!$B$2:$B$3695,Sheet1!F2227)</f>
        <v>50</v>
      </c>
    </row>
    <row r="2228" spans="6:7" hidden="1" x14ac:dyDescent="0.35">
      <c r="F2228" s="10">
        <v>109561.5</v>
      </c>
      <c r="G2228">
        <f>SUMIFS(Raw_data!$D$2:$D$3695,Raw_data!$B$2:$B$3695,Sheet1!F2228)</f>
        <v>92.5</v>
      </c>
    </row>
    <row r="2229" spans="6:7" hidden="1" x14ac:dyDescent="0.35">
      <c r="F2229" s="16">
        <v>106560</v>
      </c>
      <c r="G2229">
        <f>SUMIFS(Raw_data!$D$2:$D$3695,Raw_data!$B$2:$B$3695,Sheet1!F2229)</f>
        <v>287.5</v>
      </c>
    </row>
    <row r="2230" spans="6:7" x14ac:dyDescent="0.35">
      <c r="F2230" s="10">
        <v>114268.5</v>
      </c>
      <c r="G2230" s="4">
        <f>SUMIFS(Raw_data!$D$2:$D$3695,Raw_data!$B$2:$B$3695,Sheet1!F2230)</f>
        <v>5</v>
      </c>
    </row>
    <row r="2231" spans="6:7" hidden="1" x14ac:dyDescent="0.35">
      <c r="F2231" s="18">
        <v>110335.5</v>
      </c>
      <c r="G2231">
        <f>SUMIFS(Raw_data!$D$2:$D$3695,Raw_data!$B$2:$B$3695,Sheet1!F2231)</f>
        <v>132.5</v>
      </c>
    </row>
    <row r="2232" spans="6:7" hidden="1" x14ac:dyDescent="0.35">
      <c r="F2232" s="10">
        <v>68211</v>
      </c>
      <c r="G2232">
        <f>SUMIFS(Raw_data!$D$2:$D$3695,Raw_data!$B$2:$B$3695,Sheet1!F2232)</f>
        <v>162.5</v>
      </c>
    </row>
    <row r="2233" spans="6:7" hidden="1" x14ac:dyDescent="0.35">
      <c r="F2233" s="10">
        <v>119592</v>
      </c>
      <c r="G2233">
        <f>SUMIFS(Raw_data!$D$2:$D$3695,Raw_data!$B$2:$B$3695,Sheet1!F2233)</f>
        <v>185</v>
      </c>
    </row>
    <row r="2234" spans="6:7" hidden="1" x14ac:dyDescent="0.35">
      <c r="F2234" s="16">
        <v>176044.5</v>
      </c>
      <c r="G2234">
        <f>SUMIFS(Raw_data!$D$2:$D$3695,Raw_data!$B$2:$B$3695,Sheet1!F2234)</f>
        <v>22.5</v>
      </c>
    </row>
    <row r="2235" spans="6:7" x14ac:dyDescent="0.35">
      <c r="F2235" s="10">
        <v>254074.5</v>
      </c>
      <c r="G2235" s="4">
        <f>SUMIFS(Raw_data!$D$2:$D$3695,Raw_data!$B$2:$B$3695,Sheet1!F2235)</f>
        <v>2.5</v>
      </c>
    </row>
    <row r="2236" spans="6:7" hidden="1" x14ac:dyDescent="0.35">
      <c r="F2236" s="17">
        <v>114547.5</v>
      </c>
      <c r="G2236">
        <f>SUMIFS(Raw_data!$D$2:$D$3695,Raw_data!$B$2:$B$3695,Sheet1!F2236)</f>
        <v>45</v>
      </c>
    </row>
    <row r="2237" spans="6:7" x14ac:dyDescent="0.35">
      <c r="F2237" s="10">
        <v>72306</v>
      </c>
      <c r="G2237" s="4">
        <f>SUMIFS(Raw_data!$D$2:$D$3695,Raw_data!$B$2:$B$3695,Sheet1!F2237)</f>
        <v>10</v>
      </c>
    </row>
    <row r="2238" spans="6:7" hidden="1" x14ac:dyDescent="0.35">
      <c r="F2238" s="18">
        <v>85954.5</v>
      </c>
      <c r="G2238">
        <f>SUMIFS(Raw_data!$D$2:$D$3695,Raw_data!$B$2:$B$3695,Sheet1!F2238)</f>
        <v>32.5</v>
      </c>
    </row>
    <row r="2239" spans="6:7" hidden="1" x14ac:dyDescent="0.35">
      <c r="F2239" s="10">
        <v>110871</v>
      </c>
      <c r="G2239">
        <f>SUMIFS(Raw_data!$D$2:$D$3695,Raw_data!$B$2:$B$3695,Sheet1!F2239)</f>
        <v>77.5</v>
      </c>
    </row>
    <row r="2240" spans="6:7" hidden="1" x14ac:dyDescent="0.35">
      <c r="F2240" s="16">
        <v>169429.5</v>
      </c>
      <c r="G2240">
        <f>SUMIFS(Raw_data!$D$2:$D$3695,Raw_data!$B$2:$B$3695,Sheet1!F2240)</f>
        <v>32.5</v>
      </c>
    </row>
    <row r="2241" spans="6:7" x14ac:dyDescent="0.35">
      <c r="F2241" s="10">
        <v>144256.5</v>
      </c>
      <c r="G2241" s="4">
        <f>SUMIFS(Raw_data!$D$2:$D$3695,Raw_data!$B$2:$B$3695,Sheet1!F2241)</f>
        <v>15</v>
      </c>
    </row>
    <row r="2242" spans="6:7" hidden="1" x14ac:dyDescent="0.35">
      <c r="F2242" s="18">
        <v>107667</v>
      </c>
      <c r="G2242">
        <f>SUMIFS(Raw_data!$D$2:$D$3695,Raw_data!$B$2:$B$3695,Sheet1!F2242)</f>
        <v>52.5</v>
      </c>
    </row>
    <row r="2243" spans="6:7" hidden="1" x14ac:dyDescent="0.35">
      <c r="F2243" s="10">
        <v>73944</v>
      </c>
      <c r="G2243">
        <f>SUMIFS(Raw_data!$D$2:$D$3695,Raw_data!$B$2:$B$3695,Sheet1!F2243)</f>
        <v>52.5</v>
      </c>
    </row>
    <row r="2244" spans="6:7" hidden="1" x14ac:dyDescent="0.35">
      <c r="F2244" s="10">
        <v>106650</v>
      </c>
      <c r="G2244">
        <f>SUMIFS(Raw_data!$D$2:$D$3695,Raw_data!$B$2:$B$3695,Sheet1!F2244)</f>
        <v>370</v>
      </c>
    </row>
    <row r="2245" spans="6:7" hidden="1" x14ac:dyDescent="0.35">
      <c r="F2245" s="10">
        <v>106902</v>
      </c>
      <c r="G2245">
        <f>SUMIFS(Raw_data!$D$2:$D$3695,Raw_data!$B$2:$B$3695,Sheet1!F2245)</f>
        <v>497.5</v>
      </c>
    </row>
    <row r="2246" spans="6:7" hidden="1" x14ac:dyDescent="0.35">
      <c r="F2246" s="10">
        <v>80190</v>
      </c>
      <c r="G2246">
        <f>SUMIFS(Raw_data!$D$2:$D$3695,Raw_data!$B$2:$B$3695,Sheet1!F2246)</f>
        <v>60</v>
      </c>
    </row>
    <row r="2247" spans="6:7" hidden="1" x14ac:dyDescent="0.35">
      <c r="F2247" s="10">
        <v>71262</v>
      </c>
      <c r="G2247">
        <f>SUMIFS(Raw_data!$D$2:$D$3695,Raw_data!$B$2:$B$3695,Sheet1!F2247)</f>
        <v>42.5</v>
      </c>
    </row>
    <row r="2248" spans="6:7" hidden="1" x14ac:dyDescent="0.35">
      <c r="F2248" s="10">
        <v>61285.5</v>
      </c>
      <c r="G2248">
        <f>SUMIFS(Raw_data!$D$2:$D$3695,Raw_data!$B$2:$B$3695,Sheet1!F2248)</f>
        <v>22.5</v>
      </c>
    </row>
    <row r="2249" spans="6:7" hidden="1" x14ac:dyDescent="0.35">
      <c r="F2249" s="16">
        <v>114601.5</v>
      </c>
      <c r="G2249">
        <f>SUMIFS(Raw_data!$D$2:$D$3695,Raw_data!$B$2:$B$3695,Sheet1!F2249)</f>
        <v>70</v>
      </c>
    </row>
    <row r="2250" spans="6:7" x14ac:dyDescent="0.35">
      <c r="F2250" s="10">
        <v>145300.5</v>
      </c>
      <c r="G2250" s="4">
        <f>SUMIFS(Raw_data!$D$2:$D$3695,Raw_data!$B$2:$B$3695,Sheet1!F2250)</f>
        <v>10</v>
      </c>
    </row>
    <row r="2251" spans="6:7" x14ac:dyDescent="0.35">
      <c r="F2251" s="10">
        <v>110281.5</v>
      </c>
      <c r="G2251" s="4">
        <f>SUMIFS(Raw_data!$D$2:$D$3695,Raw_data!$B$2:$B$3695,Sheet1!F2251)</f>
        <v>17.5</v>
      </c>
    </row>
    <row r="2252" spans="6:7" hidden="1" x14ac:dyDescent="0.35">
      <c r="F2252" s="18">
        <v>76968</v>
      </c>
      <c r="G2252">
        <f>SUMIFS(Raw_data!$D$2:$D$3695,Raw_data!$B$2:$B$3695,Sheet1!F2252)</f>
        <v>127.5</v>
      </c>
    </row>
    <row r="2253" spans="6:7" hidden="1" x14ac:dyDescent="0.35">
      <c r="F2253" s="10">
        <v>283392</v>
      </c>
      <c r="G2253">
        <f>SUMIFS(Raw_data!$D$2:$D$3695,Raw_data!$B$2:$B$3695,Sheet1!F2253)</f>
        <v>35</v>
      </c>
    </row>
    <row r="2254" spans="6:7" hidden="1" x14ac:dyDescent="0.35">
      <c r="F2254" s="16">
        <v>82345.5</v>
      </c>
      <c r="G2254">
        <f>SUMIFS(Raw_data!$D$2:$D$3695,Raw_data!$B$2:$B$3695,Sheet1!F2254)</f>
        <v>40</v>
      </c>
    </row>
    <row r="2255" spans="6:7" x14ac:dyDescent="0.35">
      <c r="F2255" s="10">
        <v>284863.5</v>
      </c>
      <c r="G2255" s="4">
        <f>SUMIFS(Raw_data!$D$2:$D$3695,Raw_data!$B$2:$B$3695,Sheet1!F2255)</f>
        <v>15</v>
      </c>
    </row>
    <row r="2256" spans="6:7" hidden="1" x14ac:dyDescent="0.35">
      <c r="F2256" s="17">
        <v>283576.5</v>
      </c>
      <c r="G2256">
        <f>SUMIFS(Raw_data!$D$2:$D$3695,Raw_data!$B$2:$B$3695,Sheet1!F2256)</f>
        <v>42.5</v>
      </c>
    </row>
    <row r="2257" spans="6:7" x14ac:dyDescent="0.35">
      <c r="F2257" s="10">
        <v>249633</v>
      </c>
      <c r="G2257" s="4">
        <f>SUMIFS(Raw_data!$D$2:$D$3695,Raw_data!$B$2:$B$3695,Sheet1!F2257)</f>
        <v>5</v>
      </c>
    </row>
    <row r="2258" spans="6:7" x14ac:dyDescent="0.35">
      <c r="F2258" s="10">
        <v>59215.5</v>
      </c>
      <c r="G2258" s="4">
        <f>SUMIFS(Raw_data!$D$2:$D$3695,Raw_data!$B$2:$B$3695,Sheet1!F2258)</f>
        <v>15</v>
      </c>
    </row>
    <row r="2259" spans="6:7" hidden="1" x14ac:dyDescent="0.35">
      <c r="F2259" s="17">
        <v>115893</v>
      </c>
      <c r="G2259">
        <f>SUMIFS(Raw_data!$D$2:$D$3695,Raw_data!$B$2:$B$3695,Sheet1!F2259)</f>
        <v>85</v>
      </c>
    </row>
    <row r="2260" spans="6:7" x14ac:dyDescent="0.35">
      <c r="F2260" s="10">
        <v>159876</v>
      </c>
      <c r="G2260" s="4">
        <f>SUMIFS(Raw_data!$D$2:$D$3695,Raw_data!$B$2:$B$3695,Sheet1!F2260)</f>
        <v>2.5</v>
      </c>
    </row>
    <row r="2261" spans="6:7" x14ac:dyDescent="0.35">
      <c r="F2261" s="10">
        <v>112032</v>
      </c>
      <c r="G2261" s="4">
        <f>SUMIFS(Raw_data!$D$2:$D$3695,Raw_data!$B$2:$B$3695,Sheet1!F2261)</f>
        <v>5</v>
      </c>
    </row>
    <row r="2262" spans="6:7" x14ac:dyDescent="0.35">
      <c r="F2262" s="10">
        <v>41017.5</v>
      </c>
      <c r="G2262" s="4">
        <f>SUMIFS(Raw_data!$D$2:$D$3695,Raw_data!$B$2:$B$3695,Sheet1!F2262)</f>
        <v>10</v>
      </c>
    </row>
    <row r="2263" spans="6:7" hidden="1" x14ac:dyDescent="0.35">
      <c r="F2263" s="17">
        <v>237604.5</v>
      </c>
      <c r="G2263">
        <f>SUMIFS(Raw_data!$D$2:$D$3695,Raw_data!$B$2:$B$3695,Sheet1!F2263)</f>
        <v>22.5</v>
      </c>
    </row>
    <row r="2264" spans="6:7" x14ac:dyDescent="0.35">
      <c r="F2264" s="10">
        <v>226021.5</v>
      </c>
      <c r="G2264" s="4">
        <f>SUMIFS(Raw_data!$D$2:$D$3695,Raw_data!$B$2:$B$3695,Sheet1!F2264)</f>
        <v>12.5</v>
      </c>
    </row>
    <row r="2265" spans="6:7" x14ac:dyDescent="0.35">
      <c r="F2265" s="10">
        <v>206550</v>
      </c>
      <c r="G2265" s="4">
        <f>SUMIFS(Raw_data!$D$2:$D$3695,Raw_data!$B$2:$B$3695,Sheet1!F2265)</f>
        <v>2.5</v>
      </c>
    </row>
    <row r="2266" spans="6:7" x14ac:dyDescent="0.35">
      <c r="F2266" s="10">
        <v>263398.5</v>
      </c>
      <c r="G2266" s="4">
        <f>SUMIFS(Raw_data!$D$2:$D$3695,Raw_data!$B$2:$B$3695,Sheet1!F2266)</f>
        <v>2.5</v>
      </c>
    </row>
    <row r="2267" spans="6:7" x14ac:dyDescent="0.35">
      <c r="F2267" s="10">
        <v>148180.5</v>
      </c>
      <c r="G2267" s="4">
        <f>SUMIFS(Raw_data!$D$2:$D$3695,Raw_data!$B$2:$B$3695,Sheet1!F2267)</f>
        <v>15</v>
      </c>
    </row>
    <row r="2268" spans="6:7" hidden="1" x14ac:dyDescent="0.35">
      <c r="F2268" s="17">
        <v>77890.5</v>
      </c>
      <c r="G2268">
        <f>SUMIFS(Raw_data!$D$2:$D$3695,Raw_data!$B$2:$B$3695,Sheet1!F2268)</f>
        <v>30</v>
      </c>
    </row>
    <row r="2269" spans="6:7" x14ac:dyDescent="0.35">
      <c r="F2269" s="10">
        <v>273127.5</v>
      </c>
      <c r="G2269" s="4">
        <f>SUMIFS(Raw_data!$D$2:$D$3695,Raw_data!$B$2:$B$3695,Sheet1!F2269)</f>
        <v>2.5</v>
      </c>
    </row>
    <row r="2270" spans="6:7" hidden="1" x14ac:dyDescent="0.35">
      <c r="F2270" s="17">
        <v>109516.5</v>
      </c>
      <c r="G2270">
        <f>SUMIFS(Raw_data!$D$2:$D$3695,Raw_data!$B$2:$B$3695,Sheet1!F2270)</f>
        <v>150</v>
      </c>
    </row>
    <row r="2271" spans="6:7" x14ac:dyDescent="0.35">
      <c r="F2271" s="10">
        <v>254115</v>
      </c>
      <c r="G2271" s="4">
        <f>SUMIFS(Raw_data!$D$2:$D$3695,Raw_data!$B$2:$B$3695,Sheet1!F2271)</f>
        <v>2.5</v>
      </c>
    </row>
    <row r="2272" spans="6:7" hidden="1" x14ac:dyDescent="0.35">
      <c r="F2272" s="17">
        <v>193270.5</v>
      </c>
      <c r="G2272">
        <f>SUMIFS(Raw_data!$D$2:$D$3695,Raw_data!$B$2:$B$3695,Sheet1!F2272)</f>
        <v>60</v>
      </c>
    </row>
    <row r="2273" spans="6:7" x14ac:dyDescent="0.35">
      <c r="F2273" s="10">
        <v>136759.5</v>
      </c>
      <c r="G2273" s="4">
        <f>SUMIFS(Raw_data!$D$2:$D$3695,Raw_data!$B$2:$B$3695,Sheet1!F2273)</f>
        <v>15</v>
      </c>
    </row>
    <row r="2274" spans="6:7" x14ac:dyDescent="0.35">
      <c r="F2274" s="10">
        <v>283522.5</v>
      </c>
      <c r="G2274" s="4">
        <f>SUMIFS(Raw_data!$D$2:$D$3695,Raw_data!$B$2:$B$3695,Sheet1!F2274)</f>
        <v>2.5</v>
      </c>
    </row>
    <row r="2275" spans="6:7" x14ac:dyDescent="0.35">
      <c r="F2275" s="10">
        <v>136534.5</v>
      </c>
      <c r="G2275" s="4">
        <f>SUMIFS(Raw_data!$D$2:$D$3695,Raw_data!$B$2:$B$3695,Sheet1!F2275)</f>
        <v>17.5</v>
      </c>
    </row>
    <row r="2276" spans="6:7" x14ac:dyDescent="0.35">
      <c r="F2276" s="10">
        <v>43816.5</v>
      </c>
      <c r="G2276" s="4">
        <f>SUMIFS(Raw_data!$D$2:$D$3695,Raw_data!$B$2:$B$3695,Sheet1!F2276)</f>
        <v>7.5</v>
      </c>
    </row>
    <row r="2277" spans="6:7" hidden="1" x14ac:dyDescent="0.35">
      <c r="F2277" s="18">
        <v>202468.5</v>
      </c>
      <c r="G2277">
        <f>SUMIFS(Raw_data!$D$2:$D$3695,Raw_data!$B$2:$B$3695,Sheet1!F2277)</f>
        <v>25</v>
      </c>
    </row>
    <row r="2278" spans="6:7" hidden="1" x14ac:dyDescent="0.35">
      <c r="F2278" s="16">
        <v>76932</v>
      </c>
      <c r="G2278">
        <f>SUMIFS(Raw_data!$D$2:$D$3695,Raw_data!$B$2:$B$3695,Sheet1!F2278)</f>
        <v>67.5</v>
      </c>
    </row>
    <row r="2279" spans="6:7" x14ac:dyDescent="0.35">
      <c r="F2279" s="10">
        <v>174492</v>
      </c>
      <c r="G2279" s="4">
        <f>SUMIFS(Raw_data!$D$2:$D$3695,Raw_data!$B$2:$B$3695,Sheet1!F2279)</f>
        <v>2.5</v>
      </c>
    </row>
    <row r="2280" spans="6:7" hidden="1" x14ac:dyDescent="0.35">
      <c r="F2280" s="18">
        <v>31824</v>
      </c>
      <c r="G2280">
        <f>SUMIFS(Raw_data!$D$2:$D$3695,Raw_data!$B$2:$B$3695,Sheet1!F2280)</f>
        <v>25</v>
      </c>
    </row>
    <row r="2281" spans="6:7" hidden="1" x14ac:dyDescent="0.35">
      <c r="F2281" s="10">
        <v>266800.5</v>
      </c>
      <c r="G2281">
        <f>SUMIFS(Raw_data!$D$2:$D$3695,Raw_data!$B$2:$B$3695,Sheet1!F2281)</f>
        <v>37.5</v>
      </c>
    </row>
    <row r="2282" spans="6:7" hidden="1" x14ac:dyDescent="0.35">
      <c r="F2282" s="10">
        <v>5076</v>
      </c>
      <c r="G2282">
        <f>SUMIFS(Raw_data!$D$2:$D$3695,Raw_data!$B$2:$B$3695,Sheet1!F2282)</f>
        <v>982.5</v>
      </c>
    </row>
    <row r="2283" spans="6:7" hidden="1" x14ac:dyDescent="0.35">
      <c r="F2283" s="16">
        <v>91071</v>
      </c>
      <c r="G2283">
        <f>SUMIFS(Raw_data!$D$2:$D$3695,Raw_data!$B$2:$B$3695,Sheet1!F2283)</f>
        <v>375</v>
      </c>
    </row>
    <row r="2284" spans="6:7" x14ac:dyDescent="0.35">
      <c r="F2284" s="10">
        <v>85905</v>
      </c>
      <c r="G2284" s="4">
        <f>SUMIFS(Raw_data!$D$2:$D$3695,Raw_data!$B$2:$B$3695,Sheet1!F2284)</f>
        <v>5</v>
      </c>
    </row>
    <row r="2285" spans="6:7" hidden="1" x14ac:dyDescent="0.35">
      <c r="F2285" s="17">
        <v>169578</v>
      </c>
      <c r="G2285">
        <f>SUMIFS(Raw_data!$D$2:$D$3695,Raw_data!$B$2:$B$3695,Sheet1!F2285)</f>
        <v>55</v>
      </c>
    </row>
    <row r="2286" spans="6:7" x14ac:dyDescent="0.35">
      <c r="F2286" s="10">
        <v>64287</v>
      </c>
      <c r="G2286" s="4">
        <f>SUMIFS(Raw_data!$D$2:$D$3695,Raw_data!$B$2:$B$3695,Sheet1!F2286)</f>
        <v>2.5</v>
      </c>
    </row>
    <row r="2287" spans="6:7" hidden="1" x14ac:dyDescent="0.35">
      <c r="F2287" s="17">
        <v>207810</v>
      </c>
      <c r="G2287">
        <f>SUMIFS(Raw_data!$D$2:$D$3695,Raw_data!$B$2:$B$3695,Sheet1!F2287)</f>
        <v>30</v>
      </c>
    </row>
    <row r="2288" spans="6:7" x14ac:dyDescent="0.35">
      <c r="F2288" s="10">
        <v>152725.5</v>
      </c>
      <c r="G2288" s="4">
        <f>SUMIFS(Raw_data!$D$2:$D$3695,Raw_data!$B$2:$B$3695,Sheet1!F2288)</f>
        <v>5</v>
      </c>
    </row>
    <row r="2289" spans="6:7" hidden="1" x14ac:dyDescent="0.35">
      <c r="F2289" s="17">
        <v>166387.5</v>
      </c>
      <c r="G2289">
        <f>SUMIFS(Raw_data!$D$2:$D$3695,Raw_data!$B$2:$B$3695,Sheet1!F2289)</f>
        <v>22.5</v>
      </c>
    </row>
    <row r="2290" spans="6:7" x14ac:dyDescent="0.35">
      <c r="F2290" s="10">
        <v>238284</v>
      </c>
      <c r="G2290" s="4">
        <f>SUMIFS(Raw_data!$D$2:$D$3695,Raw_data!$B$2:$B$3695,Sheet1!F2290)</f>
        <v>2.5</v>
      </c>
    </row>
    <row r="2291" spans="6:7" hidden="1" x14ac:dyDescent="0.35">
      <c r="F2291" s="17">
        <v>227052</v>
      </c>
      <c r="G2291">
        <f>SUMIFS(Raw_data!$D$2:$D$3695,Raw_data!$B$2:$B$3695,Sheet1!F2291)</f>
        <v>112.5</v>
      </c>
    </row>
    <row r="2292" spans="6:7" x14ac:dyDescent="0.35">
      <c r="F2292" s="10">
        <v>238383</v>
      </c>
      <c r="G2292" s="4">
        <f>SUMIFS(Raw_data!$D$2:$D$3695,Raw_data!$B$2:$B$3695,Sheet1!F2292)</f>
        <v>2.5</v>
      </c>
    </row>
    <row r="2293" spans="6:7" x14ac:dyDescent="0.35">
      <c r="F2293" s="10">
        <v>221080.5</v>
      </c>
      <c r="G2293" s="4">
        <f>SUMIFS(Raw_data!$D$2:$D$3695,Raw_data!$B$2:$B$3695,Sheet1!F2293)</f>
        <v>7.5</v>
      </c>
    </row>
    <row r="2294" spans="6:7" x14ac:dyDescent="0.35">
      <c r="F2294" s="10">
        <v>153792</v>
      </c>
      <c r="G2294" s="4">
        <f>SUMIFS(Raw_data!$D$2:$D$3695,Raw_data!$B$2:$B$3695,Sheet1!F2294)</f>
        <v>12.5</v>
      </c>
    </row>
    <row r="2295" spans="6:7" x14ac:dyDescent="0.35">
      <c r="F2295" s="10">
        <v>221607</v>
      </c>
      <c r="G2295" s="4">
        <f>SUMIFS(Raw_data!$D$2:$D$3695,Raw_data!$B$2:$B$3695,Sheet1!F2295)</f>
        <v>5</v>
      </c>
    </row>
    <row r="2296" spans="6:7" hidden="1" x14ac:dyDescent="0.35">
      <c r="F2296" s="17">
        <v>240381</v>
      </c>
      <c r="G2296">
        <f>SUMIFS(Raw_data!$D$2:$D$3695,Raw_data!$B$2:$B$3695,Sheet1!F2296)</f>
        <v>25</v>
      </c>
    </row>
    <row r="2297" spans="6:7" x14ac:dyDescent="0.35">
      <c r="F2297" s="10">
        <v>115411.5</v>
      </c>
      <c r="G2297" s="4">
        <f>SUMIFS(Raw_data!$D$2:$D$3695,Raw_data!$B$2:$B$3695,Sheet1!F2297)</f>
        <v>5</v>
      </c>
    </row>
    <row r="2298" spans="6:7" hidden="1" x14ac:dyDescent="0.35">
      <c r="F2298" s="18">
        <v>108621</v>
      </c>
      <c r="G2298">
        <f>SUMIFS(Raw_data!$D$2:$D$3695,Raw_data!$B$2:$B$3695,Sheet1!F2298)</f>
        <v>77.5</v>
      </c>
    </row>
    <row r="2299" spans="6:7" hidden="1" x14ac:dyDescent="0.35">
      <c r="F2299" s="16">
        <v>110128.5</v>
      </c>
      <c r="G2299">
        <f>SUMIFS(Raw_data!$D$2:$D$3695,Raw_data!$B$2:$B$3695,Sheet1!F2299)</f>
        <v>52.5</v>
      </c>
    </row>
    <row r="2300" spans="6:7" x14ac:dyDescent="0.35">
      <c r="F2300" s="10">
        <v>273447</v>
      </c>
      <c r="G2300" s="4">
        <f>SUMIFS(Raw_data!$D$2:$D$3695,Raw_data!$B$2:$B$3695,Sheet1!F2300)</f>
        <v>5</v>
      </c>
    </row>
    <row r="2301" spans="6:7" x14ac:dyDescent="0.35">
      <c r="F2301" s="10">
        <v>65403</v>
      </c>
      <c r="G2301" s="4">
        <f>SUMIFS(Raw_data!$D$2:$D$3695,Raw_data!$B$2:$B$3695,Sheet1!F2301)</f>
        <v>2.5</v>
      </c>
    </row>
    <row r="2302" spans="6:7" hidden="1" x14ac:dyDescent="0.35">
      <c r="F2302" s="17">
        <v>144598.5</v>
      </c>
      <c r="G2302">
        <f>SUMIFS(Raw_data!$D$2:$D$3695,Raw_data!$B$2:$B$3695,Sheet1!F2302)</f>
        <v>35</v>
      </c>
    </row>
    <row r="2303" spans="6:7" x14ac:dyDescent="0.35">
      <c r="F2303" s="10">
        <v>79996.5</v>
      </c>
      <c r="G2303" s="4">
        <f>SUMIFS(Raw_data!$D$2:$D$3695,Raw_data!$B$2:$B$3695,Sheet1!F2303)</f>
        <v>2.5</v>
      </c>
    </row>
    <row r="2304" spans="6:7" x14ac:dyDescent="0.35">
      <c r="F2304" s="10">
        <v>34047</v>
      </c>
      <c r="G2304" s="4">
        <f>SUMIFS(Raw_data!$D$2:$D$3695,Raw_data!$B$2:$B$3695,Sheet1!F2304)</f>
        <v>7.5</v>
      </c>
    </row>
    <row r="2305" spans="6:7" hidden="1" x14ac:dyDescent="0.35">
      <c r="F2305" s="17">
        <v>72940.5</v>
      </c>
      <c r="G2305">
        <f>SUMIFS(Raw_data!$D$2:$D$3695,Raw_data!$B$2:$B$3695,Sheet1!F2305)</f>
        <v>222.5</v>
      </c>
    </row>
    <row r="2306" spans="6:7" x14ac:dyDescent="0.35">
      <c r="F2306" s="10">
        <v>242028</v>
      </c>
      <c r="G2306" s="4">
        <f>SUMIFS(Raw_data!$D$2:$D$3695,Raw_data!$B$2:$B$3695,Sheet1!F2306)</f>
        <v>17.5</v>
      </c>
    </row>
    <row r="2307" spans="6:7" hidden="1" x14ac:dyDescent="0.35">
      <c r="F2307" s="18">
        <v>202954.5</v>
      </c>
      <c r="G2307">
        <f>SUMIFS(Raw_data!$D$2:$D$3695,Raw_data!$B$2:$B$3695,Sheet1!F2307)</f>
        <v>27.5</v>
      </c>
    </row>
    <row r="2308" spans="6:7" hidden="1" x14ac:dyDescent="0.35">
      <c r="F2308" s="16">
        <v>97474.5</v>
      </c>
      <c r="G2308">
        <f>SUMIFS(Raw_data!$D$2:$D$3695,Raw_data!$B$2:$B$3695,Sheet1!F2308)</f>
        <v>62.5</v>
      </c>
    </row>
    <row r="2309" spans="6:7" x14ac:dyDescent="0.35">
      <c r="F2309" s="10">
        <v>39712.5</v>
      </c>
      <c r="G2309" s="4">
        <f>SUMIFS(Raw_data!$D$2:$D$3695,Raw_data!$B$2:$B$3695,Sheet1!F2309)</f>
        <v>17.5</v>
      </c>
    </row>
    <row r="2310" spans="6:7" hidden="1" x14ac:dyDescent="0.35">
      <c r="F2310" s="18">
        <v>109917</v>
      </c>
      <c r="G2310">
        <f>SUMIFS(Raw_data!$D$2:$D$3695,Raw_data!$B$2:$B$3695,Sheet1!F2310)</f>
        <v>95</v>
      </c>
    </row>
    <row r="2311" spans="6:7" hidden="1" x14ac:dyDescent="0.35">
      <c r="F2311" s="10">
        <v>258210</v>
      </c>
      <c r="G2311">
        <f>SUMIFS(Raw_data!$D$2:$D$3695,Raw_data!$B$2:$B$3695,Sheet1!F2311)</f>
        <v>120</v>
      </c>
    </row>
    <row r="2312" spans="6:7" hidden="1" x14ac:dyDescent="0.35">
      <c r="F2312" s="10">
        <v>234697.5</v>
      </c>
      <c r="G2312">
        <f>SUMIFS(Raw_data!$D$2:$D$3695,Raw_data!$B$2:$B$3695,Sheet1!F2312)</f>
        <v>60</v>
      </c>
    </row>
    <row r="2313" spans="6:7" hidden="1" x14ac:dyDescent="0.35">
      <c r="F2313" s="10">
        <v>283108.5</v>
      </c>
      <c r="G2313">
        <f>SUMIFS(Raw_data!$D$2:$D$3695,Raw_data!$B$2:$B$3695,Sheet1!F2313)</f>
        <v>85</v>
      </c>
    </row>
    <row r="2314" spans="6:7" hidden="1" x14ac:dyDescent="0.35">
      <c r="F2314" s="16">
        <v>206379</v>
      </c>
      <c r="G2314">
        <f>SUMIFS(Raw_data!$D$2:$D$3695,Raw_data!$B$2:$B$3695,Sheet1!F2314)</f>
        <v>70</v>
      </c>
    </row>
    <row r="2315" spans="6:7" x14ac:dyDescent="0.35">
      <c r="F2315" s="10">
        <v>214042.5</v>
      </c>
      <c r="G2315" s="4">
        <f>SUMIFS(Raw_data!$D$2:$D$3695,Raw_data!$B$2:$B$3695,Sheet1!F2315)</f>
        <v>12.5</v>
      </c>
    </row>
    <row r="2316" spans="6:7" x14ac:dyDescent="0.35">
      <c r="F2316" s="10">
        <v>102321</v>
      </c>
      <c r="G2316" s="4">
        <f>SUMIFS(Raw_data!$D$2:$D$3695,Raw_data!$B$2:$B$3695,Sheet1!F2316)</f>
        <v>10</v>
      </c>
    </row>
    <row r="2317" spans="6:7" hidden="1" x14ac:dyDescent="0.35">
      <c r="F2317" s="17">
        <v>136359</v>
      </c>
      <c r="G2317">
        <f>SUMIFS(Raw_data!$D$2:$D$3695,Raw_data!$B$2:$B$3695,Sheet1!F2317)</f>
        <v>22.5</v>
      </c>
    </row>
    <row r="2318" spans="6:7" x14ac:dyDescent="0.35">
      <c r="F2318" s="10">
        <v>81054</v>
      </c>
      <c r="G2318" s="4">
        <f>SUMIFS(Raw_data!$D$2:$D$3695,Raw_data!$B$2:$B$3695,Sheet1!F2318)</f>
        <v>10</v>
      </c>
    </row>
    <row r="2319" spans="6:7" hidden="1" x14ac:dyDescent="0.35">
      <c r="F2319" s="17">
        <v>129483</v>
      </c>
      <c r="G2319">
        <f>SUMIFS(Raw_data!$D$2:$D$3695,Raw_data!$B$2:$B$3695,Sheet1!F2319)</f>
        <v>57.5</v>
      </c>
    </row>
    <row r="2320" spans="6:7" x14ac:dyDescent="0.35">
      <c r="F2320" s="10">
        <v>272808</v>
      </c>
      <c r="G2320" s="4">
        <f>SUMIFS(Raw_data!$D$2:$D$3695,Raw_data!$B$2:$B$3695,Sheet1!F2320)</f>
        <v>5</v>
      </c>
    </row>
    <row r="2321" spans="6:7" hidden="1" x14ac:dyDescent="0.35">
      <c r="F2321" s="18">
        <v>114556.5</v>
      </c>
      <c r="G2321">
        <f>SUMIFS(Raw_data!$D$2:$D$3695,Raw_data!$B$2:$B$3695,Sheet1!F2321)</f>
        <v>112.5</v>
      </c>
    </row>
    <row r="2322" spans="6:7" hidden="1" x14ac:dyDescent="0.35">
      <c r="F2322" s="16">
        <v>188077.5</v>
      </c>
      <c r="G2322">
        <f>SUMIFS(Raw_data!$D$2:$D$3695,Raw_data!$B$2:$B$3695,Sheet1!F2322)</f>
        <v>22.5</v>
      </c>
    </row>
    <row r="2323" spans="6:7" x14ac:dyDescent="0.35">
      <c r="F2323" s="10">
        <v>266391</v>
      </c>
      <c r="G2323" s="4">
        <f>SUMIFS(Raw_data!$D$2:$D$3695,Raw_data!$B$2:$B$3695,Sheet1!F2323)</f>
        <v>15</v>
      </c>
    </row>
    <row r="2324" spans="6:7" x14ac:dyDescent="0.35">
      <c r="F2324" s="10">
        <v>31918.5</v>
      </c>
      <c r="G2324" s="4">
        <f>SUMIFS(Raw_data!$D$2:$D$3695,Raw_data!$B$2:$B$3695,Sheet1!F2324)</f>
        <v>2.5</v>
      </c>
    </row>
    <row r="2325" spans="6:7" hidden="1" x14ac:dyDescent="0.35">
      <c r="F2325" s="18">
        <v>229311</v>
      </c>
      <c r="G2325">
        <f>SUMIFS(Raw_data!$D$2:$D$3695,Raw_data!$B$2:$B$3695,Sheet1!F2325)</f>
        <v>87.5</v>
      </c>
    </row>
    <row r="2326" spans="6:7" hidden="1" x14ac:dyDescent="0.35">
      <c r="F2326" s="16">
        <v>169623</v>
      </c>
      <c r="G2326">
        <f>SUMIFS(Raw_data!$D$2:$D$3695,Raw_data!$B$2:$B$3695,Sheet1!F2326)</f>
        <v>172.5</v>
      </c>
    </row>
    <row r="2327" spans="6:7" x14ac:dyDescent="0.35">
      <c r="F2327" s="10">
        <v>64539</v>
      </c>
      <c r="G2327" s="4">
        <f>SUMIFS(Raw_data!$D$2:$D$3695,Raw_data!$B$2:$B$3695,Sheet1!F2327)</f>
        <v>2.5</v>
      </c>
    </row>
    <row r="2328" spans="6:7" x14ac:dyDescent="0.35">
      <c r="F2328" s="10">
        <v>175036.5</v>
      </c>
      <c r="G2328" s="4">
        <f>SUMIFS(Raw_data!$D$2:$D$3695,Raw_data!$B$2:$B$3695,Sheet1!F2328)</f>
        <v>7.5</v>
      </c>
    </row>
    <row r="2329" spans="6:7" hidden="1" x14ac:dyDescent="0.35">
      <c r="F2329" s="17">
        <v>60390</v>
      </c>
      <c r="G2329">
        <f>SUMIFS(Raw_data!$D$2:$D$3695,Raw_data!$B$2:$B$3695,Sheet1!F2329)</f>
        <v>132.5</v>
      </c>
    </row>
    <row r="2330" spans="6:7" x14ac:dyDescent="0.35">
      <c r="F2330" s="10">
        <v>143302.5</v>
      </c>
      <c r="G2330" s="4">
        <f>SUMIFS(Raw_data!$D$2:$D$3695,Raw_data!$B$2:$B$3695,Sheet1!F2330)</f>
        <v>2.5</v>
      </c>
    </row>
    <row r="2331" spans="6:7" x14ac:dyDescent="0.35">
      <c r="F2331" s="10">
        <v>163633.5</v>
      </c>
      <c r="G2331" s="4">
        <f>SUMIFS(Raw_data!$D$2:$D$3695,Raw_data!$B$2:$B$3695,Sheet1!F2331)</f>
        <v>5</v>
      </c>
    </row>
    <row r="2332" spans="6:7" hidden="1" x14ac:dyDescent="0.35">
      <c r="F2332" s="18">
        <v>3010.5</v>
      </c>
      <c r="G2332">
        <f>SUMIFS(Raw_data!$D$2:$D$3695,Raw_data!$B$2:$B$3695,Sheet1!F2332)</f>
        <v>220</v>
      </c>
    </row>
    <row r="2333" spans="6:7" hidden="1" x14ac:dyDescent="0.35">
      <c r="F2333" s="16">
        <v>21663</v>
      </c>
      <c r="G2333">
        <f>SUMIFS(Raw_data!$D$2:$D$3695,Raw_data!$B$2:$B$3695,Sheet1!F2333)</f>
        <v>35</v>
      </c>
    </row>
    <row r="2334" spans="6:7" x14ac:dyDescent="0.35">
      <c r="F2334" s="10">
        <v>281970</v>
      </c>
      <c r="G2334" s="4">
        <f>SUMIFS(Raw_data!$D$2:$D$3695,Raw_data!$B$2:$B$3695,Sheet1!F2334)</f>
        <v>2.5</v>
      </c>
    </row>
    <row r="2335" spans="6:7" x14ac:dyDescent="0.35">
      <c r="F2335" s="10">
        <v>143932.5</v>
      </c>
      <c r="G2335" s="4">
        <f>SUMIFS(Raw_data!$D$2:$D$3695,Raw_data!$B$2:$B$3695,Sheet1!F2335)</f>
        <v>17.5</v>
      </c>
    </row>
    <row r="2336" spans="6:7" x14ac:dyDescent="0.35">
      <c r="F2336" s="10">
        <v>257166</v>
      </c>
      <c r="G2336" s="4">
        <f>SUMIFS(Raw_data!$D$2:$D$3695,Raw_data!$B$2:$B$3695,Sheet1!F2336)</f>
        <v>2.5</v>
      </c>
    </row>
    <row r="2337" spans="6:7" x14ac:dyDescent="0.35">
      <c r="F2337" s="10">
        <v>154678.5</v>
      </c>
      <c r="G2337" s="4">
        <f>SUMIFS(Raw_data!$D$2:$D$3695,Raw_data!$B$2:$B$3695,Sheet1!F2337)</f>
        <v>7.5</v>
      </c>
    </row>
    <row r="2338" spans="6:7" hidden="1" x14ac:dyDescent="0.35">
      <c r="F2338" s="17">
        <v>134203.5</v>
      </c>
      <c r="G2338">
        <f>SUMIFS(Raw_data!$D$2:$D$3695,Raw_data!$B$2:$B$3695,Sheet1!F2338)</f>
        <v>77.5</v>
      </c>
    </row>
    <row r="2339" spans="6:7" x14ac:dyDescent="0.35">
      <c r="F2339" s="10">
        <v>254083.5</v>
      </c>
      <c r="G2339" s="4">
        <f>SUMIFS(Raw_data!$D$2:$D$3695,Raw_data!$B$2:$B$3695,Sheet1!F2339)</f>
        <v>2.5</v>
      </c>
    </row>
    <row r="2340" spans="6:7" hidden="1" x14ac:dyDescent="0.35">
      <c r="F2340" s="18">
        <v>109570.5</v>
      </c>
      <c r="G2340">
        <f>SUMIFS(Raw_data!$D$2:$D$3695,Raw_data!$B$2:$B$3695,Sheet1!F2340)</f>
        <v>90</v>
      </c>
    </row>
    <row r="2341" spans="6:7" hidden="1" x14ac:dyDescent="0.35">
      <c r="F2341" s="10">
        <v>141399</v>
      </c>
      <c r="G2341">
        <f>SUMIFS(Raw_data!$D$2:$D$3695,Raw_data!$B$2:$B$3695,Sheet1!F2341)</f>
        <v>25</v>
      </c>
    </row>
    <row r="2342" spans="6:7" hidden="1" x14ac:dyDescent="0.35">
      <c r="F2342" s="10">
        <v>83371.5</v>
      </c>
      <c r="G2342">
        <f>SUMIFS(Raw_data!$D$2:$D$3695,Raw_data!$B$2:$B$3695,Sheet1!F2342)</f>
        <v>20</v>
      </c>
    </row>
    <row r="2343" spans="6:7" hidden="1" x14ac:dyDescent="0.35">
      <c r="F2343" s="16">
        <v>47214</v>
      </c>
      <c r="G2343">
        <f>SUMIFS(Raw_data!$D$2:$D$3695,Raw_data!$B$2:$B$3695,Sheet1!F2343)</f>
        <v>85</v>
      </c>
    </row>
    <row r="2344" spans="6:7" x14ac:dyDescent="0.35">
      <c r="F2344" s="10">
        <v>281911.5</v>
      </c>
      <c r="G2344" s="4">
        <f>SUMIFS(Raw_data!$D$2:$D$3695,Raw_data!$B$2:$B$3695,Sheet1!F2344)</f>
        <v>5</v>
      </c>
    </row>
    <row r="2345" spans="6:7" hidden="1" x14ac:dyDescent="0.35">
      <c r="F2345" s="18">
        <v>147253.5</v>
      </c>
      <c r="G2345">
        <f>SUMIFS(Raw_data!$D$2:$D$3695,Raw_data!$B$2:$B$3695,Sheet1!F2345)</f>
        <v>75</v>
      </c>
    </row>
    <row r="2346" spans="6:7" hidden="1" x14ac:dyDescent="0.35">
      <c r="F2346" s="16">
        <v>214191</v>
      </c>
      <c r="G2346">
        <f>SUMIFS(Raw_data!$D$2:$D$3695,Raw_data!$B$2:$B$3695,Sheet1!F2346)</f>
        <v>22.5</v>
      </c>
    </row>
    <row r="2347" spans="6:7" x14ac:dyDescent="0.35">
      <c r="F2347" s="10">
        <v>95701.5</v>
      </c>
      <c r="G2347" s="4">
        <f>SUMIFS(Raw_data!$D$2:$D$3695,Raw_data!$B$2:$B$3695,Sheet1!F2347)</f>
        <v>7.5</v>
      </c>
    </row>
    <row r="2348" spans="6:7" hidden="1" x14ac:dyDescent="0.35">
      <c r="F2348" s="17">
        <v>109557</v>
      </c>
      <c r="G2348">
        <f>SUMIFS(Raw_data!$D$2:$D$3695,Raw_data!$B$2:$B$3695,Sheet1!F2348)</f>
        <v>50</v>
      </c>
    </row>
    <row r="2349" spans="6:7" x14ac:dyDescent="0.35">
      <c r="F2349" s="10">
        <v>241992</v>
      </c>
      <c r="G2349" s="4">
        <f>SUMIFS(Raw_data!$D$2:$D$3695,Raw_data!$B$2:$B$3695,Sheet1!F2349)</f>
        <v>15</v>
      </c>
    </row>
    <row r="2350" spans="6:7" x14ac:dyDescent="0.35">
      <c r="F2350" s="10">
        <v>153855</v>
      </c>
      <c r="G2350" s="4">
        <f>SUMIFS(Raw_data!$D$2:$D$3695,Raw_data!$B$2:$B$3695,Sheet1!F2350)</f>
        <v>5</v>
      </c>
    </row>
    <row r="2351" spans="6:7" x14ac:dyDescent="0.35">
      <c r="F2351" s="10">
        <v>206518.5</v>
      </c>
      <c r="G2351" s="4">
        <f>SUMIFS(Raw_data!$D$2:$D$3695,Raw_data!$B$2:$B$3695,Sheet1!F2351)</f>
        <v>5</v>
      </c>
    </row>
    <row r="2352" spans="6:7" hidden="1" x14ac:dyDescent="0.35">
      <c r="F2352" s="18">
        <v>68314.5</v>
      </c>
      <c r="G2352">
        <f>SUMIFS(Raw_data!$D$2:$D$3695,Raw_data!$B$2:$B$3695,Sheet1!F2352)</f>
        <v>57.5</v>
      </c>
    </row>
    <row r="2353" spans="6:7" hidden="1" x14ac:dyDescent="0.35">
      <c r="F2353" s="16">
        <v>139176</v>
      </c>
      <c r="G2353">
        <f>SUMIFS(Raw_data!$D$2:$D$3695,Raw_data!$B$2:$B$3695,Sheet1!F2353)</f>
        <v>85</v>
      </c>
    </row>
    <row r="2354" spans="6:7" x14ac:dyDescent="0.35">
      <c r="F2354" s="10">
        <v>237577.5</v>
      </c>
      <c r="G2354" s="4">
        <f>SUMIFS(Raw_data!$D$2:$D$3695,Raw_data!$B$2:$B$3695,Sheet1!F2354)</f>
        <v>17.5</v>
      </c>
    </row>
    <row r="2355" spans="6:7" x14ac:dyDescent="0.35">
      <c r="F2355" s="10">
        <v>154665</v>
      </c>
      <c r="G2355" s="4">
        <f>SUMIFS(Raw_data!$D$2:$D$3695,Raw_data!$B$2:$B$3695,Sheet1!F2355)</f>
        <v>5</v>
      </c>
    </row>
    <row r="2356" spans="6:7" hidden="1" x14ac:dyDescent="0.35">
      <c r="F2356" s="18">
        <v>270868.5</v>
      </c>
      <c r="G2356">
        <f>SUMIFS(Raw_data!$D$2:$D$3695,Raw_data!$B$2:$B$3695,Sheet1!F2356)</f>
        <v>40</v>
      </c>
    </row>
    <row r="2357" spans="6:7" hidden="1" x14ac:dyDescent="0.35">
      <c r="F2357" s="10">
        <v>103977</v>
      </c>
      <c r="G2357">
        <f>SUMIFS(Raw_data!$D$2:$D$3695,Raw_data!$B$2:$B$3695,Sheet1!F2357)</f>
        <v>137.5</v>
      </c>
    </row>
    <row r="2358" spans="6:7" hidden="1" x14ac:dyDescent="0.35">
      <c r="F2358" s="10">
        <v>133443</v>
      </c>
      <c r="G2358">
        <f>SUMIFS(Raw_data!$D$2:$D$3695,Raw_data!$B$2:$B$3695,Sheet1!F2358)</f>
        <v>25</v>
      </c>
    </row>
    <row r="2359" spans="6:7" hidden="1" x14ac:dyDescent="0.35">
      <c r="F2359" s="10">
        <v>215932.5</v>
      </c>
      <c r="G2359">
        <f>SUMIFS(Raw_data!$D$2:$D$3695,Raw_data!$B$2:$B$3695,Sheet1!F2359)</f>
        <v>640</v>
      </c>
    </row>
    <row r="2360" spans="6:7" hidden="1" x14ac:dyDescent="0.35">
      <c r="F2360" s="16">
        <v>108810</v>
      </c>
      <c r="G2360">
        <f>SUMIFS(Raw_data!$D$2:$D$3695,Raw_data!$B$2:$B$3695,Sheet1!F2360)</f>
        <v>115</v>
      </c>
    </row>
    <row r="2361" spans="6:7" x14ac:dyDescent="0.35">
      <c r="F2361" s="10">
        <v>107208</v>
      </c>
      <c r="G2361" s="4">
        <f>SUMIFS(Raw_data!$D$2:$D$3695,Raw_data!$B$2:$B$3695,Sheet1!F2361)</f>
        <v>10</v>
      </c>
    </row>
    <row r="2362" spans="6:7" x14ac:dyDescent="0.35">
      <c r="F2362" s="10">
        <v>217494</v>
      </c>
      <c r="G2362" s="4">
        <f>SUMIFS(Raw_data!$D$2:$D$3695,Raw_data!$B$2:$B$3695,Sheet1!F2362)</f>
        <v>2.5</v>
      </c>
    </row>
    <row r="2363" spans="6:7" hidden="1" x14ac:dyDescent="0.35">
      <c r="F2363" s="18">
        <v>97852.5</v>
      </c>
      <c r="G2363">
        <f>SUMIFS(Raw_data!$D$2:$D$3695,Raw_data!$B$2:$B$3695,Sheet1!F2363)</f>
        <v>40</v>
      </c>
    </row>
    <row r="2364" spans="6:7" hidden="1" x14ac:dyDescent="0.35">
      <c r="F2364" s="16">
        <v>252886.5</v>
      </c>
      <c r="G2364">
        <f>SUMIFS(Raw_data!$D$2:$D$3695,Raw_data!$B$2:$B$3695,Sheet1!F2364)</f>
        <v>45</v>
      </c>
    </row>
    <row r="2365" spans="6:7" x14ac:dyDescent="0.35">
      <c r="F2365" s="10">
        <v>144292.5</v>
      </c>
      <c r="G2365" s="4">
        <f>SUMIFS(Raw_data!$D$2:$D$3695,Raw_data!$B$2:$B$3695,Sheet1!F2365)</f>
        <v>5</v>
      </c>
    </row>
    <row r="2366" spans="6:7" x14ac:dyDescent="0.35">
      <c r="F2366" s="10">
        <v>212242.5</v>
      </c>
      <c r="G2366" s="4">
        <f>SUMIFS(Raw_data!$D$2:$D$3695,Raw_data!$B$2:$B$3695,Sheet1!F2366)</f>
        <v>12.5</v>
      </c>
    </row>
    <row r="2367" spans="6:7" x14ac:dyDescent="0.35">
      <c r="F2367" s="10">
        <v>108963</v>
      </c>
      <c r="G2367" s="4">
        <f>SUMIFS(Raw_data!$D$2:$D$3695,Raw_data!$B$2:$B$3695,Sheet1!F2367)</f>
        <v>2.5</v>
      </c>
    </row>
    <row r="2368" spans="6:7" hidden="1" x14ac:dyDescent="0.35">
      <c r="F2368" s="18">
        <v>71320.5</v>
      </c>
      <c r="G2368">
        <f>SUMIFS(Raw_data!$D$2:$D$3695,Raw_data!$B$2:$B$3695,Sheet1!F2368)</f>
        <v>202.5</v>
      </c>
    </row>
    <row r="2369" spans="6:7" hidden="1" x14ac:dyDescent="0.35">
      <c r="F2369" s="10">
        <v>82044</v>
      </c>
      <c r="G2369">
        <f>SUMIFS(Raw_data!$D$2:$D$3695,Raw_data!$B$2:$B$3695,Sheet1!F2369)</f>
        <v>45</v>
      </c>
    </row>
    <row r="2370" spans="6:7" hidden="1" x14ac:dyDescent="0.35">
      <c r="F2370" s="16">
        <v>251181</v>
      </c>
      <c r="G2370">
        <f>SUMIFS(Raw_data!$D$2:$D$3695,Raw_data!$B$2:$B$3695,Sheet1!F2370)</f>
        <v>25</v>
      </c>
    </row>
    <row r="2371" spans="6:7" x14ac:dyDescent="0.35">
      <c r="F2371" s="10">
        <v>35028</v>
      </c>
      <c r="G2371" s="4">
        <f>SUMIFS(Raw_data!$D$2:$D$3695,Raw_data!$B$2:$B$3695,Sheet1!F2371)</f>
        <v>7.5</v>
      </c>
    </row>
    <row r="2372" spans="6:7" x14ac:dyDescent="0.35">
      <c r="F2372" s="10">
        <v>188091</v>
      </c>
      <c r="G2372" s="4">
        <f>SUMIFS(Raw_data!$D$2:$D$3695,Raw_data!$B$2:$B$3695,Sheet1!F2372)</f>
        <v>2.5</v>
      </c>
    </row>
    <row r="2373" spans="6:7" hidden="1" x14ac:dyDescent="0.35">
      <c r="F2373" s="18">
        <v>107694</v>
      </c>
      <c r="G2373">
        <f>SUMIFS(Raw_data!$D$2:$D$3695,Raw_data!$B$2:$B$3695,Sheet1!F2373)</f>
        <v>110</v>
      </c>
    </row>
    <row r="2374" spans="6:7" hidden="1" x14ac:dyDescent="0.35">
      <c r="F2374" s="16">
        <v>66496.5</v>
      </c>
      <c r="G2374">
        <f>SUMIFS(Raw_data!$D$2:$D$3695,Raw_data!$B$2:$B$3695,Sheet1!F2374)</f>
        <v>22.5</v>
      </c>
    </row>
    <row r="2375" spans="6:7" x14ac:dyDescent="0.35">
      <c r="F2375" s="10">
        <v>174474</v>
      </c>
      <c r="G2375" s="4">
        <f>SUMIFS(Raw_data!$D$2:$D$3695,Raw_data!$B$2:$B$3695,Sheet1!F2375)</f>
        <v>5</v>
      </c>
    </row>
    <row r="2376" spans="6:7" hidden="1" x14ac:dyDescent="0.35">
      <c r="F2376" s="17">
        <v>83344.5</v>
      </c>
      <c r="G2376">
        <f>SUMIFS(Raw_data!$D$2:$D$3695,Raw_data!$B$2:$B$3695,Sheet1!F2376)</f>
        <v>160</v>
      </c>
    </row>
    <row r="2377" spans="6:7" x14ac:dyDescent="0.35">
      <c r="F2377" s="10">
        <v>184635</v>
      </c>
      <c r="G2377" s="4">
        <f>SUMIFS(Raw_data!$D$2:$D$3695,Raw_data!$B$2:$B$3695,Sheet1!F2377)</f>
        <v>12.5</v>
      </c>
    </row>
    <row r="2378" spans="6:7" x14ac:dyDescent="0.35">
      <c r="F2378" s="10">
        <v>188086.5</v>
      </c>
      <c r="G2378" s="4">
        <f>SUMIFS(Raw_data!$D$2:$D$3695,Raw_data!$B$2:$B$3695,Sheet1!F2378)</f>
        <v>7.5</v>
      </c>
    </row>
    <row r="2379" spans="6:7" hidden="1" x14ac:dyDescent="0.35">
      <c r="F2379" s="17">
        <v>106695</v>
      </c>
      <c r="G2379">
        <f>SUMIFS(Raw_data!$D$2:$D$3695,Raw_data!$B$2:$B$3695,Sheet1!F2379)</f>
        <v>297.5</v>
      </c>
    </row>
    <row r="2380" spans="6:7" x14ac:dyDescent="0.35">
      <c r="F2380" s="10">
        <v>273132</v>
      </c>
      <c r="G2380" s="4">
        <f>SUMIFS(Raw_data!$D$2:$D$3695,Raw_data!$B$2:$B$3695,Sheet1!F2380)</f>
        <v>10</v>
      </c>
    </row>
    <row r="2381" spans="6:7" hidden="1" x14ac:dyDescent="0.35">
      <c r="F2381" s="18">
        <v>215068.5</v>
      </c>
      <c r="G2381">
        <f>SUMIFS(Raw_data!$D$2:$D$3695,Raw_data!$B$2:$B$3695,Sheet1!F2381)</f>
        <v>20</v>
      </c>
    </row>
    <row r="2382" spans="6:7" hidden="1" x14ac:dyDescent="0.35">
      <c r="F2382" s="16">
        <v>46660.5</v>
      </c>
      <c r="G2382">
        <f>SUMIFS(Raw_data!$D$2:$D$3695,Raw_data!$B$2:$B$3695,Sheet1!F2382)</f>
        <v>42.5</v>
      </c>
    </row>
    <row r="2383" spans="6:7" x14ac:dyDescent="0.35">
      <c r="F2383" s="10">
        <v>80460</v>
      </c>
      <c r="G2383" s="4">
        <f>SUMIFS(Raw_data!$D$2:$D$3695,Raw_data!$B$2:$B$3695,Sheet1!F2383)</f>
        <v>15</v>
      </c>
    </row>
    <row r="2384" spans="6:7" hidden="1" x14ac:dyDescent="0.35">
      <c r="F2384" s="17">
        <v>107658</v>
      </c>
      <c r="G2384">
        <f>SUMIFS(Raw_data!$D$2:$D$3695,Raw_data!$B$2:$B$3695,Sheet1!F2384)</f>
        <v>72.5</v>
      </c>
    </row>
    <row r="2385" spans="6:7" x14ac:dyDescent="0.35">
      <c r="F2385" s="10">
        <v>72985.5</v>
      </c>
      <c r="G2385" s="4">
        <f>SUMIFS(Raw_data!$D$2:$D$3695,Raw_data!$B$2:$B$3695,Sheet1!F2385)</f>
        <v>10</v>
      </c>
    </row>
    <row r="2386" spans="6:7" hidden="1" x14ac:dyDescent="0.35">
      <c r="F2386" s="17">
        <v>71271</v>
      </c>
      <c r="G2386">
        <f>SUMIFS(Raw_data!$D$2:$D$3695,Raw_data!$B$2:$B$3695,Sheet1!F2386)</f>
        <v>25</v>
      </c>
    </row>
    <row r="2387" spans="6:7" x14ac:dyDescent="0.35">
      <c r="F2387" s="10">
        <v>161307</v>
      </c>
      <c r="G2387" s="4">
        <f>SUMIFS(Raw_data!$D$2:$D$3695,Raw_data!$B$2:$B$3695,Sheet1!F2387)</f>
        <v>2.5</v>
      </c>
    </row>
    <row r="2388" spans="6:7" x14ac:dyDescent="0.35">
      <c r="F2388" s="10">
        <v>80266.5</v>
      </c>
      <c r="G2388" s="4">
        <f>SUMIFS(Raw_data!$D$2:$D$3695,Raw_data!$B$2:$B$3695,Sheet1!F2388)</f>
        <v>7.5</v>
      </c>
    </row>
    <row r="2389" spans="6:7" x14ac:dyDescent="0.35">
      <c r="F2389" s="10">
        <v>263578.5</v>
      </c>
      <c r="G2389" s="4">
        <f>SUMIFS(Raw_data!$D$2:$D$3695,Raw_data!$B$2:$B$3695,Sheet1!F2389)</f>
        <v>2.5</v>
      </c>
    </row>
    <row r="2390" spans="6:7" hidden="1" x14ac:dyDescent="0.35">
      <c r="F2390" s="18">
        <v>163566</v>
      </c>
      <c r="G2390">
        <f>SUMIFS(Raw_data!$D$2:$D$3695,Raw_data!$B$2:$B$3695,Sheet1!F2390)</f>
        <v>32.5</v>
      </c>
    </row>
    <row r="2391" spans="6:7" hidden="1" x14ac:dyDescent="0.35">
      <c r="F2391" s="16">
        <v>71293.5</v>
      </c>
      <c r="G2391">
        <f>SUMIFS(Raw_data!$D$2:$D$3695,Raw_data!$B$2:$B$3695,Sheet1!F2391)</f>
        <v>107.5</v>
      </c>
    </row>
    <row r="2392" spans="6:7" x14ac:dyDescent="0.35">
      <c r="F2392" s="10">
        <v>272803.5</v>
      </c>
      <c r="G2392" s="4">
        <f>SUMIFS(Raw_data!$D$2:$D$3695,Raw_data!$B$2:$B$3695,Sheet1!F2392)</f>
        <v>2.5</v>
      </c>
    </row>
    <row r="2393" spans="6:7" hidden="1" x14ac:dyDescent="0.35">
      <c r="F2393" s="18">
        <v>136530</v>
      </c>
      <c r="G2393">
        <f>SUMIFS(Raw_data!$D$2:$D$3695,Raw_data!$B$2:$B$3695,Sheet1!F2393)</f>
        <v>65</v>
      </c>
    </row>
    <row r="2394" spans="6:7" hidden="1" x14ac:dyDescent="0.35">
      <c r="F2394" s="10">
        <v>106816.5</v>
      </c>
      <c r="G2394">
        <f>SUMIFS(Raw_data!$D$2:$D$3695,Raw_data!$B$2:$B$3695,Sheet1!F2394)</f>
        <v>172.5</v>
      </c>
    </row>
    <row r="2395" spans="6:7" hidden="1" x14ac:dyDescent="0.35">
      <c r="F2395" s="16">
        <v>223393.5</v>
      </c>
      <c r="G2395">
        <f>SUMIFS(Raw_data!$D$2:$D$3695,Raw_data!$B$2:$B$3695,Sheet1!F2395)</f>
        <v>82.5</v>
      </c>
    </row>
    <row r="2396" spans="6:7" x14ac:dyDescent="0.35">
      <c r="F2396" s="10">
        <v>238342.5</v>
      </c>
      <c r="G2396" s="4">
        <f>SUMIFS(Raw_data!$D$2:$D$3695,Raw_data!$B$2:$B$3695,Sheet1!F2396)</f>
        <v>5</v>
      </c>
    </row>
    <row r="2397" spans="6:7" x14ac:dyDescent="0.35">
      <c r="F2397" s="10">
        <v>84559.5</v>
      </c>
      <c r="G2397" s="4">
        <f>SUMIFS(Raw_data!$D$2:$D$3695,Raw_data!$B$2:$B$3695,Sheet1!F2397)</f>
        <v>7.5</v>
      </c>
    </row>
    <row r="2398" spans="6:7" hidden="1" x14ac:dyDescent="0.35">
      <c r="F2398" s="18">
        <v>103945.5</v>
      </c>
      <c r="G2398">
        <f>SUMIFS(Raw_data!$D$2:$D$3695,Raw_data!$B$2:$B$3695,Sheet1!F2398)</f>
        <v>20</v>
      </c>
    </row>
    <row r="2399" spans="6:7" hidden="1" x14ac:dyDescent="0.35">
      <c r="F2399" s="16">
        <v>206559</v>
      </c>
      <c r="G2399">
        <f>SUMIFS(Raw_data!$D$2:$D$3695,Raw_data!$B$2:$B$3695,Sheet1!F2399)</f>
        <v>27.5</v>
      </c>
    </row>
    <row r="2400" spans="6:7" x14ac:dyDescent="0.35">
      <c r="F2400" s="10">
        <v>228654</v>
      </c>
      <c r="G2400" s="4">
        <f>SUMIFS(Raw_data!$D$2:$D$3695,Raw_data!$B$2:$B$3695,Sheet1!F2400)</f>
        <v>10</v>
      </c>
    </row>
    <row r="2401" spans="6:7" hidden="1" x14ac:dyDescent="0.35">
      <c r="F2401" s="18">
        <v>42907.5</v>
      </c>
      <c r="G2401">
        <f>SUMIFS(Raw_data!$D$2:$D$3695,Raw_data!$B$2:$B$3695,Sheet1!F2401)</f>
        <v>82.5</v>
      </c>
    </row>
    <row r="2402" spans="6:7" hidden="1" x14ac:dyDescent="0.35">
      <c r="F2402" s="16">
        <v>80964</v>
      </c>
      <c r="G2402">
        <f>SUMIFS(Raw_data!$D$2:$D$3695,Raw_data!$B$2:$B$3695,Sheet1!F2402)</f>
        <v>75</v>
      </c>
    </row>
    <row r="2403" spans="6:7" x14ac:dyDescent="0.35">
      <c r="F2403" s="10">
        <v>296838</v>
      </c>
      <c r="G2403" s="4">
        <f>SUMIFS(Raw_data!$D$2:$D$3695,Raw_data!$B$2:$B$3695,Sheet1!F2403)</f>
        <v>7.5</v>
      </c>
    </row>
    <row r="2404" spans="6:7" hidden="1" x14ac:dyDescent="0.35">
      <c r="F2404" s="17">
        <v>86143.5</v>
      </c>
      <c r="G2404">
        <f>SUMIFS(Raw_data!$D$2:$D$3695,Raw_data!$B$2:$B$3695,Sheet1!F2404)</f>
        <v>20</v>
      </c>
    </row>
    <row r="2405" spans="6:7" x14ac:dyDescent="0.35">
      <c r="F2405" s="10">
        <v>217521</v>
      </c>
      <c r="G2405" s="4">
        <f>SUMIFS(Raw_data!$D$2:$D$3695,Raw_data!$B$2:$B$3695,Sheet1!F2405)</f>
        <v>2.5</v>
      </c>
    </row>
    <row r="2406" spans="6:7" x14ac:dyDescent="0.35">
      <c r="F2406" s="10">
        <v>257152.5</v>
      </c>
      <c r="G2406" s="4">
        <f>SUMIFS(Raw_data!$D$2:$D$3695,Raw_data!$B$2:$B$3695,Sheet1!F2406)</f>
        <v>15</v>
      </c>
    </row>
    <row r="2407" spans="6:7" hidden="1" x14ac:dyDescent="0.35">
      <c r="F2407" s="17">
        <v>109872</v>
      </c>
      <c r="G2407">
        <f>SUMIFS(Raw_data!$D$2:$D$3695,Raw_data!$B$2:$B$3695,Sheet1!F2407)</f>
        <v>37.5</v>
      </c>
    </row>
    <row r="2408" spans="6:7" x14ac:dyDescent="0.35">
      <c r="F2408" s="10">
        <v>139018.5</v>
      </c>
      <c r="G2408" s="4">
        <f>SUMIFS(Raw_data!$D$2:$D$3695,Raw_data!$B$2:$B$3695,Sheet1!F2408)</f>
        <v>17.5</v>
      </c>
    </row>
    <row r="2409" spans="6:7" x14ac:dyDescent="0.35">
      <c r="F2409" s="10">
        <v>81040.5</v>
      </c>
      <c r="G2409" s="4">
        <f>SUMIFS(Raw_data!$D$2:$D$3695,Raw_data!$B$2:$B$3695,Sheet1!F2409)</f>
        <v>5</v>
      </c>
    </row>
    <row r="2410" spans="6:7" hidden="1" x14ac:dyDescent="0.35">
      <c r="F2410" s="18">
        <v>47628</v>
      </c>
      <c r="G2410">
        <f>SUMIFS(Raw_data!$D$2:$D$3695,Raw_data!$B$2:$B$3695,Sheet1!F2410)</f>
        <v>37.5</v>
      </c>
    </row>
    <row r="2411" spans="6:7" hidden="1" x14ac:dyDescent="0.35">
      <c r="F2411" s="16">
        <v>130410</v>
      </c>
      <c r="G2411">
        <f>SUMIFS(Raw_data!$D$2:$D$3695,Raw_data!$B$2:$B$3695,Sheet1!F2411)</f>
        <v>75</v>
      </c>
    </row>
    <row r="2412" spans="6:7" x14ac:dyDescent="0.35">
      <c r="F2412" s="10">
        <v>208849.5</v>
      </c>
      <c r="G2412" s="4">
        <f>SUMIFS(Raw_data!$D$2:$D$3695,Raw_data!$B$2:$B$3695,Sheet1!F2412)</f>
        <v>2.5</v>
      </c>
    </row>
    <row r="2413" spans="6:7" hidden="1" x14ac:dyDescent="0.35">
      <c r="F2413" s="17">
        <v>229329</v>
      </c>
      <c r="G2413">
        <f>SUMIFS(Raw_data!$D$2:$D$3695,Raw_data!$B$2:$B$3695,Sheet1!F2413)</f>
        <v>22.5</v>
      </c>
    </row>
    <row r="2414" spans="6:7" x14ac:dyDescent="0.35">
      <c r="F2414" s="10">
        <v>31734</v>
      </c>
      <c r="G2414" s="4">
        <f>SUMIFS(Raw_data!$D$2:$D$3695,Raw_data!$B$2:$B$3695,Sheet1!F2414)</f>
        <v>12.5</v>
      </c>
    </row>
    <row r="2415" spans="6:7" hidden="1" x14ac:dyDescent="0.35">
      <c r="F2415" s="17">
        <v>120600</v>
      </c>
      <c r="G2415">
        <f>SUMIFS(Raw_data!$D$2:$D$3695,Raw_data!$B$2:$B$3695,Sheet1!F2415)</f>
        <v>20</v>
      </c>
    </row>
    <row r="2416" spans="6:7" x14ac:dyDescent="0.35">
      <c r="F2416" s="10">
        <v>238414.5</v>
      </c>
      <c r="G2416" s="4">
        <f>SUMIFS(Raw_data!$D$2:$D$3695,Raw_data!$B$2:$B$3695,Sheet1!F2416)</f>
        <v>2.5</v>
      </c>
    </row>
    <row r="2417" spans="6:7" x14ac:dyDescent="0.35">
      <c r="F2417" s="10">
        <v>154588.5</v>
      </c>
      <c r="G2417" s="4">
        <f>SUMIFS(Raw_data!$D$2:$D$3695,Raw_data!$B$2:$B$3695,Sheet1!F2417)</f>
        <v>5</v>
      </c>
    </row>
    <row r="2418" spans="6:7" x14ac:dyDescent="0.35">
      <c r="F2418" s="10">
        <v>157995</v>
      </c>
      <c r="G2418" s="4">
        <f>SUMIFS(Raw_data!$D$2:$D$3695,Raw_data!$B$2:$B$3695,Sheet1!F2418)</f>
        <v>5</v>
      </c>
    </row>
    <row r="2419" spans="6:7" hidden="1" x14ac:dyDescent="0.35">
      <c r="F2419" s="18">
        <v>175104</v>
      </c>
      <c r="G2419">
        <f>SUMIFS(Raw_data!$D$2:$D$3695,Raw_data!$B$2:$B$3695,Sheet1!F2419)</f>
        <v>55</v>
      </c>
    </row>
    <row r="2420" spans="6:7" hidden="1" x14ac:dyDescent="0.35">
      <c r="F2420" s="10">
        <v>107743.5</v>
      </c>
      <c r="G2420">
        <f>SUMIFS(Raw_data!$D$2:$D$3695,Raw_data!$B$2:$B$3695,Sheet1!F2420)</f>
        <v>120</v>
      </c>
    </row>
    <row r="2421" spans="6:7" hidden="1" x14ac:dyDescent="0.35">
      <c r="F2421" s="10">
        <v>221157</v>
      </c>
      <c r="G2421">
        <f>SUMIFS(Raw_data!$D$2:$D$3695,Raw_data!$B$2:$B$3695,Sheet1!F2421)</f>
        <v>30</v>
      </c>
    </row>
    <row r="2422" spans="6:7" hidden="1" x14ac:dyDescent="0.35">
      <c r="F2422" s="10">
        <v>73917</v>
      </c>
      <c r="G2422">
        <f>SUMIFS(Raw_data!$D$2:$D$3695,Raw_data!$B$2:$B$3695,Sheet1!F2422)</f>
        <v>72.5</v>
      </c>
    </row>
    <row r="2423" spans="6:7" hidden="1" x14ac:dyDescent="0.35">
      <c r="F2423" s="10">
        <v>154228.5</v>
      </c>
      <c r="G2423">
        <f>SUMIFS(Raw_data!$D$2:$D$3695,Raw_data!$B$2:$B$3695,Sheet1!F2423)</f>
        <v>25</v>
      </c>
    </row>
    <row r="2424" spans="6:7" hidden="1" x14ac:dyDescent="0.35">
      <c r="F2424" s="10">
        <v>225873</v>
      </c>
      <c r="G2424">
        <f>SUMIFS(Raw_data!$D$2:$D$3695,Raw_data!$B$2:$B$3695,Sheet1!F2424)</f>
        <v>22.5</v>
      </c>
    </row>
    <row r="2425" spans="6:7" hidden="1" x14ac:dyDescent="0.35">
      <c r="F2425" s="10">
        <v>115812</v>
      </c>
      <c r="G2425">
        <f>SUMIFS(Raw_data!$D$2:$D$3695,Raw_data!$B$2:$B$3695,Sheet1!F2425)</f>
        <v>232.5</v>
      </c>
    </row>
    <row r="2426" spans="6:7" hidden="1" x14ac:dyDescent="0.35">
      <c r="F2426" s="16">
        <v>79906.5</v>
      </c>
      <c r="G2426">
        <f>SUMIFS(Raw_data!$D$2:$D$3695,Raw_data!$B$2:$B$3695,Sheet1!F2426)</f>
        <v>52.5</v>
      </c>
    </row>
    <row r="2427" spans="6:7" x14ac:dyDescent="0.35">
      <c r="F2427" s="10">
        <v>148729.5</v>
      </c>
      <c r="G2427" s="4">
        <f>SUMIFS(Raw_data!$D$2:$D$3695,Raw_data!$B$2:$B$3695,Sheet1!F2427)</f>
        <v>17.5</v>
      </c>
    </row>
    <row r="2428" spans="6:7" hidden="1" x14ac:dyDescent="0.35">
      <c r="F2428" s="18">
        <v>175149</v>
      </c>
      <c r="G2428">
        <f>SUMIFS(Raw_data!$D$2:$D$3695,Raw_data!$B$2:$B$3695,Sheet1!F2428)</f>
        <v>27.5</v>
      </c>
    </row>
    <row r="2429" spans="6:7" hidden="1" x14ac:dyDescent="0.35">
      <c r="F2429" s="16">
        <v>154521</v>
      </c>
      <c r="G2429">
        <f>SUMIFS(Raw_data!$D$2:$D$3695,Raw_data!$B$2:$B$3695,Sheet1!F2429)</f>
        <v>40</v>
      </c>
    </row>
    <row r="2430" spans="6:7" x14ac:dyDescent="0.35">
      <c r="F2430" s="10">
        <v>254097</v>
      </c>
      <c r="G2430" s="4">
        <f>SUMIFS(Raw_data!$D$2:$D$3695,Raw_data!$B$2:$B$3695,Sheet1!F2430)</f>
        <v>7.5</v>
      </c>
    </row>
    <row r="2431" spans="6:7" x14ac:dyDescent="0.35">
      <c r="F2431" s="10">
        <v>242464.5</v>
      </c>
      <c r="G2431" s="4">
        <f>SUMIFS(Raw_data!$D$2:$D$3695,Raw_data!$B$2:$B$3695,Sheet1!F2431)</f>
        <v>15</v>
      </c>
    </row>
    <row r="2432" spans="6:7" hidden="1" x14ac:dyDescent="0.35">
      <c r="F2432" s="18">
        <v>87610.5</v>
      </c>
      <c r="G2432">
        <f>SUMIFS(Raw_data!$D$2:$D$3695,Raw_data!$B$2:$B$3695,Sheet1!F2432)</f>
        <v>62.5</v>
      </c>
    </row>
    <row r="2433" spans="6:7" hidden="1" x14ac:dyDescent="0.35">
      <c r="F2433" s="16">
        <v>109588.5</v>
      </c>
      <c r="G2433">
        <f>SUMIFS(Raw_data!$D$2:$D$3695,Raw_data!$B$2:$B$3695,Sheet1!F2433)</f>
        <v>60</v>
      </c>
    </row>
    <row r="2434" spans="6:7" x14ac:dyDescent="0.35">
      <c r="F2434" s="10">
        <v>241042.5</v>
      </c>
      <c r="G2434" s="4">
        <f>SUMIFS(Raw_data!$D$2:$D$3695,Raw_data!$B$2:$B$3695,Sheet1!F2434)</f>
        <v>7.5</v>
      </c>
    </row>
    <row r="2435" spans="6:7" hidden="1" x14ac:dyDescent="0.35">
      <c r="F2435" s="18">
        <v>283306.5</v>
      </c>
      <c r="G2435">
        <f>SUMIFS(Raw_data!$D$2:$D$3695,Raw_data!$B$2:$B$3695,Sheet1!F2435)</f>
        <v>30</v>
      </c>
    </row>
    <row r="2436" spans="6:7" hidden="1" x14ac:dyDescent="0.35">
      <c r="F2436" s="16">
        <v>15727.5</v>
      </c>
      <c r="G2436">
        <f>SUMIFS(Raw_data!$D$2:$D$3695,Raw_data!$B$2:$B$3695,Sheet1!F2436)</f>
        <v>40</v>
      </c>
    </row>
    <row r="2437" spans="6:7" x14ac:dyDescent="0.35">
      <c r="F2437" s="10">
        <v>186984</v>
      </c>
      <c r="G2437" s="4">
        <f>SUMIFS(Raw_data!$D$2:$D$3695,Raw_data!$B$2:$B$3695,Sheet1!F2437)</f>
        <v>2.5</v>
      </c>
    </row>
    <row r="2438" spans="6:7" x14ac:dyDescent="0.35">
      <c r="F2438" s="10">
        <v>282946.5</v>
      </c>
      <c r="G2438" s="4">
        <f>SUMIFS(Raw_data!$D$2:$D$3695,Raw_data!$B$2:$B$3695,Sheet1!F2438)</f>
        <v>17.5</v>
      </c>
    </row>
    <row r="2439" spans="6:7" x14ac:dyDescent="0.35">
      <c r="F2439" s="10">
        <v>21262.5</v>
      </c>
      <c r="G2439" s="4">
        <f>SUMIFS(Raw_data!$D$2:$D$3695,Raw_data!$B$2:$B$3695,Sheet1!F2439)</f>
        <v>2.5</v>
      </c>
    </row>
    <row r="2440" spans="6:7" x14ac:dyDescent="0.35">
      <c r="F2440" s="10">
        <v>138973.5</v>
      </c>
      <c r="G2440" s="4">
        <f>SUMIFS(Raw_data!$D$2:$D$3695,Raw_data!$B$2:$B$3695,Sheet1!F2440)</f>
        <v>17.5</v>
      </c>
    </row>
    <row r="2441" spans="6:7" hidden="1" x14ac:dyDescent="0.35">
      <c r="F2441" s="18">
        <v>283356</v>
      </c>
      <c r="G2441">
        <f>SUMIFS(Raw_data!$D$2:$D$3695,Raw_data!$B$2:$B$3695,Sheet1!F2441)</f>
        <v>32.5</v>
      </c>
    </row>
    <row r="2442" spans="6:7" hidden="1" x14ac:dyDescent="0.35">
      <c r="F2442" s="10">
        <v>110830.5</v>
      </c>
      <c r="G2442">
        <f>SUMIFS(Raw_data!$D$2:$D$3695,Raw_data!$B$2:$B$3695,Sheet1!F2442)</f>
        <v>77.5</v>
      </c>
    </row>
    <row r="2443" spans="6:7" hidden="1" x14ac:dyDescent="0.35">
      <c r="F2443" s="16">
        <v>106699.5</v>
      </c>
      <c r="G2443">
        <f>SUMIFS(Raw_data!$D$2:$D$3695,Raw_data!$B$2:$B$3695,Sheet1!F2443)</f>
        <v>272.5</v>
      </c>
    </row>
    <row r="2444" spans="6:7" x14ac:dyDescent="0.35">
      <c r="F2444" s="10">
        <v>64534.5</v>
      </c>
      <c r="G2444" s="4">
        <f>SUMIFS(Raw_data!$D$2:$D$3695,Raw_data!$B$2:$B$3695,Sheet1!F2444)</f>
        <v>10</v>
      </c>
    </row>
    <row r="2445" spans="6:7" hidden="1" x14ac:dyDescent="0.35">
      <c r="F2445" s="17">
        <v>206370</v>
      </c>
      <c r="G2445">
        <f>SUMIFS(Raw_data!$D$2:$D$3695,Raw_data!$B$2:$B$3695,Sheet1!F2445)</f>
        <v>90</v>
      </c>
    </row>
    <row r="2446" spans="6:7" x14ac:dyDescent="0.35">
      <c r="F2446" s="10">
        <v>55561.5</v>
      </c>
      <c r="G2446" s="4">
        <f>SUMIFS(Raw_data!$D$2:$D$3695,Raw_data!$B$2:$B$3695,Sheet1!F2446)</f>
        <v>17.5</v>
      </c>
    </row>
    <row r="2447" spans="6:7" hidden="1" x14ac:dyDescent="0.35">
      <c r="F2447" s="17">
        <v>55557</v>
      </c>
      <c r="G2447">
        <f>SUMIFS(Raw_data!$D$2:$D$3695,Raw_data!$B$2:$B$3695,Sheet1!F2447)</f>
        <v>147.5</v>
      </c>
    </row>
    <row r="2448" spans="6:7" x14ac:dyDescent="0.35">
      <c r="F2448" s="10">
        <v>159925.5</v>
      </c>
      <c r="G2448" s="4">
        <f>SUMIFS(Raw_data!$D$2:$D$3695,Raw_data!$B$2:$B$3695,Sheet1!F2448)</f>
        <v>2.5</v>
      </c>
    </row>
    <row r="2449" spans="6:7" x14ac:dyDescent="0.35">
      <c r="F2449" s="10">
        <v>86008.5</v>
      </c>
      <c r="G2449" s="4">
        <f>SUMIFS(Raw_data!$D$2:$D$3695,Raw_data!$B$2:$B$3695,Sheet1!F2449)</f>
        <v>7.5</v>
      </c>
    </row>
    <row r="2450" spans="6:7" x14ac:dyDescent="0.35">
      <c r="F2450" s="10">
        <v>94356</v>
      </c>
      <c r="G2450" s="4">
        <f>SUMIFS(Raw_data!$D$2:$D$3695,Raw_data!$B$2:$B$3695,Sheet1!F2450)</f>
        <v>2.5</v>
      </c>
    </row>
    <row r="2451" spans="6:7" hidden="1" x14ac:dyDescent="0.35">
      <c r="F2451" s="17">
        <v>108769.5</v>
      </c>
      <c r="G2451">
        <f>SUMIFS(Raw_data!$D$2:$D$3695,Raw_data!$B$2:$B$3695,Sheet1!F2451)</f>
        <v>67.5</v>
      </c>
    </row>
    <row r="2452" spans="6:7" x14ac:dyDescent="0.35">
      <c r="F2452" s="10">
        <v>154561.5</v>
      </c>
      <c r="G2452" s="4">
        <f>SUMIFS(Raw_data!$D$2:$D$3695,Raw_data!$B$2:$B$3695,Sheet1!F2452)</f>
        <v>5</v>
      </c>
    </row>
    <row r="2453" spans="6:7" hidden="1" x14ac:dyDescent="0.35">
      <c r="F2453" s="18">
        <v>258219</v>
      </c>
      <c r="G2453">
        <f>SUMIFS(Raw_data!$D$2:$D$3695,Raw_data!$B$2:$B$3695,Sheet1!F2453)</f>
        <v>35</v>
      </c>
    </row>
    <row r="2454" spans="6:7" hidden="1" x14ac:dyDescent="0.35">
      <c r="F2454" s="10">
        <v>173830.5</v>
      </c>
      <c r="G2454">
        <f>SUMIFS(Raw_data!$D$2:$D$3695,Raw_data!$B$2:$B$3695,Sheet1!F2454)</f>
        <v>32.5</v>
      </c>
    </row>
    <row r="2455" spans="6:7" hidden="1" x14ac:dyDescent="0.35">
      <c r="F2455" s="10">
        <v>109552.5</v>
      </c>
      <c r="G2455">
        <f>SUMIFS(Raw_data!$D$2:$D$3695,Raw_data!$B$2:$B$3695,Sheet1!F2455)</f>
        <v>57.5</v>
      </c>
    </row>
    <row r="2456" spans="6:7" hidden="1" x14ac:dyDescent="0.35">
      <c r="F2456" s="10">
        <v>110817</v>
      </c>
      <c r="G2456">
        <f>SUMIFS(Raw_data!$D$2:$D$3695,Raw_data!$B$2:$B$3695,Sheet1!F2456)</f>
        <v>172.5</v>
      </c>
    </row>
    <row r="2457" spans="6:7" hidden="1" x14ac:dyDescent="0.35">
      <c r="F2457" s="10">
        <v>84429</v>
      </c>
      <c r="G2457">
        <f>SUMIFS(Raw_data!$D$2:$D$3695,Raw_data!$B$2:$B$3695,Sheet1!F2457)</f>
        <v>220</v>
      </c>
    </row>
    <row r="2458" spans="6:7" hidden="1" x14ac:dyDescent="0.35">
      <c r="F2458" s="10">
        <v>236839.5</v>
      </c>
      <c r="G2458">
        <f>SUMIFS(Raw_data!$D$2:$D$3695,Raw_data!$B$2:$B$3695,Sheet1!F2458)</f>
        <v>212.5</v>
      </c>
    </row>
    <row r="2459" spans="6:7" hidden="1" x14ac:dyDescent="0.35">
      <c r="F2459" s="16">
        <v>110767.5</v>
      </c>
      <c r="G2459">
        <f>SUMIFS(Raw_data!$D$2:$D$3695,Raw_data!$B$2:$B$3695,Sheet1!F2459)</f>
        <v>227.5</v>
      </c>
    </row>
    <row r="2460" spans="6:7" x14ac:dyDescent="0.35">
      <c r="F2460" s="10">
        <v>145354.5</v>
      </c>
      <c r="G2460" s="4">
        <f>SUMIFS(Raw_data!$D$2:$D$3695,Raw_data!$B$2:$B$3695,Sheet1!F2460)</f>
        <v>17.5</v>
      </c>
    </row>
    <row r="2461" spans="6:7" x14ac:dyDescent="0.35">
      <c r="F2461" s="10">
        <v>89842.5</v>
      </c>
      <c r="G2461" s="4">
        <f>SUMIFS(Raw_data!$D$2:$D$3695,Raw_data!$B$2:$B$3695,Sheet1!F2461)</f>
        <v>7.5</v>
      </c>
    </row>
    <row r="2462" spans="6:7" hidden="1" x14ac:dyDescent="0.35">
      <c r="F2462" s="18">
        <v>206505</v>
      </c>
      <c r="G2462">
        <f>SUMIFS(Raw_data!$D$2:$D$3695,Raw_data!$B$2:$B$3695,Sheet1!F2462)</f>
        <v>40</v>
      </c>
    </row>
    <row r="2463" spans="6:7" hidden="1" x14ac:dyDescent="0.35">
      <c r="F2463" s="10">
        <v>176778</v>
      </c>
      <c r="G2463">
        <f>SUMIFS(Raw_data!$D$2:$D$3695,Raw_data!$B$2:$B$3695,Sheet1!F2463)</f>
        <v>77.5</v>
      </c>
    </row>
    <row r="2464" spans="6:7" hidden="1" x14ac:dyDescent="0.35">
      <c r="F2464" s="16">
        <v>107280</v>
      </c>
      <c r="G2464">
        <f>SUMIFS(Raw_data!$D$2:$D$3695,Raw_data!$B$2:$B$3695,Sheet1!F2464)</f>
        <v>152.5</v>
      </c>
    </row>
    <row r="2465" spans="6:7" x14ac:dyDescent="0.35">
      <c r="F2465" s="10">
        <v>166369.5</v>
      </c>
      <c r="G2465" s="4">
        <f>SUMIFS(Raw_data!$D$2:$D$3695,Raw_data!$B$2:$B$3695,Sheet1!F2465)</f>
        <v>7.5</v>
      </c>
    </row>
    <row r="2466" spans="6:7" hidden="1" x14ac:dyDescent="0.35">
      <c r="F2466" s="18">
        <v>36144</v>
      </c>
      <c r="G2466">
        <f>SUMIFS(Raw_data!$D$2:$D$3695,Raw_data!$B$2:$B$3695,Sheet1!F2466)</f>
        <v>235</v>
      </c>
    </row>
    <row r="2467" spans="6:7" hidden="1" x14ac:dyDescent="0.35">
      <c r="F2467" s="16">
        <v>150619.5</v>
      </c>
      <c r="G2467">
        <f>SUMIFS(Raw_data!$D$2:$D$3695,Raw_data!$B$2:$B$3695,Sheet1!F2467)</f>
        <v>25</v>
      </c>
    </row>
    <row r="2468" spans="6:7" x14ac:dyDescent="0.35">
      <c r="F2468" s="10">
        <v>208800</v>
      </c>
      <c r="G2468" s="4">
        <f>SUMIFS(Raw_data!$D$2:$D$3695,Raw_data!$B$2:$B$3695,Sheet1!F2468)</f>
        <v>5</v>
      </c>
    </row>
    <row r="2469" spans="6:7" hidden="1" x14ac:dyDescent="0.35">
      <c r="F2469" s="17">
        <v>139023</v>
      </c>
      <c r="G2469">
        <f>SUMIFS(Raw_data!$D$2:$D$3695,Raw_data!$B$2:$B$3695,Sheet1!F2469)</f>
        <v>50</v>
      </c>
    </row>
    <row r="2470" spans="6:7" x14ac:dyDescent="0.35">
      <c r="F2470" s="10">
        <v>257467.5</v>
      </c>
      <c r="G2470" s="4">
        <f>SUMIFS(Raw_data!$D$2:$D$3695,Raw_data!$B$2:$B$3695,Sheet1!F2470)</f>
        <v>2.5</v>
      </c>
    </row>
    <row r="2471" spans="6:7" hidden="1" x14ac:dyDescent="0.35">
      <c r="F2471" s="18">
        <v>109026</v>
      </c>
      <c r="G2471">
        <f>SUMIFS(Raw_data!$D$2:$D$3695,Raw_data!$B$2:$B$3695,Sheet1!F2471)</f>
        <v>57.5</v>
      </c>
    </row>
    <row r="2472" spans="6:7" hidden="1" x14ac:dyDescent="0.35">
      <c r="F2472" s="10">
        <v>175252.5</v>
      </c>
      <c r="G2472">
        <f>SUMIFS(Raw_data!$D$2:$D$3695,Raw_data!$B$2:$B$3695,Sheet1!F2472)</f>
        <v>67.5</v>
      </c>
    </row>
    <row r="2473" spans="6:7" hidden="1" x14ac:dyDescent="0.35">
      <c r="F2473" s="10">
        <v>78723</v>
      </c>
      <c r="G2473">
        <f>SUMIFS(Raw_data!$D$2:$D$3695,Raw_data!$B$2:$B$3695,Sheet1!F2473)</f>
        <v>85</v>
      </c>
    </row>
    <row r="2474" spans="6:7" hidden="1" x14ac:dyDescent="0.35">
      <c r="F2474" s="16">
        <v>163606.5</v>
      </c>
      <c r="G2474">
        <f>SUMIFS(Raw_data!$D$2:$D$3695,Raw_data!$B$2:$B$3695,Sheet1!F2474)</f>
        <v>45</v>
      </c>
    </row>
    <row r="2475" spans="6:7" x14ac:dyDescent="0.35">
      <c r="F2475" s="10">
        <v>160753.5</v>
      </c>
      <c r="G2475" s="4">
        <f>SUMIFS(Raw_data!$D$2:$D$3695,Raw_data!$B$2:$B$3695,Sheet1!F2475)</f>
        <v>5</v>
      </c>
    </row>
    <row r="2476" spans="6:7" hidden="1" x14ac:dyDescent="0.35">
      <c r="F2476" s="17">
        <v>246654</v>
      </c>
      <c r="G2476">
        <f>SUMIFS(Raw_data!$D$2:$D$3695,Raw_data!$B$2:$B$3695,Sheet1!F2476)</f>
        <v>25</v>
      </c>
    </row>
    <row r="2477" spans="6:7" x14ac:dyDescent="0.35">
      <c r="F2477" s="10">
        <v>154557</v>
      </c>
      <c r="G2477" s="4">
        <f>SUMIFS(Raw_data!$D$2:$D$3695,Raw_data!$B$2:$B$3695,Sheet1!F2477)</f>
        <v>12.5</v>
      </c>
    </row>
    <row r="2478" spans="6:7" hidden="1" x14ac:dyDescent="0.35">
      <c r="F2478" s="18">
        <v>153832.5</v>
      </c>
      <c r="G2478">
        <f>SUMIFS(Raw_data!$D$2:$D$3695,Raw_data!$B$2:$B$3695,Sheet1!F2478)</f>
        <v>90</v>
      </c>
    </row>
    <row r="2479" spans="6:7" hidden="1" x14ac:dyDescent="0.35">
      <c r="F2479" s="16">
        <v>62640</v>
      </c>
      <c r="G2479">
        <f>SUMIFS(Raw_data!$D$2:$D$3695,Raw_data!$B$2:$B$3695,Sheet1!F2479)</f>
        <v>52.5</v>
      </c>
    </row>
    <row r="2480" spans="6:7" x14ac:dyDescent="0.35">
      <c r="F2480" s="10">
        <v>123430.5</v>
      </c>
      <c r="G2480" s="4">
        <f>SUMIFS(Raw_data!$D$2:$D$3695,Raw_data!$B$2:$B$3695,Sheet1!F2480)</f>
        <v>17.5</v>
      </c>
    </row>
    <row r="2481" spans="6:7" x14ac:dyDescent="0.35">
      <c r="F2481" s="10">
        <v>96093</v>
      </c>
      <c r="G2481" s="4">
        <f>SUMIFS(Raw_data!$D$2:$D$3695,Raw_data!$B$2:$B$3695,Sheet1!F2481)</f>
        <v>2.5</v>
      </c>
    </row>
    <row r="2482" spans="6:7" x14ac:dyDescent="0.35">
      <c r="F2482" s="10">
        <v>263367</v>
      </c>
      <c r="G2482" s="4">
        <f>SUMIFS(Raw_data!$D$2:$D$3695,Raw_data!$B$2:$B$3695,Sheet1!F2482)</f>
        <v>7.5</v>
      </c>
    </row>
    <row r="2483" spans="6:7" x14ac:dyDescent="0.35">
      <c r="F2483" s="10">
        <v>131760</v>
      </c>
      <c r="G2483" s="4">
        <f>SUMIFS(Raw_data!$D$2:$D$3695,Raw_data!$B$2:$B$3695,Sheet1!F2483)</f>
        <v>10</v>
      </c>
    </row>
    <row r="2484" spans="6:7" hidden="1" x14ac:dyDescent="0.35">
      <c r="F2484" s="17">
        <v>106497</v>
      </c>
      <c r="G2484">
        <f>SUMIFS(Raw_data!$D$2:$D$3695,Raw_data!$B$2:$B$3695,Sheet1!F2484)</f>
        <v>377.5</v>
      </c>
    </row>
    <row r="2485" spans="6:7" x14ac:dyDescent="0.35">
      <c r="F2485" s="10">
        <v>23206.5</v>
      </c>
      <c r="G2485" s="4">
        <f>SUMIFS(Raw_data!$D$2:$D$3695,Raw_data!$B$2:$B$3695,Sheet1!F2485)</f>
        <v>5</v>
      </c>
    </row>
    <row r="2486" spans="6:7" x14ac:dyDescent="0.35">
      <c r="F2486" s="10">
        <v>232258.5</v>
      </c>
      <c r="G2486" s="4">
        <f>SUMIFS(Raw_data!$D$2:$D$3695,Raw_data!$B$2:$B$3695,Sheet1!F2486)</f>
        <v>12.5</v>
      </c>
    </row>
    <row r="2487" spans="6:7" x14ac:dyDescent="0.35">
      <c r="F2487" s="10">
        <v>296865</v>
      </c>
      <c r="G2487" s="4">
        <f>SUMIFS(Raw_data!$D$2:$D$3695,Raw_data!$B$2:$B$3695,Sheet1!F2487)</f>
        <v>10</v>
      </c>
    </row>
    <row r="2488" spans="6:7" hidden="1" x14ac:dyDescent="0.35">
      <c r="F2488" s="17">
        <v>163575</v>
      </c>
      <c r="G2488">
        <f>SUMIFS(Raw_data!$D$2:$D$3695,Raw_data!$B$2:$B$3695,Sheet1!F2488)</f>
        <v>52.5</v>
      </c>
    </row>
    <row r="2489" spans="6:7" x14ac:dyDescent="0.35">
      <c r="F2489" s="10">
        <v>241987.5</v>
      </c>
      <c r="G2489" s="4">
        <f>SUMIFS(Raw_data!$D$2:$D$3695,Raw_data!$B$2:$B$3695,Sheet1!F2489)</f>
        <v>5</v>
      </c>
    </row>
    <row r="2490" spans="6:7" hidden="1" x14ac:dyDescent="0.35">
      <c r="F2490" s="18">
        <v>67401</v>
      </c>
      <c r="G2490">
        <f>SUMIFS(Raw_data!$D$2:$D$3695,Raw_data!$B$2:$B$3695,Sheet1!F2490)</f>
        <v>35</v>
      </c>
    </row>
    <row r="2491" spans="6:7" hidden="1" x14ac:dyDescent="0.35">
      <c r="F2491" s="16">
        <v>70470</v>
      </c>
      <c r="G2491">
        <f>SUMIFS(Raw_data!$D$2:$D$3695,Raw_data!$B$2:$B$3695,Sheet1!F2491)</f>
        <v>85</v>
      </c>
    </row>
    <row r="2492" spans="6:7" x14ac:dyDescent="0.35">
      <c r="F2492" s="10">
        <v>296892</v>
      </c>
      <c r="G2492" s="4">
        <f>SUMIFS(Raw_data!$D$2:$D$3695,Raw_data!$B$2:$B$3695,Sheet1!F2492)</f>
        <v>12.5</v>
      </c>
    </row>
    <row r="2493" spans="6:7" hidden="1" x14ac:dyDescent="0.35">
      <c r="F2493" s="18">
        <v>70560</v>
      </c>
      <c r="G2493">
        <f>SUMIFS(Raw_data!$D$2:$D$3695,Raw_data!$B$2:$B$3695,Sheet1!F2493)</f>
        <v>40</v>
      </c>
    </row>
    <row r="2494" spans="6:7" hidden="1" x14ac:dyDescent="0.35">
      <c r="F2494" s="10">
        <v>68319</v>
      </c>
      <c r="G2494">
        <f>SUMIFS(Raw_data!$D$2:$D$3695,Raw_data!$B$2:$B$3695,Sheet1!F2494)</f>
        <v>60</v>
      </c>
    </row>
    <row r="2495" spans="6:7" hidden="1" x14ac:dyDescent="0.35">
      <c r="F2495" s="10">
        <v>110115</v>
      </c>
      <c r="G2495">
        <f>SUMIFS(Raw_data!$D$2:$D$3695,Raw_data!$B$2:$B$3695,Sheet1!F2495)</f>
        <v>50</v>
      </c>
    </row>
    <row r="2496" spans="6:7" hidden="1" x14ac:dyDescent="0.35">
      <c r="F2496" s="16">
        <v>144580.5</v>
      </c>
      <c r="G2496">
        <f>SUMIFS(Raw_data!$D$2:$D$3695,Raw_data!$B$2:$B$3695,Sheet1!F2496)</f>
        <v>232.5</v>
      </c>
    </row>
    <row r="2497" spans="6:7" x14ac:dyDescent="0.35">
      <c r="F2497" s="10">
        <v>283360.5</v>
      </c>
      <c r="G2497" s="4">
        <f>SUMIFS(Raw_data!$D$2:$D$3695,Raw_data!$B$2:$B$3695,Sheet1!F2497)</f>
        <v>15</v>
      </c>
    </row>
    <row r="2498" spans="6:7" x14ac:dyDescent="0.35">
      <c r="F2498" s="10">
        <v>133456.5</v>
      </c>
      <c r="G2498" s="4">
        <f>SUMIFS(Raw_data!$D$2:$D$3695,Raw_data!$B$2:$B$3695,Sheet1!F2498)</f>
        <v>12.5</v>
      </c>
    </row>
    <row r="2499" spans="6:7" hidden="1" x14ac:dyDescent="0.35">
      <c r="F2499" s="17">
        <v>193302</v>
      </c>
      <c r="G2499">
        <f>SUMIFS(Raw_data!$D$2:$D$3695,Raw_data!$B$2:$B$3695,Sheet1!F2499)</f>
        <v>112.5</v>
      </c>
    </row>
    <row r="2500" spans="6:7" x14ac:dyDescent="0.35">
      <c r="F2500" s="10">
        <v>223411.5</v>
      </c>
      <c r="G2500" s="4">
        <f>SUMIFS(Raw_data!$D$2:$D$3695,Raw_data!$B$2:$B$3695,Sheet1!F2500)</f>
        <v>2.5</v>
      </c>
    </row>
    <row r="2501" spans="6:7" hidden="1" x14ac:dyDescent="0.35">
      <c r="F2501" s="17">
        <v>87358.5</v>
      </c>
      <c r="G2501">
        <f>SUMIFS(Raw_data!$D$2:$D$3695,Raw_data!$B$2:$B$3695,Sheet1!F2501)</f>
        <v>70</v>
      </c>
    </row>
    <row r="2502" spans="6:7" x14ac:dyDescent="0.35">
      <c r="F2502" s="10">
        <v>243990</v>
      </c>
      <c r="G2502" s="4">
        <f>SUMIFS(Raw_data!$D$2:$D$3695,Raw_data!$B$2:$B$3695,Sheet1!F2502)</f>
        <v>7.5</v>
      </c>
    </row>
    <row r="2503" spans="6:7" hidden="1" x14ac:dyDescent="0.35">
      <c r="F2503" s="17">
        <v>84631.5</v>
      </c>
      <c r="G2503">
        <f>SUMIFS(Raw_data!$D$2:$D$3695,Raw_data!$B$2:$B$3695,Sheet1!F2503)</f>
        <v>70</v>
      </c>
    </row>
    <row r="2504" spans="6:7" x14ac:dyDescent="0.35">
      <c r="F2504" s="10">
        <v>134010</v>
      </c>
      <c r="G2504" s="4">
        <f>SUMIFS(Raw_data!$D$2:$D$3695,Raw_data!$B$2:$B$3695,Sheet1!F2504)</f>
        <v>5</v>
      </c>
    </row>
    <row r="2505" spans="6:7" x14ac:dyDescent="0.35">
      <c r="F2505" s="10">
        <v>174483</v>
      </c>
      <c r="G2505" s="4">
        <f>SUMIFS(Raw_data!$D$2:$D$3695,Raw_data!$B$2:$B$3695,Sheet1!F2505)</f>
        <v>12.5</v>
      </c>
    </row>
    <row r="2506" spans="6:7" x14ac:dyDescent="0.35">
      <c r="F2506" s="10">
        <v>80410.5</v>
      </c>
      <c r="G2506" s="4">
        <f>SUMIFS(Raw_data!$D$2:$D$3695,Raw_data!$B$2:$B$3695,Sheet1!F2506)</f>
        <v>5</v>
      </c>
    </row>
    <row r="2507" spans="6:7" hidden="1" x14ac:dyDescent="0.35">
      <c r="F2507" s="18">
        <v>129631.5</v>
      </c>
      <c r="G2507">
        <f>SUMIFS(Raw_data!$D$2:$D$3695,Raw_data!$B$2:$B$3695,Sheet1!F2507)</f>
        <v>52.5</v>
      </c>
    </row>
    <row r="2508" spans="6:7" hidden="1" x14ac:dyDescent="0.35">
      <c r="F2508" s="10">
        <v>89968.5</v>
      </c>
      <c r="G2508">
        <f>SUMIFS(Raw_data!$D$2:$D$3695,Raw_data!$B$2:$B$3695,Sheet1!F2508)</f>
        <v>170</v>
      </c>
    </row>
    <row r="2509" spans="6:7" hidden="1" x14ac:dyDescent="0.35">
      <c r="F2509" s="16">
        <v>175144.5</v>
      </c>
      <c r="G2509">
        <f>SUMIFS(Raw_data!$D$2:$D$3695,Raw_data!$B$2:$B$3695,Sheet1!F2509)</f>
        <v>75</v>
      </c>
    </row>
    <row r="2510" spans="6:7" x14ac:dyDescent="0.35">
      <c r="F2510" s="10">
        <v>232789.5</v>
      </c>
      <c r="G2510" s="4">
        <f>SUMIFS(Raw_data!$D$2:$D$3695,Raw_data!$B$2:$B$3695,Sheet1!F2510)</f>
        <v>5</v>
      </c>
    </row>
    <row r="2511" spans="6:7" x14ac:dyDescent="0.35">
      <c r="F2511" s="10">
        <v>94432.5</v>
      </c>
      <c r="G2511" s="4">
        <f>SUMIFS(Raw_data!$D$2:$D$3695,Raw_data!$B$2:$B$3695,Sheet1!F2511)</f>
        <v>2.5</v>
      </c>
    </row>
    <row r="2512" spans="6:7" x14ac:dyDescent="0.35">
      <c r="F2512" s="10">
        <v>207792</v>
      </c>
      <c r="G2512" s="4">
        <f>SUMIFS(Raw_data!$D$2:$D$3695,Raw_data!$B$2:$B$3695,Sheet1!F2512)</f>
        <v>15</v>
      </c>
    </row>
    <row r="2513" spans="6:7" hidden="1" x14ac:dyDescent="0.35">
      <c r="F2513" s="17">
        <v>21856.5</v>
      </c>
      <c r="G2513">
        <f>SUMIFS(Raw_data!$D$2:$D$3695,Raw_data!$B$2:$B$3695,Sheet1!F2513)</f>
        <v>27.5</v>
      </c>
    </row>
    <row r="2514" spans="6:7" x14ac:dyDescent="0.35">
      <c r="F2514" s="10">
        <v>110344.5</v>
      </c>
      <c r="G2514" s="4">
        <f>SUMIFS(Raw_data!$D$2:$D$3695,Raw_data!$B$2:$B$3695,Sheet1!F2514)</f>
        <v>15</v>
      </c>
    </row>
    <row r="2515" spans="6:7" x14ac:dyDescent="0.35">
      <c r="F2515" s="10">
        <v>21654</v>
      </c>
      <c r="G2515" s="4">
        <f>SUMIFS(Raw_data!$D$2:$D$3695,Raw_data!$B$2:$B$3695,Sheet1!F2515)</f>
        <v>17.5</v>
      </c>
    </row>
    <row r="2516" spans="6:7" hidden="1" x14ac:dyDescent="0.35">
      <c r="F2516" s="17">
        <v>202014</v>
      </c>
      <c r="G2516">
        <f>SUMIFS(Raw_data!$D$2:$D$3695,Raw_data!$B$2:$B$3695,Sheet1!F2516)</f>
        <v>67.5</v>
      </c>
    </row>
    <row r="2517" spans="6:7" x14ac:dyDescent="0.35">
      <c r="F2517" s="10">
        <v>251374.5</v>
      </c>
      <c r="G2517" s="4">
        <f>SUMIFS(Raw_data!$D$2:$D$3695,Raw_data!$B$2:$B$3695,Sheet1!F2517)</f>
        <v>7.5</v>
      </c>
    </row>
    <row r="2518" spans="6:7" hidden="1" x14ac:dyDescent="0.35">
      <c r="F2518" s="18">
        <v>52510.5</v>
      </c>
      <c r="G2518">
        <f>SUMIFS(Raw_data!$D$2:$D$3695,Raw_data!$B$2:$B$3695,Sheet1!F2518)</f>
        <v>35</v>
      </c>
    </row>
    <row r="2519" spans="6:7" hidden="1" x14ac:dyDescent="0.35">
      <c r="F2519" s="10">
        <v>76950</v>
      </c>
      <c r="G2519">
        <f>SUMIFS(Raw_data!$D$2:$D$3695,Raw_data!$B$2:$B$3695,Sheet1!F2519)</f>
        <v>135</v>
      </c>
    </row>
    <row r="2520" spans="6:7" hidden="1" x14ac:dyDescent="0.35">
      <c r="F2520" s="10">
        <v>109008</v>
      </c>
      <c r="G2520">
        <f>SUMIFS(Raw_data!$D$2:$D$3695,Raw_data!$B$2:$B$3695,Sheet1!F2520)</f>
        <v>55</v>
      </c>
    </row>
    <row r="2521" spans="6:7" hidden="1" x14ac:dyDescent="0.35">
      <c r="F2521" s="16">
        <v>75888</v>
      </c>
      <c r="G2521">
        <f>SUMIFS(Raw_data!$D$2:$D$3695,Raw_data!$B$2:$B$3695,Sheet1!F2521)</f>
        <v>22.5</v>
      </c>
    </row>
    <row r="2522" spans="6:7" x14ac:dyDescent="0.35">
      <c r="F2522" s="10">
        <v>179928</v>
      </c>
      <c r="G2522" s="4">
        <f>SUMIFS(Raw_data!$D$2:$D$3695,Raw_data!$B$2:$B$3695,Sheet1!F2522)</f>
        <v>12.5</v>
      </c>
    </row>
    <row r="2523" spans="6:7" hidden="1" x14ac:dyDescent="0.35">
      <c r="F2523" s="18">
        <v>85950</v>
      </c>
      <c r="G2523">
        <f>SUMIFS(Raw_data!$D$2:$D$3695,Raw_data!$B$2:$B$3695,Sheet1!F2523)</f>
        <v>137.5</v>
      </c>
    </row>
    <row r="2524" spans="6:7" hidden="1" x14ac:dyDescent="0.35">
      <c r="F2524" s="10">
        <v>176562</v>
      </c>
      <c r="G2524">
        <f>SUMIFS(Raw_data!$D$2:$D$3695,Raw_data!$B$2:$B$3695,Sheet1!F2524)</f>
        <v>60</v>
      </c>
    </row>
    <row r="2525" spans="6:7" hidden="1" x14ac:dyDescent="0.35">
      <c r="F2525" s="16">
        <v>107707.5</v>
      </c>
      <c r="G2525">
        <f>SUMIFS(Raw_data!$D$2:$D$3695,Raw_data!$B$2:$B$3695,Sheet1!F2525)</f>
        <v>75</v>
      </c>
    </row>
    <row r="2526" spans="6:7" x14ac:dyDescent="0.35">
      <c r="F2526" s="10">
        <v>31689</v>
      </c>
      <c r="G2526" s="4">
        <f>SUMIFS(Raw_data!$D$2:$D$3695,Raw_data!$B$2:$B$3695,Sheet1!F2526)</f>
        <v>15</v>
      </c>
    </row>
    <row r="2527" spans="6:7" hidden="1" x14ac:dyDescent="0.35">
      <c r="F2527" s="17">
        <v>131458.5</v>
      </c>
      <c r="G2527">
        <f>SUMIFS(Raw_data!$D$2:$D$3695,Raw_data!$B$2:$B$3695,Sheet1!F2527)</f>
        <v>32.5</v>
      </c>
    </row>
    <row r="2528" spans="6:7" x14ac:dyDescent="0.35">
      <c r="F2528" s="10">
        <v>161262</v>
      </c>
      <c r="G2528" s="4">
        <f>SUMIFS(Raw_data!$D$2:$D$3695,Raw_data!$B$2:$B$3695,Sheet1!F2528)</f>
        <v>5</v>
      </c>
    </row>
    <row r="2529" spans="6:7" x14ac:dyDescent="0.35">
      <c r="F2529" s="10">
        <v>159898.5</v>
      </c>
      <c r="G2529" s="4">
        <f>SUMIFS(Raw_data!$D$2:$D$3695,Raw_data!$B$2:$B$3695,Sheet1!F2529)</f>
        <v>2.5</v>
      </c>
    </row>
    <row r="2530" spans="6:7" hidden="1" x14ac:dyDescent="0.35">
      <c r="F2530" s="18">
        <v>108877.5</v>
      </c>
      <c r="G2530">
        <f>SUMIFS(Raw_data!$D$2:$D$3695,Raw_data!$B$2:$B$3695,Sheet1!F2530)</f>
        <v>145</v>
      </c>
    </row>
    <row r="2531" spans="6:7" hidden="1" x14ac:dyDescent="0.35">
      <c r="F2531" s="16">
        <v>210937.5</v>
      </c>
      <c r="G2531">
        <f>SUMIFS(Raw_data!$D$2:$D$3695,Raw_data!$B$2:$B$3695,Sheet1!F2531)</f>
        <v>37.5</v>
      </c>
    </row>
    <row r="2532" spans="6:7" x14ac:dyDescent="0.35">
      <c r="F2532" s="10">
        <v>31932</v>
      </c>
      <c r="G2532" s="4">
        <f>SUMIFS(Raw_data!$D$2:$D$3695,Raw_data!$B$2:$B$3695,Sheet1!F2532)</f>
        <v>12.5</v>
      </c>
    </row>
    <row r="2533" spans="6:7" hidden="1" x14ac:dyDescent="0.35">
      <c r="F2533" s="18">
        <v>77913</v>
      </c>
      <c r="G2533">
        <f>SUMIFS(Raw_data!$D$2:$D$3695,Raw_data!$B$2:$B$3695,Sheet1!F2533)</f>
        <v>50</v>
      </c>
    </row>
    <row r="2534" spans="6:7" hidden="1" x14ac:dyDescent="0.35">
      <c r="F2534" s="10">
        <v>84487.5</v>
      </c>
      <c r="G2534">
        <f>SUMIFS(Raw_data!$D$2:$D$3695,Raw_data!$B$2:$B$3695,Sheet1!F2534)</f>
        <v>37.5</v>
      </c>
    </row>
    <row r="2535" spans="6:7" hidden="1" x14ac:dyDescent="0.35">
      <c r="F2535" s="16">
        <v>78745.5</v>
      </c>
      <c r="G2535">
        <f>SUMIFS(Raw_data!$D$2:$D$3695,Raw_data!$B$2:$B$3695,Sheet1!F2535)</f>
        <v>162.5</v>
      </c>
    </row>
    <row r="2536" spans="6:7" x14ac:dyDescent="0.35">
      <c r="F2536" s="10">
        <v>157855.5</v>
      </c>
      <c r="G2536" s="4">
        <f>SUMIFS(Raw_data!$D$2:$D$3695,Raw_data!$B$2:$B$3695,Sheet1!F2536)</f>
        <v>10</v>
      </c>
    </row>
    <row r="2537" spans="6:7" hidden="1" x14ac:dyDescent="0.35">
      <c r="F2537" s="18">
        <v>108666</v>
      </c>
      <c r="G2537">
        <f>SUMIFS(Raw_data!$D$2:$D$3695,Raw_data!$B$2:$B$3695,Sheet1!F2537)</f>
        <v>87.5</v>
      </c>
    </row>
    <row r="2538" spans="6:7" hidden="1" x14ac:dyDescent="0.35">
      <c r="F2538" s="10">
        <v>125118</v>
      </c>
      <c r="G2538">
        <f>SUMIFS(Raw_data!$D$2:$D$3695,Raw_data!$B$2:$B$3695,Sheet1!F2538)</f>
        <v>45</v>
      </c>
    </row>
    <row r="2539" spans="6:7" hidden="1" x14ac:dyDescent="0.35">
      <c r="F2539" s="16">
        <v>3073.5</v>
      </c>
      <c r="G2539">
        <f>SUMIFS(Raw_data!$D$2:$D$3695,Raw_data!$B$2:$B$3695,Sheet1!F2539)</f>
        <v>147.5</v>
      </c>
    </row>
    <row r="2540" spans="6:7" x14ac:dyDescent="0.35">
      <c r="F2540" s="10">
        <v>277636.5</v>
      </c>
      <c r="G2540" s="4">
        <f>SUMIFS(Raw_data!$D$2:$D$3695,Raw_data!$B$2:$B$3695,Sheet1!F2540)</f>
        <v>2.5</v>
      </c>
    </row>
    <row r="2541" spans="6:7" hidden="1" x14ac:dyDescent="0.35">
      <c r="F2541" s="18">
        <v>68206.5</v>
      </c>
      <c r="G2541">
        <f>SUMIFS(Raw_data!$D$2:$D$3695,Raw_data!$B$2:$B$3695,Sheet1!F2541)</f>
        <v>167.5</v>
      </c>
    </row>
    <row r="2542" spans="6:7" hidden="1" x14ac:dyDescent="0.35">
      <c r="F2542" s="10">
        <v>109809</v>
      </c>
      <c r="G2542">
        <f>SUMIFS(Raw_data!$D$2:$D$3695,Raw_data!$B$2:$B$3695,Sheet1!F2542)</f>
        <v>97.5</v>
      </c>
    </row>
    <row r="2543" spans="6:7" hidden="1" x14ac:dyDescent="0.35">
      <c r="F2543" s="10">
        <v>105061.5</v>
      </c>
      <c r="G2543">
        <f>SUMIFS(Raw_data!$D$2:$D$3695,Raw_data!$B$2:$B$3695,Sheet1!F2543)</f>
        <v>27.5</v>
      </c>
    </row>
    <row r="2544" spans="6:7" hidden="1" x14ac:dyDescent="0.35">
      <c r="F2544" s="10">
        <v>225868.5</v>
      </c>
      <c r="G2544">
        <f>SUMIFS(Raw_data!$D$2:$D$3695,Raw_data!$B$2:$B$3695,Sheet1!F2544)</f>
        <v>22.5</v>
      </c>
    </row>
    <row r="2545" spans="6:7" hidden="1" x14ac:dyDescent="0.35">
      <c r="F2545" s="10">
        <v>72549</v>
      </c>
      <c r="G2545">
        <f>SUMIFS(Raw_data!$D$2:$D$3695,Raw_data!$B$2:$B$3695,Sheet1!F2545)</f>
        <v>25</v>
      </c>
    </row>
    <row r="2546" spans="6:7" hidden="1" x14ac:dyDescent="0.35">
      <c r="F2546" s="10">
        <v>109030.5</v>
      </c>
      <c r="G2546">
        <f>SUMIFS(Raw_data!$D$2:$D$3695,Raw_data!$B$2:$B$3695,Sheet1!F2546)</f>
        <v>110</v>
      </c>
    </row>
    <row r="2547" spans="6:7" hidden="1" x14ac:dyDescent="0.35">
      <c r="F2547" s="10">
        <v>283387.5</v>
      </c>
      <c r="G2547">
        <f>SUMIFS(Raw_data!$D$2:$D$3695,Raw_data!$B$2:$B$3695,Sheet1!F2547)</f>
        <v>25</v>
      </c>
    </row>
    <row r="2548" spans="6:7" hidden="1" x14ac:dyDescent="0.35">
      <c r="F2548" s="10">
        <v>39235.5</v>
      </c>
      <c r="G2548">
        <f>SUMIFS(Raw_data!$D$2:$D$3695,Raw_data!$B$2:$B$3695,Sheet1!F2548)</f>
        <v>205</v>
      </c>
    </row>
    <row r="2549" spans="6:7" hidden="1" x14ac:dyDescent="0.35">
      <c r="F2549" s="10">
        <v>79803</v>
      </c>
      <c r="G2549">
        <f>SUMIFS(Raw_data!$D$2:$D$3695,Raw_data!$B$2:$B$3695,Sheet1!F2549)</f>
        <v>145</v>
      </c>
    </row>
    <row r="2550" spans="6:7" hidden="1" x14ac:dyDescent="0.35">
      <c r="F2550" s="10">
        <v>258223.5</v>
      </c>
      <c r="G2550">
        <f>SUMIFS(Raw_data!$D$2:$D$3695,Raw_data!$B$2:$B$3695,Sheet1!F2550)</f>
        <v>20</v>
      </c>
    </row>
    <row r="2551" spans="6:7" hidden="1" x14ac:dyDescent="0.35">
      <c r="F2551" s="10">
        <v>85896</v>
      </c>
      <c r="G2551">
        <f>SUMIFS(Raw_data!$D$2:$D$3695,Raw_data!$B$2:$B$3695,Sheet1!F2551)</f>
        <v>102.5</v>
      </c>
    </row>
    <row r="2552" spans="6:7" hidden="1" x14ac:dyDescent="0.35">
      <c r="F2552" s="16">
        <v>175315.5</v>
      </c>
      <c r="G2552">
        <f>SUMIFS(Raw_data!$D$2:$D$3695,Raw_data!$B$2:$B$3695,Sheet1!F2552)</f>
        <v>100</v>
      </c>
    </row>
    <row r="2553" spans="6:7" x14ac:dyDescent="0.35">
      <c r="F2553" s="10">
        <v>275017.5</v>
      </c>
      <c r="G2553" s="4">
        <f>SUMIFS(Raw_data!$D$2:$D$3695,Raw_data!$B$2:$B$3695,Sheet1!F2553)</f>
        <v>2.5</v>
      </c>
    </row>
    <row r="2554" spans="6:7" x14ac:dyDescent="0.35">
      <c r="F2554" s="10">
        <v>128614.5</v>
      </c>
      <c r="G2554" s="4">
        <f>SUMIFS(Raw_data!$D$2:$D$3695,Raw_data!$B$2:$B$3695,Sheet1!F2554)</f>
        <v>10</v>
      </c>
    </row>
    <row r="2555" spans="6:7" hidden="1" x14ac:dyDescent="0.35">
      <c r="F2555" s="18">
        <v>153787.5</v>
      </c>
      <c r="G2555">
        <f>SUMIFS(Raw_data!$D$2:$D$3695,Raw_data!$B$2:$B$3695,Sheet1!F2555)</f>
        <v>55</v>
      </c>
    </row>
    <row r="2556" spans="6:7" hidden="1" x14ac:dyDescent="0.35">
      <c r="F2556" s="10">
        <v>241996.5</v>
      </c>
      <c r="G2556">
        <f>SUMIFS(Raw_data!$D$2:$D$3695,Raw_data!$B$2:$B$3695,Sheet1!F2556)</f>
        <v>32.5</v>
      </c>
    </row>
    <row r="2557" spans="6:7" hidden="1" x14ac:dyDescent="0.35">
      <c r="F2557" s="16">
        <v>110110.5</v>
      </c>
      <c r="G2557">
        <f>SUMIFS(Raw_data!$D$2:$D$3695,Raw_data!$B$2:$B$3695,Sheet1!F2557)</f>
        <v>42.5</v>
      </c>
    </row>
    <row r="2558" spans="6:7" x14ac:dyDescent="0.35">
      <c r="F2558" s="10">
        <v>267525</v>
      </c>
      <c r="G2558" s="4">
        <f>SUMIFS(Raw_data!$D$2:$D$3695,Raw_data!$B$2:$B$3695,Sheet1!F2558)</f>
        <v>2.5</v>
      </c>
    </row>
    <row r="2559" spans="6:7" x14ac:dyDescent="0.35">
      <c r="F2559" s="10">
        <v>160722</v>
      </c>
      <c r="G2559" s="4">
        <f>SUMIFS(Raw_data!$D$2:$D$3695,Raw_data!$B$2:$B$3695,Sheet1!F2559)</f>
        <v>2.5</v>
      </c>
    </row>
    <row r="2560" spans="6:7" x14ac:dyDescent="0.35">
      <c r="F2560" s="10">
        <v>229585.5</v>
      </c>
      <c r="G2560" s="4">
        <f>SUMIFS(Raw_data!$D$2:$D$3695,Raw_data!$B$2:$B$3695,Sheet1!F2560)</f>
        <v>10</v>
      </c>
    </row>
    <row r="2561" spans="6:7" hidden="1" x14ac:dyDescent="0.35">
      <c r="F2561" s="17">
        <v>123381</v>
      </c>
      <c r="G2561">
        <f>SUMIFS(Raw_data!$D$2:$D$3695,Raw_data!$B$2:$B$3695,Sheet1!F2561)</f>
        <v>20</v>
      </c>
    </row>
    <row r="2562" spans="6:7" x14ac:dyDescent="0.35">
      <c r="F2562" s="10">
        <v>249646.5</v>
      </c>
      <c r="G2562" s="4">
        <f>SUMIFS(Raw_data!$D$2:$D$3695,Raw_data!$B$2:$B$3695,Sheet1!F2562)</f>
        <v>5</v>
      </c>
    </row>
    <row r="2563" spans="6:7" hidden="1" x14ac:dyDescent="0.35">
      <c r="F2563" s="18">
        <v>193266</v>
      </c>
      <c r="G2563">
        <f>SUMIFS(Raw_data!$D$2:$D$3695,Raw_data!$B$2:$B$3695,Sheet1!F2563)</f>
        <v>25</v>
      </c>
    </row>
    <row r="2564" spans="6:7" hidden="1" x14ac:dyDescent="0.35">
      <c r="F2564" s="10">
        <v>69750</v>
      </c>
      <c r="G2564">
        <f>SUMIFS(Raw_data!$D$2:$D$3695,Raw_data!$B$2:$B$3695,Sheet1!F2564)</f>
        <v>30</v>
      </c>
    </row>
    <row r="2565" spans="6:7" hidden="1" x14ac:dyDescent="0.35">
      <c r="F2565" s="16">
        <v>51655.5</v>
      </c>
      <c r="G2565">
        <f>SUMIFS(Raw_data!$D$2:$D$3695,Raw_data!$B$2:$B$3695,Sheet1!F2565)</f>
        <v>190</v>
      </c>
    </row>
    <row r="2566" spans="6:7" x14ac:dyDescent="0.35">
      <c r="F2566" s="10">
        <v>302103</v>
      </c>
      <c r="G2566" s="4">
        <f>SUMIFS(Raw_data!$D$2:$D$3695,Raw_data!$B$2:$B$3695,Sheet1!F2566)</f>
        <v>10</v>
      </c>
    </row>
    <row r="2567" spans="6:7" x14ac:dyDescent="0.35">
      <c r="F2567" s="10">
        <v>254119.5</v>
      </c>
      <c r="G2567" s="4">
        <f>SUMIFS(Raw_data!$D$2:$D$3695,Raw_data!$B$2:$B$3695,Sheet1!F2567)</f>
        <v>7.5</v>
      </c>
    </row>
    <row r="2568" spans="6:7" hidden="1" x14ac:dyDescent="0.35">
      <c r="F2568" s="18">
        <v>114579</v>
      </c>
      <c r="G2568">
        <f>SUMIFS(Raw_data!$D$2:$D$3695,Raw_data!$B$2:$B$3695,Sheet1!F2568)</f>
        <v>120</v>
      </c>
    </row>
    <row r="2569" spans="6:7" hidden="1" x14ac:dyDescent="0.35">
      <c r="F2569" s="10">
        <v>281128.5</v>
      </c>
      <c r="G2569">
        <f>SUMIFS(Raw_data!$D$2:$D$3695,Raw_data!$B$2:$B$3695,Sheet1!F2569)</f>
        <v>47.5</v>
      </c>
    </row>
    <row r="2570" spans="6:7" hidden="1" x14ac:dyDescent="0.35">
      <c r="F2570" s="10">
        <v>35946</v>
      </c>
      <c r="G2570">
        <f>SUMIFS(Raw_data!$D$2:$D$3695,Raw_data!$B$2:$B$3695,Sheet1!F2570)</f>
        <v>320</v>
      </c>
    </row>
    <row r="2571" spans="6:7" hidden="1" x14ac:dyDescent="0.35">
      <c r="F2571" s="16">
        <v>146016</v>
      </c>
      <c r="G2571">
        <f>SUMIFS(Raw_data!$D$2:$D$3695,Raw_data!$B$2:$B$3695,Sheet1!F2571)</f>
        <v>27.5</v>
      </c>
    </row>
    <row r="2572" spans="6:7" x14ac:dyDescent="0.35">
      <c r="F2572" s="10">
        <v>136768.5</v>
      </c>
      <c r="G2572" s="4">
        <f>SUMIFS(Raw_data!$D$2:$D$3695,Raw_data!$B$2:$B$3695,Sheet1!F2572)</f>
        <v>7.5</v>
      </c>
    </row>
    <row r="2573" spans="6:7" x14ac:dyDescent="0.35">
      <c r="F2573" s="10">
        <v>25051.5</v>
      </c>
      <c r="G2573" s="4">
        <f>SUMIFS(Raw_data!$D$2:$D$3695,Raw_data!$B$2:$B$3695,Sheet1!F2573)</f>
        <v>15</v>
      </c>
    </row>
    <row r="2574" spans="6:7" x14ac:dyDescent="0.35">
      <c r="F2574" s="10">
        <v>80302.5</v>
      </c>
      <c r="G2574" s="4">
        <f>SUMIFS(Raw_data!$D$2:$D$3695,Raw_data!$B$2:$B$3695,Sheet1!F2574)</f>
        <v>5</v>
      </c>
    </row>
    <row r="2575" spans="6:7" x14ac:dyDescent="0.35">
      <c r="F2575" s="10">
        <v>174564</v>
      </c>
      <c r="G2575" s="4">
        <f>SUMIFS(Raw_data!$D$2:$D$3695,Raw_data!$B$2:$B$3695,Sheet1!F2575)</f>
        <v>2.5</v>
      </c>
    </row>
    <row r="2576" spans="6:7" x14ac:dyDescent="0.35">
      <c r="F2576" s="10">
        <v>74925</v>
      </c>
      <c r="G2576" s="4">
        <f>SUMIFS(Raw_data!$D$2:$D$3695,Raw_data!$B$2:$B$3695,Sheet1!F2576)</f>
        <v>17.5</v>
      </c>
    </row>
    <row r="2577" spans="6:7" hidden="1" x14ac:dyDescent="0.35">
      <c r="F2577" s="17">
        <v>106681.5</v>
      </c>
      <c r="G2577">
        <f>SUMIFS(Raw_data!$D$2:$D$3695,Raw_data!$B$2:$B$3695,Sheet1!F2577)</f>
        <v>472.5</v>
      </c>
    </row>
    <row r="2578" spans="6:7" x14ac:dyDescent="0.35">
      <c r="F2578" s="10">
        <v>188082</v>
      </c>
      <c r="G2578" s="4">
        <f>SUMIFS(Raw_data!$D$2:$D$3695,Raw_data!$B$2:$B$3695,Sheet1!F2578)</f>
        <v>7.5</v>
      </c>
    </row>
    <row r="2579" spans="6:7" x14ac:dyDescent="0.35">
      <c r="F2579" s="10">
        <v>36108</v>
      </c>
      <c r="G2579" s="4">
        <f>SUMIFS(Raw_data!$D$2:$D$3695,Raw_data!$B$2:$B$3695,Sheet1!F2579)</f>
        <v>7.5</v>
      </c>
    </row>
    <row r="2580" spans="6:7" x14ac:dyDescent="0.35">
      <c r="F2580" s="10">
        <v>31702.5</v>
      </c>
      <c r="G2580" s="4">
        <f>SUMIFS(Raw_data!$D$2:$D$3695,Raw_data!$B$2:$B$3695,Sheet1!F2580)</f>
        <v>5</v>
      </c>
    </row>
    <row r="2581" spans="6:7" x14ac:dyDescent="0.35">
      <c r="F2581" s="10">
        <v>103941</v>
      </c>
      <c r="G2581" s="4">
        <f>SUMIFS(Raw_data!$D$2:$D$3695,Raw_data!$B$2:$B$3695,Sheet1!F2581)</f>
        <v>15</v>
      </c>
    </row>
    <row r="2582" spans="6:7" hidden="1" x14ac:dyDescent="0.35">
      <c r="F2582" s="17">
        <v>79173</v>
      </c>
      <c r="G2582">
        <f>SUMIFS(Raw_data!$D$2:$D$3695,Raw_data!$B$2:$B$3695,Sheet1!F2582)</f>
        <v>37.5</v>
      </c>
    </row>
    <row r="2583" spans="6:7" x14ac:dyDescent="0.35">
      <c r="F2583" s="10">
        <v>64579.5</v>
      </c>
      <c r="G2583" s="4">
        <f>SUMIFS(Raw_data!$D$2:$D$3695,Raw_data!$B$2:$B$3695,Sheet1!F2583)</f>
        <v>12.5</v>
      </c>
    </row>
    <row r="2584" spans="6:7" x14ac:dyDescent="0.35">
      <c r="F2584" s="10">
        <v>133479</v>
      </c>
      <c r="G2584" s="4">
        <f>SUMIFS(Raw_data!$D$2:$D$3695,Raw_data!$B$2:$B$3695,Sheet1!F2584)</f>
        <v>2.5</v>
      </c>
    </row>
    <row r="2585" spans="6:7" x14ac:dyDescent="0.35">
      <c r="F2585" s="10">
        <v>222786</v>
      </c>
      <c r="G2585" s="4">
        <f>SUMIFS(Raw_data!$D$2:$D$3695,Raw_data!$B$2:$B$3695,Sheet1!F2585)</f>
        <v>15</v>
      </c>
    </row>
    <row r="2586" spans="6:7" hidden="1" x14ac:dyDescent="0.35">
      <c r="F2586" s="17">
        <v>77827.5</v>
      </c>
      <c r="G2586">
        <f>SUMIFS(Raw_data!$D$2:$D$3695,Raw_data!$B$2:$B$3695,Sheet1!F2586)</f>
        <v>25</v>
      </c>
    </row>
    <row r="2587" spans="6:7" x14ac:dyDescent="0.35">
      <c r="F2587" s="10">
        <v>128416.5</v>
      </c>
      <c r="G2587" s="4">
        <f>SUMIFS(Raw_data!$D$2:$D$3695,Raw_data!$B$2:$B$3695,Sheet1!F2587)</f>
        <v>7.5</v>
      </c>
    </row>
    <row r="2588" spans="6:7" hidden="1" x14ac:dyDescent="0.35">
      <c r="F2588" s="17">
        <v>217102.5</v>
      </c>
      <c r="G2588">
        <f>SUMIFS(Raw_data!$D$2:$D$3695,Raw_data!$B$2:$B$3695,Sheet1!F2588)</f>
        <v>77.5</v>
      </c>
    </row>
    <row r="2589" spans="6:7" x14ac:dyDescent="0.35">
      <c r="F2589" s="10">
        <v>90994.5</v>
      </c>
      <c r="G2589" s="4">
        <f>SUMIFS(Raw_data!$D$2:$D$3695,Raw_data!$B$2:$B$3695,Sheet1!F2589)</f>
        <v>7.5</v>
      </c>
    </row>
    <row r="2590" spans="6:7" hidden="1" x14ac:dyDescent="0.35">
      <c r="F2590" s="17">
        <v>94504.5</v>
      </c>
      <c r="G2590">
        <f>SUMIFS(Raw_data!$D$2:$D$3695,Raw_data!$B$2:$B$3695,Sheet1!F2590)</f>
        <v>47.5</v>
      </c>
    </row>
    <row r="2591" spans="6:7" x14ac:dyDescent="0.35">
      <c r="F2591" s="10">
        <v>243243</v>
      </c>
      <c r="G2591" s="4">
        <f>SUMIFS(Raw_data!$D$2:$D$3695,Raw_data!$B$2:$B$3695,Sheet1!F2591)</f>
        <v>15</v>
      </c>
    </row>
    <row r="2592" spans="6:7" hidden="1" x14ac:dyDescent="0.35">
      <c r="F2592" s="17">
        <v>221085</v>
      </c>
      <c r="G2592">
        <f>SUMIFS(Raw_data!$D$2:$D$3695,Raw_data!$B$2:$B$3695,Sheet1!F2592)</f>
        <v>25</v>
      </c>
    </row>
    <row r="2593" spans="6:7" x14ac:dyDescent="0.35">
      <c r="F2593" s="10">
        <v>212296.5</v>
      </c>
      <c r="G2593" s="4">
        <f>SUMIFS(Raw_data!$D$2:$D$3695,Raw_data!$B$2:$B$3695,Sheet1!F2593)</f>
        <v>2.5</v>
      </c>
    </row>
    <row r="2594" spans="6:7" x14ac:dyDescent="0.35">
      <c r="F2594" s="10">
        <v>133474.5</v>
      </c>
      <c r="G2594" s="4">
        <f>SUMIFS(Raw_data!$D$2:$D$3695,Raw_data!$B$2:$B$3695,Sheet1!F2594)</f>
        <v>2.5</v>
      </c>
    </row>
    <row r="2595" spans="6:7" hidden="1" x14ac:dyDescent="0.35">
      <c r="F2595" s="17">
        <v>64116</v>
      </c>
      <c r="G2595">
        <f>SUMIFS(Raw_data!$D$2:$D$3695,Raw_data!$B$2:$B$3695,Sheet1!F2595)</f>
        <v>362.5</v>
      </c>
    </row>
    <row r="2596" spans="6:7" x14ac:dyDescent="0.35">
      <c r="F2596" s="10">
        <v>56610</v>
      </c>
      <c r="G2596" s="4">
        <f>SUMIFS(Raw_data!$D$2:$D$3695,Raw_data!$B$2:$B$3695,Sheet1!F2596)</f>
        <v>7.5</v>
      </c>
    </row>
    <row r="2597" spans="6:7" hidden="1" x14ac:dyDescent="0.35">
      <c r="F2597" s="17">
        <v>188136</v>
      </c>
      <c r="G2597">
        <f>SUMIFS(Raw_data!$D$2:$D$3695,Raw_data!$B$2:$B$3695,Sheet1!F2597)</f>
        <v>87.5</v>
      </c>
    </row>
    <row r="2598" spans="6:7" x14ac:dyDescent="0.35">
      <c r="F2598" s="10">
        <v>229554</v>
      </c>
      <c r="G2598" s="4">
        <f>SUMIFS(Raw_data!$D$2:$D$3695,Raw_data!$B$2:$B$3695,Sheet1!F2598)</f>
        <v>2.5</v>
      </c>
    </row>
    <row r="2599" spans="6:7" x14ac:dyDescent="0.35">
      <c r="F2599" s="10">
        <v>217498.5</v>
      </c>
      <c r="G2599" s="4">
        <f>SUMIFS(Raw_data!$D$2:$D$3695,Raw_data!$B$2:$B$3695,Sheet1!F2599)</f>
        <v>2.5</v>
      </c>
    </row>
    <row r="2600" spans="6:7" hidden="1" x14ac:dyDescent="0.35">
      <c r="F2600" s="18">
        <v>139297.5</v>
      </c>
      <c r="G2600">
        <f>SUMIFS(Raw_data!$D$2:$D$3695,Raw_data!$B$2:$B$3695,Sheet1!F2600)</f>
        <v>50</v>
      </c>
    </row>
    <row r="2601" spans="6:7" hidden="1" x14ac:dyDescent="0.35">
      <c r="F2601" s="10">
        <v>133537.5</v>
      </c>
      <c r="G2601">
        <f>SUMIFS(Raw_data!$D$2:$D$3695,Raw_data!$B$2:$B$3695,Sheet1!F2601)</f>
        <v>55</v>
      </c>
    </row>
    <row r="2602" spans="6:7" hidden="1" x14ac:dyDescent="0.35">
      <c r="F2602" s="16">
        <v>218934</v>
      </c>
      <c r="G2602">
        <f>SUMIFS(Raw_data!$D$2:$D$3695,Raw_data!$B$2:$B$3695,Sheet1!F2602)</f>
        <v>35</v>
      </c>
    </row>
    <row r="2603" spans="6:7" x14ac:dyDescent="0.35">
      <c r="F2603" s="10">
        <v>80473.5</v>
      </c>
      <c r="G2603" s="4">
        <f>SUMIFS(Raw_data!$D$2:$D$3695,Raw_data!$B$2:$B$3695,Sheet1!F2603)</f>
        <v>5</v>
      </c>
    </row>
    <row r="2604" spans="6:7" hidden="1" x14ac:dyDescent="0.35">
      <c r="F2604" s="18">
        <v>116122.5</v>
      </c>
      <c r="G2604">
        <f>SUMIFS(Raw_data!$D$2:$D$3695,Raw_data!$B$2:$B$3695,Sheet1!F2604)</f>
        <v>37.5</v>
      </c>
    </row>
    <row r="2605" spans="6:7" hidden="1" x14ac:dyDescent="0.35">
      <c r="F2605" s="10">
        <v>27927</v>
      </c>
      <c r="G2605">
        <f>SUMIFS(Raw_data!$D$2:$D$3695,Raw_data!$B$2:$B$3695,Sheet1!F2605)</f>
        <v>32.5</v>
      </c>
    </row>
    <row r="2606" spans="6:7" hidden="1" x14ac:dyDescent="0.35">
      <c r="F2606" s="16">
        <v>246721.5</v>
      </c>
      <c r="G2606">
        <f>SUMIFS(Raw_data!$D$2:$D$3695,Raw_data!$B$2:$B$3695,Sheet1!F2606)</f>
        <v>40</v>
      </c>
    </row>
    <row r="2607" spans="6:7" x14ac:dyDescent="0.35">
      <c r="F2607" s="10">
        <v>85914</v>
      </c>
      <c r="G2607" s="4">
        <f>SUMIFS(Raw_data!$D$2:$D$3695,Raw_data!$B$2:$B$3695,Sheet1!F2607)</f>
        <v>2.5</v>
      </c>
    </row>
    <row r="2608" spans="6:7" x14ac:dyDescent="0.35">
      <c r="F2608" s="10">
        <v>249628.5</v>
      </c>
      <c r="G2608" s="4">
        <f>SUMIFS(Raw_data!$D$2:$D$3695,Raw_data!$B$2:$B$3695,Sheet1!F2608)</f>
        <v>7.5</v>
      </c>
    </row>
    <row r="2609" spans="6:7" hidden="1" x14ac:dyDescent="0.35">
      <c r="F2609" s="17">
        <v>73057.5</v>
      </c>
      <c r="G2609">
        <f>SUMIFS(Raw_data!$D$2:$D$3695,Raw_data!$B$2:$B$3695,Sheet1!F2609)</f>
        <v>62.5</v>
      </c>
    </row>
    <row r="2610" spans="6:7" x14ac:dyDescent="0.35">
      <c r="F2610" s="10">
        <v>166405.5</v>
      </c>
      <c r="G2610" s="4">
        <f>SUMIFS(Raw_data!$D$2:$D$3695,Raw_data!$B$2:$B$3695,Sheet1!F2610)</f>
        <v>5</v>
      </c>
    </row>
    <row r="2611" spans="6:7" hidden="1" x14ac:dyDescent="0.35">
      <c r="F2611" s="18">
        <v>179932.5</v>
      </c>
      <c r="G2611">
        <f>SUMIFS(Raw_data!$D$2:$D$3695,Raw_data!$B$2:$B$3695,Sheet1!F2611)</f>
        <v>32.5</v>
      </c>
    </row>
    <row r="2612" spans="6:7" hidden="1" x14ac:dyDescent="0.35">
      <c r="F2612" s="10">
        <v>106825.5</v>
      </c>
      <c r="G2612">
        <f>SUMIFS(Raw_data!$D$2:$D$3695,Raw_data!$B$2:$B$3695,Sheet1!F2612)</f>
        <v>290</v>
      </c>
    </row>
    <row r="2613" spans="6:7" hidden="1" x14ac:dyDescent="0.35">
      <c r="F2613" s="10">
        <v>108648</v>
      </c>
      <c r="G2613">
        <f>SUMIFS(Raw_data!$D$2:$D$3695,Raw_data!$B$2:$B$3695,Sheet1!F2613)</f>
        <v>20</v>
      </c>
    </row>
    <row r="2614" spans="6:7" hidden="1" x14ac:dyDescent="0.35">
      <c r="F2614" s="16">
        <v>110083.5</v>
      </c>
      <c r="G2614">
        <f>SUMIFS(Raw_data!$D$2:$D$3695,Raw_data!$B$2:$B$3695,Sheet1!F2614)</f>
        <v>102.5</v>
      </c>
    </row>
    <row r="2615" spans="6:7" x14ac:dyDescent="0.35">
      <c r="F2615" s="10">
        <v>228555</v>
      </c>
      <c r="G2615" s="4">
        <f>SUMIFS(Raw_data!$D$2:$D$3695,Raw_data!$B$2:$B$3695,Sheet1!F2615)</f>
        <v>7.5</v>
      </c>
    </row>
    <row r="2616" spans="6:7" hidden="1" x14ac:dyDescent="0.35">
      <c r="F2616" s="18">
        <v>107064</v>
      </c>
      <c r="G2616">
        <f>SUMIFS(Raw_data!$D$2:$D$3695,Raw_data!$B$2:$B$3695,Sheet1!F2616)</f>
        <v>147.5</v>
      </c>
    </row>
    <row r="2617" spans="6:7" hidden="1" x14ac:dyDescent="0.35">
      <c r="F2617" s="10">
        <v>71289</v>
      </c>
      <c r="G2617">
        <f>SUMIFS(Raw_data!$D$2:$D$3695,Raw_data!$B$2:$B$3695,Sheet1!F2617)</f>
        <v>65</v>
      </c>
    </row>
    <row r="2618" spans="6:7" hidden="1" x14ac:dyDescent="0.35">
      <c r="F2618" s="10">
        <v>139293</v>
      </c>
      <c r="G2618">
        <f>SUMIFS(Raw_data!$D$2:$D$3695,Raw_data!$B$2:$B$3695,Sheet1!F2618)</f>
        <v>112.5</v>
      </c>
    </row>
    <row r="2619" spans="6:7" hidden="1" x14ac:dyDescent="0.35">
      <c r="F2619" s="10">
        <v>84591</v>
      </c>
      <c r="G2619">
        <f>SUMIFS(Raw_data!$D$2:$D$3695,Raw_data!$B$2:$B$3695,Sheet1!F2619)</f>
        <v>37.5</v>
      </c>
    </row>
    <row r="2620" spans="6:7" hidden="1" x14ac:dyDescent="0.35">
      <c r="F2620" s="10">
        <v>199435.5</v>
      </c>
      <c r="G2620">
        <f>SUMIFS(Raw_data!$D$2:$D$3695,Raw_data!$B$2:$B$3695,Sheet1!F2620)</f>
        <v>80</v>
      </c>
    </row>
    <row r="2621" spans="6:7" hidden="1" x14ac:dyDescent="0.35">
      <c r="F2621" s="16">
        <v>176823</v>
      </c>
      <c r="G2621">
        <f>SUMIFS(Raw_data!$D$2:$D$3695,Raw_data!$B$2:$B$3695,Sheet1!F2621)</f>
        <v>45</v>
      </c>
    </row>
    <row r="2622" spans="6:7" x14ac:dyDescent="0.35">
      <c r="F2622" s="10">
        <v>46638</v>
      </c>
      <c r="G2622" s="4">
        <f>SUMIFS(Raw_data!$D$2:$D$3695,Raw_data!$B$2:$B$3695,Sheet1!F2622)</f>
        <v>15</v>
      </c>
    </row>
    <row r="2623" spans="6:7" x14ac:dyDescent="0.35">
      <c r="F2623" s="10">
        <v>107757</v>
      </c>
      <c r="G2623" s="4">
        <f>SUMIFS(Raw_data!$D$2:$D$3695,Raw_data!$B$2:$B$3695,Sheet1!F2623)</f>
        <v>12.5</v>
      </c>
    </row>
    <row r="2624" spans="6:7" x14ac:dyDescent="0.35">
      <c r="F2624" s="10">
        <v>159813</v>
      </c>
      <c r="G2624" s="4">
        <f>SUMIFS(Raw_data!$D$2:$D$3695,Raw_data!$B$2:$B$3695,Sheet1!F2624)</f>
        <v>2.5</v>
      </c>
    </row>
    <row r="2625" spans="6:7" hidden="1" x14ac:dyDescent="0.35">
      <c r="F2625" s="18">
        <v>80212.5</v>
      </c>
      <c r="G2625">
        <f>SUMIFS(Raw_data!$D$2:$D$3695,Raw_data!$B$2:$B$3695,Sheet1!F2625)</f>
        <v>25</v>
      </c>
    </row>
    <row r="2626" spans="6:7" hidden="1" x14ac:dyDescent="0.35">
      <c r="F2626" s="10">
        <v>89874</v>
      </c>
      <c r="G2626">
        <f>SUMIFS(Raw_data!$D$2:$D$3695,Raw_data!$B$2:$B$3695,Sheet1!F2626)</f>
        <v>77.5</v>
      </c>
    </row>
    <row r="2627" spans="6:7" hidden="1" x14ac:dyDescent="0.35">
      <c r="F2627" s="16">
        <v>107289</v>
      </c>
      <c r="G2627">
        <f>SUMIFS(Raw_data!$D$2:$D$3695,Raw_data!$B$2:$B$3695,Sheet1!F2627)</f>
        <v>55</v>
      </c>
    </row>
    <row r="2628" spans="6:7" x14ac:dyDescent="0.35">
      <c r="F2628" s="10">
        <v>128466</v>
      </c>
      <c r="G2628" s="4">
        <f>SUMIFS(Raw_data!$D$2:$D$3695,Raw_data!$B$2:$B$3695,Sheet1!F2628)</f>
        <v>7.5</v>
      </c>
    </row>
    <row r="2629" spans="6:7" hidden="1" x14ac:dyDescent="0.35">
      <c r="F2629" s="17">
        <v>77904</v>
      </c>
      <c r="G2629">
        <f>SUMIFS(Raw_data!$D$2:$D$3695,Raw_data!$B$2:$B$3695,Sheet1!F2629)</f>
        <v>150</v>
      </c>
    </row>
    <row r="2630" spans="6:7" x14ac:dyDescent="0.35">
      <c r="F2630" s="10">
        <v>80347.5</v>
      </c>
      <c r="G2630" s="4">
        <f>SUMIFS(Raw_data!$D$2:$D$3695,Raw_data!$B$2:$B$3695,Sheet1!F2630)</f>
        <v>2.5</v>
      </c>
    </row>
    <row r="2631" spans="6:7" hidden="1" x14ac:dyDescent="0.35">
      <c r="F2631" s="18">
        <v>242001</v>
      </c>
      <c r="G2631">
        <f>SUMIFS(Raw_data!$D$2:$D$3695,Raw_data!$B$2:$B$3695,Sheet1!F2631)</f>
        <v>40</v>
      </c>
    </row>
    <row r="2632" spans="6:7" hidden="1" x14ac:dyDescent="0.35">
      <c r="F2632" s="16">
        <v>47592</v>
      </c>
      <c r="G2632">
        <f>SUMIFS(Raw_data!$D$2:$D$3695,Raw_data!$B$2:$B$3695,Sheet1!F2632)</f>
        <v>80</v>
      </c>
    </row>
    <row r="2633" spans="6:7" x14ac:dyDescent="0.35">
      <c r="F2633" s="10">
        <v>93523.5</v>
      </c>
      <c r="G2633" s="4">
        <f>SUMIFS(Raw_data!$D$2:$D$3695,Raw_data!$B$2:$B$3695,Sheet1!F2633)</f>
        <v>12.5</v>
      </c>
    </row>
    <row r="2634" spans="6:7" hidden="1" x14ac:dyDescent="0.35">
      <c r="F2634" s="18">
        <v>214186.5</v>
      </c>
      <c r="G2634">
        <f>SUMIFS(Raw_data!$D$2:$D$3695,Raw_data!$B$2:$B$3695,Sheet1!F2634)</f>
        <v>80</v>
      </c>
    </row>
    <row r="2635" spans="6:7" hidden="1" x14ac:dyDescent="0.35">
      <c r="F2635" s="10">
        <v>141831</v>
      </c>
      <c r="G2635">
        <f>SUMIFS(Raw_data!$D$2:$D$3695,Raw_data!$B$2:$B$3695,Sheet1!F2635)</f>
        <v>60</v>
      </c>
    </row>
    <row r="2636" spans="6:7" hidden="1" x14ac:dyDescent="0.35">
      <c r="F2636" s="10">
        <v>222867</v>
      </c>
      <c r="G2636">
        <f>SUMIFS(Raw_data!$D$2:$D$3695,Raw_data!$B$2:$B$3695,Sheet1!F2636)</f>
        <v>35</v>
      </c>
    </row>
    <row r="2637" spans="6:7" hidden="1" x14ac:dyDescent="0.35">
      <c r="F2637" s="16">
        <v>67396.5</v>
      </c>
      <c r="G2637">
        <f>SUMIFS(Raw_data!$D$2:$D$3695,Raw_data!$B$2:$B$3695,Sheet1!F2637)</f>
        <v>85</v>
      </c>
    </row>
    <row r="2638" spans="6:7" x14ac:dyDescent="0.35">
      <c r="F2638" s="10">
        <v>228537</v>
      </c>
      <c r="G2638" s="4">
        <f>SUMIFS(Raw_data!$D$2:$D$3695,Raw_data!$B$2:$B$3695,Sheet1!F2638)</f>
        <v>7.5</v>
      </c>
    </row>
    <row r="2639" spans="6:7" hidden="1" x14ac:dyDescent="0.35">
      <c r="F2639" s="17">
        <v>246712.5</v>
      </c>
      <c r="G2639">
        <f>SUMIFS(Raw_data!$D$2:$D$3695,Raw_data!$B$2:$B$3695,Sheet1!F2639)</f>
        <v>22.5</v>
      </c>
    </row>
    <row r="2640" spans="6:7" x14ac:dyDescent="0.35">
      <c r="F2640" s="10">
        <v>206541</v>
      </c>
      <c r="G2640" s="4">
        <f>SUMIFS(Raw_data!$D$2:$D$3695,Raw_data!$B$2:$B$3695,Sheet1!F2640)</f>
        <v>7.5</v>
      </c>
    </row>
    <row r="2641" spans="6:7" hidden="1" x14ac:dyDescent="0.35">
      <c r="F2641" s="18">
        <v>148162.5</v>
      </c>
      <c r="G2641">
        <f>SUMIFS(Raw_data!$D$2:$D$3695,Raw_data!$B$2:$B$3695,Sheet1!F2641)</f>
        <v>85</v>
      </c>
    </row>
    <row r="2642" spans="6:7" hidden="1" x14ac:dyDescent="0.35">
      <c r="F2642" s="10">
        <v>96430.5</v>
      </c>
      <c r="G2642">
        <f>SUMIFS(Raw_data!$D$2:$D$3695,Raw_data!$B$2:$B$3695,Sheet1!F2642)</f>
        <v>32.5</v>
      </c>
    </row>
    <row r="2643" spans="6:7" hidden="1" x14ac:dyDescent="0.35">
      <c r="F2643" s="10">
        <v>191605.5</v>
      </c>
      <c r="G2643">
        <f>SUMIFS(Raw_data!$D$2:$D$3695,Raw_data!$B$2:$B$3695,Sheet1!F2643)</f>
        <v>160</v>
      </c>
    </row>
    <row r="2644" spans="6:7" hidden="1" x14ac:dyDescent="0.35">
      <c r="F2644" s="16">
        <v>283104</v>
      </c>
      <c r="G2644">
        <f>SUMIFS(Raw_data!$D$2:$D$3695,Raw_data!$B$2:$B$3695,Sheet1!F2644)</f>
        <v>47.5</v>
      </c>
    </row>
    <row r="2645" spans="6:7" x14ac:dyDescent="0.35">
      <c r="F2645" s="10">
        <v>296901</v>
      </c>
      <c r="G2645" s="4">
        <f>SUMIFS(Raw_data!$D$2:$D$3695,Raw_data!$B$2:$B$3695,Sheet1!F2645)</f>
        <v>15</v>
      </c>
    </row>
    <row r="2646" spans="6:7" hidden="1" x14ac:dyDescent="0.35">
      <c r="F2646" s="18">
        <v>99171</v>
      </c>
      <c r="G2646">
        <f>SUMIFS(Raw_data!$D$2:$D$3695,Raw_data!$B$2:$B$3695,Sheet1!F2646)</f>
        <v>27.5</v>
      </c>
    </row>
    <row r="2647" spans="6:7" hidden="1" x14ac:dyDescent="0.35">
      <c r="F2647" s="16">
        <v>221116.5</v>
      </c>
      <c r="G2647">
        <f>SUMIFS(Raw_data!$D$2:$D$3695,Raw_data!$B$2:$B$3695,Sheet1!F2647)</f>
        <v>40</v>
      </c>
    </row>
    <row r="2648" spans="6:7" x14ac:dyDescent="0.35">
      <c r="F2648" s="10">
        <v>114318</v>
      </c>
      <c r="G2648" s="4">
        <f>SUMIFS(Raw_data!$D$2:$D$3695,Raw_data!$B$2:$B$3695,Sheet1!F2648)</f>
        <v>12.5</v>
      </c>
    </row>
    <row r="2649" spans="6:7" hidden="1" x14ac:dyDescent="0.35">
      <c r="F2649" s="18">
        <v>104004</v>
      </c>
      <c r="G2649">
        <f>SUMIFS(Raw_data!$D$2:$D$3695,Raw_data!$B$2:$B$3695,Sheet1!F2649)</f>
        <v>35</v>
      </c>
    </row>
    <row r="2650" spans="6:7" hidden="1" x14ac:dyDescent="0.35">
      <c r="F2650" s="16">
        <v>78705</v>
      </c>
      <c r="G2650">
        <f>SUMIFS(Raw_data!$D$2:$D$3695,Raw_data!$B$2:$B$3695,Sheet1!F2650)</f>
        <v>102.5</v>
      </c>
    </row>
    <row r="2651" spans="6:7" x14ac:dyDescent="0.35">
      <c r="F2651" s="10">
        <v>31765.5</v>
      </c>
      <c r="G2651" s="4">
        <f>SUMIFS(Raw_data!$D$2:$D$3695,Raw_data!$B$2:$B$3695,Sheet1!F2651)</f>
        <v>17.5</v>
      </c>
    </row>
    <row r="2652" spans="6:7" x14ac:dyDescent="0.35">
      <c r="F2652" s="10">
        <v>100723.5</v>
      </c>
      <c r="G2652" s="4">
        <f>SUMIFS(Raw_data!$D$2:$D$3695,Raw_data!$B$2:$B$3695,Sheet1!F2652)</f>
        <v>12.5</v>
      </c>
    </row>
    <row r="2653" spans="6:7" x14ac:dyDescent="0.35">
      <c r="F2653" s="10">
        <v>55566</v>
      </c>
      <c r="G2653" s="4">
        <f>SUMIFS(Raw_data!$D$2:$D$3695,Raw_data!$B$2:$B$3695,Sheet1!F2653)</f>
        <v>12.5</v>
      </c>
    </row>
    <row r="2654" spans="6:7" hidden="1" x14ac:dyDescent="0.35">
      <c r="F2654" s="17">
        <v>283041</v>
      </c>
      <c r="G2654">
        <f>SUMIFS(Raw_data!$D$2:$D$3695,Raw_data!$B$2:$B$3695,Sheet1!F2654)</f>
        <v>72.5</v>
      </c>
    </row>
    <row r="2655" spans="6:7" x14ac:dyDescent="0.35">
      <c r="F2655" s="10">
        <v>120618</v>
      </c>
      <c r="G2655" s="4">
        <f>SUMIFS(Raw_data!$D$2:$D$3695,Raw_data!$B$2:$B$3695,Sheet1!F2655)</f>
        <v>5</v>
      </c>
    </row>
    <row r="2656" spans="6:7" x14ac:dyDescent="0.35">
      <c r="F2656" s="10">
        <v>294777</v>
      </c>
      <c r="G2656" s="4">
        <f>SUMIFS(Raw_data!$D$2:$D$3695,Raw_data!$B$2:$B$3695,Sheet1!F2656)</f>
        <v>5</v>
      </c>
    </row>
    <row r="2657" spans="6:7" hidden="1" x14ac:dyDescent="0.35">
      <c r="F2657" s="18">
        <v>106834.5</v>
      </c>
      <c r="G2657">
        <f>SUMIFS(Raw_data!$D$2:$D$3695,Raw_data!$B$2:$B$3695,Sheet1!F2657)</f>
        <v>290</v>
      </c>
    </row>
    <row r="2658" spans="6:7" hidden="1" x14ac:dyDescent="0.35">
      <c r="F2658" s="16">
        <v>64399.5</v>
      </c>
      <c r="G2658">
        <f>SUMIFS(Raw_data!$D$2:$D$3695,Raw_data!$B$2:$B$3695,Sheet1!F2658)</f>
        <v>20</v>
      </c>
    </row>
    <row r="2659" spans="6:7" x14ac:dyDescent="0.35">
      <c r="F2659" s="10">
        <v>161419.5</v>
      </c>
      <c r="G2659" s="4">
        <f>SUMIFS(Raw_data!$D$2:$D$3695,Raw_data!$B$2:$B$3695,Sheet1!F2659)</f>
        <v>2.5</v>
      </c>
    </row>
    <row r="2660" spans="6:7" x14ac:dyDescent="0.35">
      <c r="F2660" s="10">
        <v>285858</v>
      </c>
      <c r="G2660" s="4">
        <f>SUMIFS(Raw_data!$D$2:$D$3695,Raw_data!$B$2:$B$3695,Sheet1!F2660)</f>
        <v>12.5</v>
      </c>
    </row>
    <row r="2661" spans="6:7" hidden="1" x14ac:dyDescent="0.35">
      <c r="F2661" s="17">
        <v>214182</v>
      </c>
      <c r="G2661">
        <f>SUMIFS(Raw_data!$D$2:$D$3695,Raw_data!$B$2:$B$3695,Sheet1!F2661)</f>
        <v>30</v>
      </c>
    </row>
    <row r="2662" spans="6:7" x14ac:dyDescent="0.35">
      <c r="F2662" s="10">
        <v>226012.5</v>
      </c>
      <c r="G2662" s="4">
        <f>SUMIFS(Raw_data!$D$2:$D$3695,Raw_data!$B$2:$B$3695,Sheet1!F2662)</f>
        <v>5</v>
      </c>
    </row>
    <row r="2663" spans="6:7" hidden="1" x14ac:dyDescent="0.35">
      <c r="F2663" s="18">
        <v>75681</v>
      </c>
      <c r="G2663">
        <f>SUMIFS(Raw_data!$D$2:$D$3695,Raw_data!$B$2:$B$3695,Sheet1!F2663)</f>
        <v>25</v>
      </c>
    </row>
    <row r="2664" spans="6:7" hidden="1" x14ac:dyDescent="0.35">
      <c r="F2664" s="16">
        <v>283050</v>
      </c>
      <c r="G2664">
        <f>SUMIFS(Raw_data!$D$2:$D$3695,Raw_data!$B$2:$B$3695,Sheet1!F2664)</f>
        <v>60</v>
      </c>
    </row>
    <row r="2665" spans="6:7" x14ac:dyDescent="0.35">
      <c r="F2665" s="10">
        <v>226003.5</v>
      </c>
      <c r="G2665" s="4">
        <f>SUMIFS(Raw_data!$D$2:$D$3695,Raw_data!$B$2:$B$3695,Sheet1!F2665)</f>
        <v>2.5</v>
      </c>
    </row>
    <row r="2666" spans="6:7" x14ac:dyDescent="0.35">
      <c r="F2666" s="10">
        <v>297207</v>
      </c>
      <c r="G2666" s="4">
        <f>SUMIFS(Raw_data!$D$2:$D$3695,Raw_data!$B$2:$B$3695,Sheet1!F2666)</f>
        <v>5</v>
      </c>
    </row>
    <row r="2667" spans="6:7" hidden="1" x14ac:dyDescent="0.35">
      <c r="F2667" s="18">
        <v>188104.5</v>
      </c>
      <c r="G2667">
        <f>SUMIFS(Raw_data!$D$2:$D$3695,Raw_data!$B$2:$B$3695,Sheet1!F2667)</f>
        <v>65</v>
      </c>
    </row>
    <row r="2668" spans="6:7" hidden="1" x14ac:dyDescent="0.35">
      <c r="F2668" s="10">
        <v>283045.5</v>
      </c>
      <c r="G2668">
        <f>SUMIFS(Raw_data!$D$2:$D$3695,Raw_data!$B$2:$B$3695,Sheet1!F2668)</f>
        <v>65</v>
      </c>
    </row>
    <row r="2669" spans="6:7" hidden="1" x14ac:dyDescent="0.35">
      <c r="F2669" s="16">
        <v>284926.5</v>
      </c>
      <c r="G2669">
        <f>SUMIFS(Raw_data!$D$2:$D$3695,Raw_data!$B$2:$B$3695,Sheet1!F2669)</f>
        <v>227.5</v>
      </c>
    </row>
    <row r="2670" spans="6:7" x14ac:dyDescent="0.35">
      <c r="F2670" s="10">
        <v>123439.5</v>
      </c>
      <c r="G2670" s="4">
        <f>SUMIFS(Raw_data!$D$2:$D$3695,Raw_data!$B$2:$B$3695,Sheet1!F2670)</f>
        <v>7.5</v>
      </c>
    </row>
    <row r="2671" spans="6:7" hidden="1" x14ac:dyDescent="0.35">
      <c r="F2671" s="17">
        <v>26662.5</v>
      </c>
      <c r="G2671">
        <f>SUMIFS(Raw_data!$D$2:$D$3695,Raw_data!$B$2:$B$3695,Sheet1!F2671)</f>
        <v>135</v>
      </c>
    </row>
    <row r="2672" spans="6:7" x14ac:dyDescent="0.35">
      <c r="F2672" s="10">
        <v>188140.5</v>
      </c>
      <c r="G2672" s="4">
        <f>SUMIFS(Raw_data!$D$2:$D$3695,Raw_data!$B$2:$B$3695,Sheet1!F2672)</f>
        <v>17.5</v>
      </c>
    </row>
    <row r="2673" spans="6:7" hidden="1" x14ac:dyDescent="0.35">
      <c r="F2673" s="17">
        <v>254272.5</v>
      </c>
      <c r="G2673">
        <f>SUMIFS(Raw_data!$D$2:$D$3695,Raw_data!$B$2:$B$3695,Sheet1!F2673)</f>
        <v>70</v>
      </c>
    </row>
    <row r="2674" spans="6:7" x14ac:dyDescent="0.35">
      <c r="F2674" s="10">
        <v>39726</v>
      </c>
      <c r="G2674" s="4">
        <f>SUMIFS(Raw_data!$D$2:$D$3695,Raw_data!$B$2:$B$3695,Sheet1!F2674)</f>
        <v>15</v>
      </c>
    </row>
    <row r="2675" spans="6:7" x14ac:dyDescent="0.35">
      <c r="F2675" s="10">
        <v>238356</v>
      </c>
      <c r="G2675" s="4">
        <f>SUMIFS(Raw_data!$D$2:$D$3695,Raw_data!$B$2:$B$3695,Sheet1!F2675)</f>
        <v>2.5</v>
      </c>
    </row>
    <row r="2676" spans="6:7" hidden="1" x14ac:dyDescent="0.35">
      <c r="F2676" s="18">
        <v>65524.5</v>
      </c>
      <c r="G2676">
        <f>SUMIFS(Raw_data!$D$2:$D$3695,Raw_data!$B$2:$B$3695,Sheet1!F2676)</f>
        <v>240</v>
      </c>
    </row>
    <row r="2677" spans="6:7" hidden="1" x14ac:dyDescent="0.35">
      <c r="F2677" s="10">
        <v>86013</v>
      </c>
      <c r="G2677">
        <f>SUMIFS(Raw_data!$D$2:$D$3695,Raw_data!$B$2:$B$3695,Sheet1!F2677)</f>
        <v>42.5</v>
      </c>
    </row>
    <row r="2678" spans="6:7" hidden="1" x14ac:dyDescent="0.35">
      <c r="F2678" s="10">
        <v>17784</v>
      </c>
      <c r="G2678">
        <f>SUMIFS(Raw_data!$D$2:$D$3695,Raw_data!$B$2:$B$3695,Sheet1!F2678)</f>
        <v>125</v>
      </c>
    </row>
    <row r="2679" spans="6:7" hidden="1" x14ac:dyDescent="0.35">
      <c r="F2679" s="16">
        <v>271089</v>
      </c>
      <c r="G2679">
        <f>SUMIFS(Raw_data!$D$2:$D$3695,Raw_data!$B$2:$B$3695,Sheet1!F2679)</f>
        <v>45</v>
      </c>
    </row>
    <row r="2680" spans="6:7" x14ac:dyDescent="0.35">
      <c r="F2680" s="10">
        <v>161482.5</v>
      </c>
      <c r="G2680" s="4">
        <f>SUMIFS(Raw_data!$D$2:$D$3695,Raw_data!$B$2:$B$3695,Sheet1!F2680)</f>
        <v>2.5</v>
      </c>
    </row>
    <row r="2681" spans="6:7" hidden="1" x14ac:dyDescent="0.35">
      <c r="F2681" s="18">
        <v>282919.5</v>
      </c>
      <c r="G2681">
        <f>SUMIFS(Raw_data!$D$2:$D$3695,Raw_data!$B$2:$B$3695,Sheet1!F2681)</f>
        <v>97.5</v>
      </c>
    </row>
    <row r="2682" spans="6:7" hidden="1" x14ac:dyDescent="0.35">
      <c r="F2682" s="10">
        <v>282996</v>
      </c>
      <c r="G2682">
        <f>SUMIFS(Raw_data!$D$2:$D$3695,Raw_data!$B$2:$B$3695,Sheet1!F2682)</f>
        <v>50</v>
      </c>
    </row>
    <row r="2683" spans="6:7" hidden="1" x14ac:dyDescent="0.35">
      <c r="F2683" s="10">
        <v>109611</v>
      </c>
      <c r="G2683">
        <f>SUMIFS(Raw_data!$D$2:$D$3695,Raw_data!$B$2:$B$3695,Sheet1!F2683)</f>
        <v>190</v>
      </c>
    </row>
    <row r="2684" spans="6:7" hidden="1" x14ac:dyDescent="0.35">
      <c r="F2684" s="10">
        <v>288621</v>
      </c>
      <c r="G2684">
        <f>SUMIFS(Raw_data!$D$2:$D$3695,Raw_data!$B$2:$B$3695,Sheet1!F2684)</f>
        <v>27.5</v>
      </c>
    </row>
    <row r="2685" spans="6:7" hidden="1" x14ac:dyDescent="0.35">
      <c r="F2685" s="10">
        <v>70515</v>
      </c>
      <c r="G2685">
        <f>SUMIFS(Raw_data!$D$2:$D$3695,Raw_data!$B$2:$B$3695,Sheet1!F2685)</f>
        <v>107.5</v>
      </c>
    </row>
    <row r="2686" spans="6:7" hidden="1" x14ac:dyDescent="0.35">
      <c r="F2686" s="10">
        <v>197604</v>
      </c>
      <c r="G2686">
        <f>SUMIFS(Raw_data!$D$2:$D$3695,Raw_data!$B$2:$B$3695,Sheet1!F2686)</f>
        <v>120</v>
      </c>
    </row>
    <row r="2687" spans="6:7" hidden="1" x14ac:dyDescent="0.35">
      <c r="F2687" s="10">
        <v>107185.5</v>
      </c>
      <c r="G2687">
        <f>SUMIFS(Raw_data!$D$2:$D$3695,Raw_data!$B$2:$B$3695,Sheet1!F2687)</f>
        <v>95</v>
      </c>
    </row>
    <row r="2688" spans="6:7" hidden="1" x14ac:dyDescent="0.35">
      <c r="F2688" s="16">
        <v>107689.5</v>
      </c>
      <c r="G2688">
        <f>SUMIFS(Raw_data!$D$2:$D$3695,Raw_data!$B$2:$B$3695,Sheet1!F2688)</f>
        <v>97.5</v>
      </c>
    </row>
    <row r="2689" spans="6:7" x14ac:dyDescent="0.35">
      <c r="F2689" s="10">
        <v>210474</v>
      </c>
      <c r="G2689" s="4">
        <f>SUMIFS(Raw_data!$D$2:$D$3695,Raw_data!$B$2:$B$3695,Sheet1!F2689)</f>
        <v>5</v>
      </c>
    </row>
    <row r="2690" spans="6:7" x14ac:dyDescent="0.35">
      <c r="F2690" s="10">
        <v>94414.5</v>
      </c>
      <c r="G2690" s="4">
        <f>SUMIFS(Raw_data!$D$2:$D$3695,Raw_data!$B$2:$B$3695,Sheet1!F2690)</f>
        <v>2.5</v>
      </c>
    </row>
    <row r="2691" spans="6:7" x14ac:dyDescent="0.35">
      <c r="F2691" s="10">
        <v>31770</v>
      </c>
      <c r="G2691" s="4">
        <f>SUMIFS(Raw_data!$D$2:$D$3695,Raw_data!$B$2:$B$3695,Sheet1!F2691)</f>
        <v>10</v>
      </c>
    </row>
    <row r="2692" spans="6:7" hidden="1" x14ac:dyDescent="0.35">
      <c r="F2692" s="17">
        <v>106501.5</v>
      </c>
      <c r="G2692">
        <f>SUMIFS(Raw_data!$D$2:$D$3695,Raw_data!$B$2:$B$3695,Sheet1!F2692)</f>
        <v>95</v>
      </c>
    </row>
    <row r="2693" spans="6:7" x14ac:dyDescent="0.35">
      <c r="F2693" s="10">
        <v>64498.5</v>
      </c>
      <c r="G2693" s="4">
        <f>SUMIFS(Raw_data!$D$2:$D$3695,Raw_data!$B$2:$B$3695,Sheet1!F2693)</f>
        <v>10</v>
      </c>
    </row>
    <row r="2694" spans="6:7" x14ac:dyDescent="0.35">
      <c r="F2694" s="10">
        <v>222799.5</v>
      </c>
      <c r="G2694" s="4">
        <f>SUMIFS(Raw_data!$D$2:$D$3695,Raw_data!$B$2:$B$3695,Sheet1!F2694)</f>
        <v>5</v>
      </c>
    </row>
    <row r="2695" spans="6:7" hidden="1" x14ac:dyDescent="0.35">
      <c r="F2695" s="18">
        <v>194841</v>
      </c>
      <c r="G2695">
        <f>SUMIFS(Raw_data!$D$2:$D$3695,Raw_data!$B$2:$B$3695,Sheet1!F2695)</f>
        <v>20</v>
      </c>
    </row>
    <row r="2696" spans="6:7" hidden="1" x14ac:dyDescent="0.35">
      <c r="F2696" s="10">
        <v>35460</v>
      </c>
      <c r="G2696">
        <f>SUMIFS(Raw_data!$D$2:$D$3695,Raw_data!$B$2:$B$3695,Sheet1!F2696)</f>
        <v>115</v>
      </c>
    </row>
    <row r="2697" spans="6:7" hidden="1" x14ac:dyDescent="0.35">
      <c r="F2697" s="10">
        <v>281137.5</v>
      </c>
      <c r="G2697">
        <f>SUMIFS(Raw_data!$D$2:$D$3695,Raw_data!$B$2:$B$3695,Sheet1!F2697)</f>
        <v>35</v>
      </c>
    </row>
    <row r="2698" spans="6:7" hidden="1" x14ac:dyDescent="0.35">
      <c r="F2698" s="10">
        <v>36621</v>
      </c>
      <c r="G2698">
        <f>SUMIFS(Raw_data!$D$2:$D$3695,Raw_data!$B$2:$B$3695,Sheet1!F2698)</f>
        <v>70</v>
      </c>
    </row>
    <row r="2699" spans="6:7" hidden="1" x14ac:dyDescent="0.35">
      <c r="F2699" s="10">
        <v>70479</v>
      </c>
      <c r="G2699">
        <f>SUMIFS(Raw_data!$D$2:$D$3695,Raw_data!$B$2:$B$3695,Sheet1!F2699)</f>
        <v>157.5</v>
      </c>
    </row>
    <row r="2700" spans="6:7" hidden="1" x14ac:dyDescent="0.35">
      <c r="F2700" s="16">
        <v>139185</v>
      </c>
      <c r="G2700">
        <f>SUMIFS(Raw_data!$D$2:$D$3695,Raw_data!$B$2:$B$3695,Sheet1!F2700)</f>
        <v>55</v>
      </c>
    </row>
    <row r="2701" spans="6:7" x14ac:dyDescent="0.35">
      <c r="F2701" s="10">
        <v>108747</v>
      </c>
      <c r="G2701" s="4">
        <f>SUMIFS(Raw_data!$D$2:$D$3695,Raw_data!$B$2:$B$3695,Sheet1!F2701)</f>
        <v>5</v>
      </c>
    </row>
    <row r="2702" spans="6:7" x14ac:dyDescent="0.35">
      <c r="F2702" s="10">
        <v>123435</v>
      </c>
      <c r="G2702" s="4">
        <f>SUMIFS(Raw_data!$D$2:$D$3695,Raw_data!$B$2:$B$3695,Sheet1!F2702)</f>
        <v>15</v>
      </c>
    </row>
    <row r="2703" spans="6:7" x14ac:dyDescent="0.35">
      <c r="F2703" s="10">
        <v>270819</v>
      </c>
      <c r="G2703" s="4">
        <f>SUMIFS(Raw_data!$D$2:$D$3695,Raw_data!$B$2:$B$3695,Sheet1!F2703)</f>
        <v>7.5</v>
      </c>
    </row>
    <row r="2704" spans="6:7" hidden="1" x14ac:dyDescent="0.35">
      <c r="F2704" s="18">
        <v>230818.5</v>
      </c>
      <c r="G2704">
        <f>SUMIFS(Raw_data!$D$2:$D$3695,Raw_data!$B$2:$B$3695,Sheet1!F2704)</f>
        <v>47.5</v>
      </c>
    </row>
    <row r="2705" spans="6:7" hidden="1" x14ac:dyDescent="0.35">
      <c r="F2705" s="10">
        <v>141178.5</v>
      </c>
      <c r="G2705">
        <f>SUMIFS(Raw_data!$D$2:$D$3695,Raw_data!$B$2:$B$3695,Sheet1!F2705)</f>
        <v>32.5</v>
      </c>
    </row>
    <row r="2706" spans="6:7" hidden="1" x14ac:dyDescent="0.35">
      <c r="F2706" s="10">
        <v>283333.5</v>
      </c>
      <c r="G2706">
        <f>SUMIFS(Raw_data!$D$2:$D$3695,Raw_data!$B$2:$B$3695,Sheet1!F2706)</f>
        <v>25</v>
      </c>
    </row>
    <row r="2707" spans="6:7" hidden="1" x14ac:dyDescent="0.35">
      <c r="F2707" s="10">
        <v>109566</v>
      </c>
      <c r="G2707">
        <f>SUMIFS(Raw_data!$D$2:$D$3695,Raw_data!$B$2:$B$3695,Sheet1!F2707)</f>
        <v>137.5</v>
      </c>
    </row>
    <row r="2708" spans="6:7" hidden="1" x14ac:dyDescent="0.35">
      <c r="F2708" s="10">
        <v>61317</v>
      </c>
      <c r="G2708">
        <f>SUMIFS(Raw_data!$D$2:$D$3695,Raw_data!$B$2:$B$3695,Sheet1!F2708)</f>
        <v>27.5</v>
      </c>
    </row>
    <row r="2709" spans="6:7" hidden="1" x14ac:dyDescent="0.35">
      <c r="F2709" s="16">
        <v>2988</v>
      </c>
      <c r="G2709">
        <f>SUMIFS(Raw_data!$D$2:$D$3695,Raw_data!$B$2:$B$3695,Sheet1!F2709)</f>
        <v>210</v>
      </c>
    </row>
    <row r="2710" spans="6:7" x14ac:dyDescent="0.35">
      <c r="F2710" s="10">
        <v>8694</v>
      </c>
      <c r="G2710" s="4">
        <f>SUMIFS(Raw_data!$D$2:$D$3695,Raw_data!$B$2:$B$3695,Sheet1!F2710)</f>
        <v>15</v>
      </c>
    </row>
    <row r="2711" spans="6:7" x14ac:dyDescent="0.35">
      <c r="F2711" s="10">
        <v>288297</v>
      </c>
      <c r="G2711" s="4">
        <f>SUMIFS(Raw_data!$D$2:$D$3695,Raw_data!$B$2:$B$3695,Sheet1!F2711)</f>
        <v>17.5</v>
      </c>
    </row>
    <row r="2712" spans="6:7" hidden="1" x14ac:dyDescent="0.35">
      <c r="F2712" s="17">
        <v>31077</v>
      </c>
      <c r="G2712">
        <f>SUMIFS(Raw_data!$D$2:$D$3695,Raw_data!$B$2:$B$3695,Sheet1!F2712)</f>
        <v>390</v>
      </c>
    </row>
    <row r="2713" spans="6:7" x14ac:dyDescent="0.35">
      <c r="F2713" s="10">
        <v>159894</v>
      </c>
      <c r="G2713" s="4">
        <f>SUMIFS(Raw_data!$D$2:$D$3695,Raw_data!$B$2:$B$3695,Sheet1!F2713)</f>
        <v>2.5</v>
      </c>
    </row>
    <row r="2714" spans="6:7" hidden="1" x14ac:dyDescent="0.35">
      <c r="F2714" s="18">
        <v>150696</v>
      </c>
      <c r="G2714">
        <f>SUMIFS(Raw_data!$D$2:$D$3695,Raw_data!$B$2:$B$3695,Sheet1!F2714)</f>
        <v>22.5</v>
      </c>
    </row>
    <row r="2715" spans="6:7" hidden="1" x14ac:dyDescent="0.35">
      <c r="F2715" s="10">
        <v>107739</v>
      </c>
      <c r="G2715">
        <f>SUMIFS(Raw_data!$D$2:$D$3695,Raw_data!$B$2:$B$3695,Sheet1!F2715)</f>
        <v>77.5</v>
      </c>
    </row>
    <row r="2716" spans="6:7" hidden="1" x14ac:dyDescent="0.35">
      <c r="F2716" s="10">
        <v>37102.5</v>
      </c>
      <c r="G2716">
        <f>SUMIFS(Raw_data!$D$2:$D$3695,Raw_data!$B$2:$B$3695,Sheet1!F2716)</f>
        <v>125</v>
      </c>
    </row>
    <row r="2717" spans="6:7" hidden="1" x14ac:dyDescent="0.35">
      <c r="F2717" s="10">
        <v>193311</v>
      </c>
      <c r="G2717">
        <f>SUMIFS(Raw_data!$D$2:$D$3695,Raw_data!$B$2:$B$3695,Sheet1!F2717)</f>
        <v>75</v>
      </c>
    </row>
    <row r="2718" spans="6:7" hidden="1" x14ac:dyDescent="0.35">
      <c r="F2718" s="16">
        <v>240097.5</v>
      </c>
      <c r="G2718">
        <f>SUMIFS(Raw_data!$D$2:$D$3695,Raw_data!$B$2:$B$3695,Sheet1!F2718)</f>
        <v>135</v>
      </c>
    </row>
    <row r="2719" spans="6:7" x14ac:dyDescent="0.35">
      <c r="F2719" s="10">
        <v>90949.5</v>
      </c>
      <c r="G2719" s="4">
        <f>SUMIFS(Raw_data!$D$2:$D$3695,Raw_data!$B$2:$B$3695,Sheet1!F2719)</f>
        <v>7.5</v>
      </c>
    </row>
    <row r="2720" spans="6:7" hidden="1" x14ac:dyDescent="0.35">
      <c r="F2720" s="17">
        <v>31747.5</v>
      </c>
      <c r="G2720">
        <f>SUMIFS(Raw_data!$D$2:$D$3695,Raw_data!$B$2:$B$3695,Sheet1!F2720)</f>
        <v>45</v>
      </c>
    </row>
    <row r="2721" spans="6:7" x14ac:dyDescent="0.35">
      <c r="F2721" s="10">
        <v>194224.5</v>
      </c>
      <c r="G2721" s="4">
        <f>SUMIFS(Raw_data!$D$2:$D$3695,Raw_data!$B$2:$B$3695,Sheet1!F2721)</f>
        <v>7.5</v>
      </c>
    </row>
    <row r="2722" spans="6:7" hidden="1" x14ac:dyDescent="0.35">
      <c r="F2722" s="18">
        <v>107662.5</v>
      </c>
      <c r="G2722">
        <f>SUMIFS(Raw_data!$D$2:$D$3695,Raw_data!$B$2:$B$3695,Sheet1!F2722)</f>
        <v>110</v>
      </c>
    </row>
    <row r="2723" spans="6:7" hidden="1" x14ac:dyDescent="0.35">
      <c r="F2723" s="10">
        <v>71266.5</v>
      </c>
      <c r="G2723">
        <f>SUMIFS(Raw_data!$D$2:$D$3695,Raw_data!$B$2:$B$3695,Sheet1!F2723)</f>
        <v>25</v>
      </c>
    </row>
    <row r="2724" spans="6:7" hidden="1" x14ac:dyDescent="0.35">
      <c r="F2724" s="10">
        <v>115200</v>
      </c>
      <c r="G2724">
        <f>SUMIFS(Raw_data!$D$2:$D$3695,Raw_data!$B$2:$B$3695,Sheet1!F2724)</f>
        <v>35</v>
      </c>
    </row>
    <row r="2725" spans="6:7" hidden="1" x14ac:dyDescent="0.35">
      <c r="F2725" s="16">
        <v>106596</v>
      </c>
      <c r="G2725">
        <f>SUMIFS(Raw_data!$D$2:$D$3695,Raw_data!$B$2:$B$3695,Sheet1!F2725)</f>
        <v>510</v>
      </c>
    </row>
    <row r="2726" spans="6:7" x14ac:dyDescent="0.35">
      <c r="F2726" s="10">
        <v>284890.5</v>
      </c>
      <c r="G2726" s="4">
        <f>SUMIFS(Raw_data!$D$2:$D$3695,Raw_data!$B$2:$B$3695,Sheet1!F2726)</f>
        <v>2.5</v>
      </c>
    </row>
    <row r="2727" spans="6:7" x14ac:dyDescent="0.35">
      <c r="F2727" s="10">
        <v>238275</v>
      </c>
      <c r="G2727" s="4">
        <f>SUMIFS(Raw_data!$D$2:$D$3695,Raw_data!$B$2:$B$3695,Sheet1!F2727)</f>
        <v>2.5</v>
      </c>
    </row>
    <row r="2728" spans="6:7" x14ac:dyDescent="0.35">
      <c r="F2728" s="10">
        <v>212310</v>
      </c>
      <c r="G2728" s="4">
        <f>SUMIFS(Raw_data!$D$2:$D$3695,Raw_data!$B$2:$B$3695,Sheet1!F2728)</f>
        <v>5</v>
      </c>
    </row>
    <row r="2729" spans="6:7" hidden="1" x14ac:dyDescent="0.35">
      <c r="F2729" s="18">
        <v>46948.5</v>
      </c>
      <c r="G2729">
        <f>SUMIFS(Raw_data!$D$2:$D$3695,Raw_data!$B$2:$B$3695,Sheet1!F2729)</f>
        <v>30</v>
      </c>
    </row>
    <row r="2730" spans="6:7" hidden="1" x14ac:dyDescent="0.35">
      <c r="F2730" s="10">
        <v>43416</v>
      </c>
      <c r="G2730">
        <f>SUMIFS(Raw_data!$D$2:$D$3695,Raw_data!$B$2:$B$3695,Sheet1!F2730)</f>
        <v>187.5</v>
      </c>
    </row>
    <row r="2731" spans="6:7" hidden="1" x14ac:dyDescent="0.35">
      <c r="F2731" s="10">
        <v>227119.5</v>
      </c>
      <c r="G2731">
        <f>SUMIFS(Raw_data!$D$2:$D$3695,Raw_data!$B$2:$B$3695,Sheet1!F2731)</f>
        <v>112.5</v>
      </c>
    </row>
    <row r="2732" spans="6:7" hidden="1" x14ac:dyDescent="0.35">
      <c r="F2732" s="10">
        <v>110781</v>
      </c>
      <c r="G2732">
        <f>SUMIFS(Raw_data!$D$2:$D$3695,Raw_data!$B$2:$B$3695,Sheet1!F2732)</f>
        <v>172.5</v>
      </c>
    </row>
    <row r="2733" spans="6:7" hidden="1" x14ac:dyDescent="0.35">
      <c r="F2733" s="10">
        <v>238270.5</v>
      </c>
      <c r="G2733">
        <f>SUMIFS(Raw_data!$D$2:$D$3695,Raw_data!$B$2:$B$3695,Sheet1!F2733)</f>
        <v>45</v>
      </c>
    </row>
    <row r="2734" spans="6:7" hidden="1" x14ac:dyDescent="0.35">
      <c r="F2734" s="10">
        <v>253278</v>
      </c>
      <c r="G2734">
        <f>SUMIFS(Raw_data!$D$2:$D$3695,Raw_data!$B$2:$B$3695,Sheet1!F2734)</f>
        <v>47.5</v>
      </c>
    </row>
    <row r="2735" spans="6:7" hidden="1" x14ac:dyDescent="0.35">
      <c r="F2735" s="16">
        <v>47659.5</v>
      </c>
      <c r="G2735">
        <f>SUMIFS(Raw_data!$D$2:$D$3695,Raw_data!$B$2:$B$3695,Sheet1!F2735)</f>
        <v>20</v>
      </c>
    </row>
    <row r="2736" spans="6:7" x14ac:dyDescent="0.35">
      <c r="F2736" s="10">
        <v>94360.5</v>
      </c>
      <c r="G2736" s="4">
        <f>SUMIFS(Raw_data!$D$2:$D$3695,Raw_data!$B$2:$B$3695,Sheet1!F2736)</f>
        <v>5</v>
      </c>
    </row>
    <row r="2737" spans="6:7" x14ac:dyDescent="0.35">
      <c r="F2737" s="10">
        <v>194818.5</v>
      </c>
      <c r="G2737" s="4">
        <f>SUMIFS(Raw_data!$D$2:$D$3695,Raw_data!$B$2:$B$3695,Sheet1!F2737)</f>
        <v>2.5</v>
      </c>
    </row>
    <row r="2738" spans="6:7" hidden="1" x14ac:dyDescent="0.35">
      <c r="F2738" s="17">
        <v>283275</v>
      </c>
      <c r="G2738">
        <f>SUMIFS(Raw_data!$D$2:$D$3695,Raw_data!$B$2:$B$3695,Sheet1!F2738)</f>
        <v>32.5</v>
      </c>
    </row>
    <row r="2739" spans="6:7" x14ac:dyDescent="0.35">
      <c r="F2739" s="10">
        <v>241933.5</v>
      </c>
      <c r="G2739" s="4">
        <f>SUMIFS(Raw_data!$D$2:$D$3695,Raw_data!$B$2:$B$3695,Sheet1!F2739)</f>
        <v>10</v>
      </c>
    </row>
    <row r="2740" spans="6:7" hidden="1" x14ac:dyDescent="0.35">
      <c r="F2740" s="18">
        <v>266791.5</v>
      </c>
      <c r="G2740">
        <f>SUMIFS(Raw_data!$D$2:$D$3695,Raw_data!$B$2:$B$3695,Sheet1!F2740)</f>
        <v>37.5</v>
      </c>
    </row>
    <row r="2741" spans="6:7" hidden="1" x14ac:dyDescent="0.35">
      <c r="F2741" s="10">
        <v>109876.5</v>
      </c>
      <c r="G2741">
        <f>SUMIFS(Raw_data!$D$2:$D$3695,Raw_data!$B$2:$B$3695,Sheet1!F2741)</f>
        <v>80</v>
      </c>
    </row>
    <row r="2742" spans="6:7" hidden="1" x14ac:dyDescent="0.35">
      <c r="F2742" s="16">
        <v>138213</v>
      </c>
      <c r="G2742">
        <f>SUMIFS(Raw_data!$D$2:$D$3695,Raw_data!$B$2:$B$3695,Sheet1!F2742)</f>
        <v>42.5</v>
      </c>
    </row>
    <row r="2743" spans="6:7" x14ac:dyDescent="0.35">
      <c r="F2743" s="10">
        <v>95854.5</v>
      </c>
      <c r="G2743" s="4">
        <f>SUMIFS(Raw_data!$D$2:$D$3695,Raw_data!$B$2:$B$3695,Sheet1!F2743)</f>
        <v>5</v>
      </c>
    </row>
    <row r="2744" spans="6:7" x14ac:dyDescent="0.35">
      <c r="F2744" s="10">
        <v>123399</v>
      </c>
      <c r="G2744" s="4">
        <f>SUMIFS(Raw_data!$D$2:$D$3695,Raw_data!$B$2:$B$3695,Sheet1!F2744)</f>
        <v>10</v>
      </c>
    </row>
    <row r="2745" spans="6:7" hidden="1" x14ac:dyDescent="0.35">
      <c r="F2745" s="18">
        <v>208971</v>
      </c>
      <c r="G2745">
        <f>SUMIFS(Raw_data!$D$2:$D$3695,Raw_data!$B$2:$B$3695,Sheet1!F2745)</f>
        <v>20</v>
      </c>
    </row>
    <row r="2746" spans="6:7" hidden="1" x14ac:dyDescent="0.35">
      <c r="F2746" s="16">
        <v>281893.5</v>
      </c>
      <c r="G2746">
        <f>SUMIFS(Raw_data!$D$2:$D$3695,Raw_data!$B$2:$B$3695,Sheet1!F2746)</f>
        <v>25</v>
      </c>
    </row>
    <row r="2747" spans="6:7" x14ac:dyDescent="0.35">
      <c r="F2747" s="10">
        <v>213565.5</v>
      </c>
      <c r="G2747" s="4">
        <f>SUMIFS(Raw_data!$D$2:$D$3695,Raw_data!$B$2:$B$3695,Sheet1!F2747)</f>
        <v>12.5</v>
      </c>
    </row>
    <row r="2748" spans="6:7" x14ac:dyDescent="0.35">
      <c r="F2748" s="10">
        <v>257157</v>
      </c>
      <c r="G2748" s="4">
        <f>SUMIFS(Raw_data!$D$2:$D$3695,Raw_data!$B$2:$B$3695,Sheet1!F2748)</f>
        <v>15</v>
      </c>
    </row>
    <row r="2749" spans="6:7" x14ac:dyDescent="0.35">
      <c r="F2749" s="10">
        <v>154714.5</v>
      </c>
      <c r="G2749" s="4">
        <f>SUMIFS(Raw_data!$D$2:$D$3695,Raw_data!$B$2:$B$3695,Sheet1!F2749)</f>
        <v>10</v>
      </c>
    </row>
    <row r="2750" spans="6:7" hidden="1" x14ac:dyDescent="0.35">
      <c r="F2750" s="18">
        <v>278608.5</v>
      </c>
      <c r="G2750">
        <f>SUMIFS(Raw_data!$D$2:$D$3695,Raw_data!$B$2:$B$3695,Sheet1!F2750)</f>
        <v>47.5</v>
      </c>
    </row>
    <row r="2751" spans="6:7" hidden="1" x14ac:dyDescent="0.35">
      <c r="F2751" s="16">
        <v>297126</v>
      </c>
      <c r="G2751">
        <f>SUMIFS(Raw_data!$D$2:$D$3695,Raw_data!$B$2:$B$3695,Sheet1!F2751)</f>
        <v>97.5</v>
      </c>
    </row>
    <row r="2752" spans="6:7" x14ac:dyDescent="0.35">
      <c r="F2752" s="10">
        <v>141871.5</v>
      </c>
      <c r="G2752" s="4">
        <f>SUMIFS(Raw_data!$D$2:$D$3695,Raw_data!$B$2:$B$3695,Sheet1!F2752)</f>
        <v>12.5</v>
      </c>
    </row>
    <row r="2753" spans="6:7" hidden="1" x14ac:dyDescent="0.35">
      <c r="F2753" s="18">
        <v>67414.5</v>
      </c>
      <c r="G2753">
        <f>SUMIFS(Raw_data!$D$2:$D$3695,Raw_data!$B$2:$B$3695,Sheet1!F2753)</f>
        <v>87.5</v>
      </c>
    </row>
    <row r="2754" spans="6:7" hidden="1" x14ac:dyDescent="0.35">
      <c r="F2754" s="16">
        <v>23476.5</v>
      </c>
      <c r="G2754">
        <f>SUMIFS(Raw_data!$D$2:$D$3695,Raw_data!$B$2:$B$3695,Sheet1!F2754)</f>
        <v>670</v>
      </c>
    </row>
    <row r="2755" spans="6:7" x14ac:dyDescent="0.35">
      <c r="F2755" s="10">
        <v>222916.5</v>
      </c>
      <c r="G2755" s="4">
        <f>SUMIFS(Raw_data!$D$2:$D$3695,Raw_data!$B$2:$B$3695,Sheet1!F2755)</f>
        <v>2.5</v>
      </c>
    </row>
    <row r="2756" spans="6:7" hidden="1" x14ac:dyDescent="0.35">
      <c r="F2756" s="18">
        <v>282964.5</v>
      </c>
      <c r="G2756">
        <f>SUMIFS(Raw_data!$D$2:$D$3695,Raw_data!$B$2:$B$3695,Sheet1!F2756)</f>
        <v>55</v>
      </c>
    </row>
    <row r="2757" spans="6:7" hidden="1" x14ac:dyDescent="0.35">
      <c r="F2757" s="10">
        <v>35658</v>
      </c>
      <c r="G2757">
        <f>SUMIFS(Raw_data!$D$2:$D$3695,Raw_data!$B$2:$B$3695,Sheet1!F2757)</f>
        <v>32.5</v>
      </c>
    </row>
    <row r="2758" spans="6:7" hidden="1" x14ac:dyDescent="0.35">
      <c r="F2758" s="16">
        <v>79888.5</v>
      </c>
      <c r="G2758">
        <f>SUMIFS(Raw_data!$D$2:$D$3695,Raw_data!$B$2:$B$3695,Sheet1!F2758)</f>
        <v>87.5</v>
      </c>
    </row>
    <row r="2759" spans="6:7" x14ac:dyDescent="0.35">
      <c r="F2759" s="10">
        <v>123403.5</v>
      </c>
      <c r="G2759" s="4">
        <f>SUMIFS(Raw_data!$D$2:$D$3695,Raw_data!$B$2:$B$3695,Sheet1!F2759)</f>
        <v>15</v>
      </c>
    </row>
    <row r="2760" spans="6:7" hidden="1" x14ac:dyDescent="0.35">
      <c r="F2760" s="18">
        <v>47479.5</v>
      </c>
      <c r="G2760">
        <f>SUMIFS(Raw_data!$D$2:$D$3695,Raw_data!$B$2:$B$3695,Sheet1!F2760)</f>
        <v>67.5</v>
      </c>
    </row>
    <row r="2761" spans="6:7" hidden="1" x14ac:dyDescent="0.35">
      <c r="F2761" s="16">
        <v>110844</v>
      </c>
      <c r="G2761">
        <f>SUMIFS(Raw_data!$D$2:$D$3695,Raw_data!$B$2:$B$3695,Sheet1!F2761)</f>
        <v>70</v>
      </c>
    </row>
    <row r="2762" spans="6:7" x14ac:dyDescent="0.35">
      <c r="F2762" s="10">
        <v>124947</v>
      </c>
      <c r="G2762" s="4">
        <f>SUMIFS(Raw_data!$D$2:$D$3695,Raw_data!$B$2:$B$3695,Sheet1!F2762)</f>
        <v>7.5</v>
      </c>
    </row>
    <row r="2763" spans="6:7" x14ac:dyDescent="0.35">
      <c r="F2763" s="10">
        <v>87538.5</v>
      </c>
      <c r="G2763" s="4">
        <f>SUMIFS(Raw_data!$D$2:$D$3695,Raw_data!$B$2:$B$3695,Sheet1!F2763)</f>
        <v>5</v>
      </c>
    </row>
    <row r="2764" spans="6:7" hidden="1" x14ac:dyDescent="0.35">
      <c r="F2764" s="18">
        <v>150646.5</v>
      </c>
      <c r="G2764">
        <f>SUMIFS(Raw_data!$D$2:$D$3695,Raw_data!$B$2:$B$3695,Sheet1!F2764)</f>
        <v>75</v>
      </c>
    </row>
    <row r="2765" spans="6:7" hidden="1" x14ac:dyDescent="0.35">
      <c r="F2765" s="10">
        <v>262584</v>
      </c>
      <c r="G2765">
        <f>SUMIFS(Raw_data!$D$2:$D$3695,Raw_data!$B$2:$B$3695,Sheet1!F2765)</f>
        <v>147.5</v>
      </c>
    </row>
    <row r="2766" spans="6:7" hidden="1" x14ac:dyDescent="0.35">
      <c r="F2766" s="10">
        <v>107118</v>
      </c>
      <c r="G2766">
        <f>SUMIFS(Raw_data!$D$2:$D$3695,Raw_data!$B$2:$B$3695,Sheet1!F2766)</f>
        <v>82.5</v>
      </c>
    </row>
    <row r="2767" spans="6:7" hidden="1" x14ac:dyDescent="0.35">
      <c r="F2767" s="10">
        <v>107226</v>
      </c>
      <c r="G2767">
        <f>SUMIFS(Raw_data!$D$2:$D$3695,Raw_data!$B$2:$B$3695,Sheet1!F2767)</f>
        <v>152.5</v>
      </c>
    </row>
    <row r="2768" spans="6:7" hidden="1" x14ac:dyDescent="0.35">
      <c r="F2768" s="10">
        <v>125334</v>
      </c>
      <c r="G2768">
        <f>SUMIFS(Raw_data!$D$2:$D$3695,Raw_data!$B$2:$B$3695,Sheet1!F2768)</f>
        <v>37.5</v>
      </c>
    </row>
    <row r="2769" spans="6:7" hidden="1" x14ac:dyDescent="0.35">
      <c r="F2769" s="16">
        <v>79920</v>
      </c>
      <c r="G2769">
        <f>SUMIFS(Raw_data!$D$2:$D$3695,Raw_data!$B$2:$B$3695,Sheet1!F2769)</f>
        <v>192.5</v>
      </c>
    </row>
    <row r="2770" spans="6:7" x14ac:dyDescent="0.35">
      <c r="F2770" s="10">
        <v>25060.5</v>
      </c>
      <c r="G2770" s="4">
        <f>SUMIFS(Raw_data!$D$2:$D$3695,Raw_data!$B$2:$B$3695,Sheet1!F2770)</f>
        <v>12.5</v>
      </c>
    </row>
    <row r="2771" spans="6:7" x14ac:dyDescent="0.35">
      <c r="F2771" s="10">
        <v>232771.5</v>
      </c>
      <c r="G2771" s="4">
        <f>SUMIFS(Raw_data!$D$2:$D$3695,Raw_data!$B$2:$B$3695,Sheet1!F2771)</f>
        <v>5</v>
      </c>
    </row>
    <row r="2772" spans="6:7" x14ac:dyDescent="0.35">
      <c r="F2772" s="10">
        <v>176742</v>
      </c>
      <c r="G2772" s="4">
        <f>SUMIFS(Raw_data!$D$2:$D$3695,Raw_data!$B$2:$B$3695,Sheet1!F2772)</f>
        <v>10</v>
      </c>
    </row>
    <row r="2773" spans="6:7" hidden="1" x14ac:dyDescent="0.35">
      <c r="F2773" s="18">
        <v>197563.5</v>
      </c>
      <c r="G2773">
        <f>SUMIFS(Raw_data!$D$2:$D$3695,Raw_data!$B$2:$B$3695,Sheet1!F2773)</f>
        <v>102.5</v>
      </c>
    </row>
    <row r="2774" spans="6:7" hidden="1" x14ac:dyDescent="0.35">
      <c r="F2774" s="10">
        <v>144589.5</v>
      </c>
      <c r="G2774">
        <f>SUMIFS(Raw_data!$D$2:$D$3695,Raw_data!$B$2:$B$3695,Sheet1!F2774)</f>
        <v>40</v>
      </c>
    </row>
    <row r="2775" spans="6:7" hidden="1" x14ac:dyDescent="0.35">
      <c r="F2775" s="10">
        <v>108981</v>
      </c>
      <c r="G2775">
        <f>SUMIFS(Raw_data!$D$2:$D$3695,Raw_data!$B$2:$B$3695,Sheet1!F2775)</f>
        <v>47.5</v>
      </c>
    </row>
    <row r="2776" spans="6:7" hidden="1" x14ac:dyDescent="0.35">
      <c r="F2776" s="10">
        <v>75789</v>
      </c>
      <c r="G2776">
        <f>SUMIFS(Raw_data!$D$2:$D$3695,Raw_data!$B$2:$B$3695,Sheet1!F2776)</f>
        <v>27.5</v>
      </c>
    </row>
    <row r="2777" spans="6:7" hidden="1" x14ac:dyDescent="0.35">
      <c r="F2777" s="10">
        <v>227988</v>
      </c>
      <c r="G2777">
        <f>SUMIFS(Raw_data!$D$2:$D$3695,Raw_data!$B$2:$B$3695,Sheet1!F2777)</f>
        <v>22.5</v>
      </c>
    </row>
    <row r="2778" spans="6:7" hidden="1" x14ac:dyDescent="0.35">
      <c r="F2778" s="16">
        <v>86112</v>
      </c>
      <c r="G2778">
        <f>SUMIFS(Raw_data!$D$2:$D$3695,Raw_data!$B$2:$B$3695,Sheet1!F2778)</f>
        <v>30</v>
      </c>
    </row>
    <row r="2779" spans="6:7" x14ac:dyDescent="0.35">
      <c r="F2779" s="10">
        <v>241051.5</v>
      </c>
      <c r="G2779" s="4">
        <f>SUMIFS(Raw_data!$D$2:$D$3695,Raw_data!$B$2:$B$3695,Sheet1!F2779)</f>
        <v>15</v>
      </c>
    </row>
    <row r="2780" spans="6:7" hidden="1" x14ac:dyDescent="0.35">
      <c r="F2780" s="18">
        <v>237451.5</v>
      </c>
      <c r="G2780">
        <f>SUMIFS(Raw_data!$D$2:$D$3695,Raw_data!$B$2:$B$3695,Sheet1!F2780)</f>
        <v>60</v>
      </c>
    </row>
    <row r="2781" spans="6:7" hidden="1" x14ac:dyDescent="0.35">
      <c r="F2781" s="16">
        <v>50922</v>
      </c>
      <c r="G2781">
        <f>SUMIFS(Raw_data!$D$2:$D$3695,Raw_data!$B$2:$B$3695,Sheet1!F2781)</f>
        <v>22.5</v>
      </c>
    </row>
    <row r="2782" spans="6:7" x14ac:dyDescent="0.35">
      <c r="F2782" s="10">
        <v>91008</v>
      </c>
      <c r="G2782" s="4">
        <f>SUMIFS(Raw_data!$D$2:$D$3695,Raw_data!$B$2:$B$3695,Sheet1!F2782)</f>
        <v>12.5</v>
      </c>
    </row>
    <row r="2783" spans="6:7" hidden="1" x14ac:dyDescent="0.35">
      <c r="F2783" s="18">
        <v>107122.5</v>
      </c>
      <c r="G2783">
        <f>SUMIFS(Raw_data!$D$2:$D$3695,Raw_data!$B$2:$B$3695,Sheet1!F2783)</f>
        <v>140</v>
      </c>
    </row>
    <row r="2784" spans="6:7" hidden="1" x14ac:dyDescent="0.35">
      <c r="F2784" s="10">
        <v>24723</v>
      </c>
      <c r="G2784">
        <f>SUMIFS(Raw_data!$D$2:$D$3695,Raw_data!$B$2:$B$3695,Sheet1!F2784)</f>
        <v>22.5</v>
      </c>
    </row>
    <row r="2785" spans="6:7" hidden="1" x14ac:dyDescent="0.35">
      <c r="F2785" s="10">
        <v>109039.5</v>
      </c>
      <c r="G2785">
        <f>SUMIFS(Raw_data!$D$2:$D$3695,Raw_data!$B$2:$B$3695,Sheet1!F2785)</f>
        <v>225</v>
      </c>
    </row>
    <row r="2786" spans="6:7" hidden="1" x14ac:dyDescent="0.35">
      <c r="F2786" s="16">
        <v>206374.5</v>
      </c>
      <c r="G2786">
        <f>SUMIFS(Raw_data!$D$2:$D$3695,Raw_data!$B$2:$B$3695,Sheet1!F2786)</f>
        <v>225</v>
      </c>
    </row>
    <row r="2787" spans="6:7" x14ac:dyDescent="0.35">
      <c r="F2787" s="10">
        <v>253269</v>
      </c>
      <c r="G2787" s="4">
        <f>SUMIFS(Raw_data!$D$2:$D$3695,Raw_data!$B$2:$B$3695,Sheet1!F2787)</f>
        <v>10</v>
      </c>
    </row>
    <row r="2788" spans="6:7" x14ac:dyDescent="0.35">
      <c r="F2788" s="10">
        <v>174568.5</v>
      </c>
      <c r="G2788" s="4">
        <f>SUMIFS(Raw_data!$D$2:$D$3695,Raw_data!$B$2:$B$3695,Sheet1!F2788)</f>
        <v>2.5</v>
      </c>
    </row>
    <row r="2789" spans="6:7" hidden="1" x14ac:dyDescent="0.35">
      <c r="F2789" s="18">
        <v>106668</v>
      </c>
      <c r="G2789">
        <f>SUMIFS(Raw_data!$D$2:$D$3695,Raw_data!$B$2:$B$3695,Sheet1!F2789)</f>
        <v>285</v>
      </c>
    </row>
    <row r="2790" spans="6:7" hidden="1" x14ac:dyDescent="0.35">
      <c r="F2790" s="10">
        <v>72423</v>
      </c>
      <c r="G2790">
        <f>SUMIFS(Raw_data!$D$2:$D$3695,Raw_data!$B$2:$B$3695,Sheet1!F2790)</f>
        <v>27.5</v>
      </c>
    </row>
    <row r="2791" spans="6:7" hidden="1" x14ac:dyDescent="0.35">
      <c r="F2791" s="10">
        <v>214704</v>
      </c>
      <c r="G2791">
        <f>SUMIFS(Raw_data!$D$2:$D$3695,Raw_data!$B$2:$B$3695,Sheet1!F2791)</f>
        <v>20</v>
      </c>
    </row>
    <row r="2792" spans="6:7" hidden="1" x14ac:dyDescent="0.35">
      <c r="F2792" s="16">
        <v>129645</v>
      </c>
      <c r="G2792">
        <f>SUMIFS(Raw_data!$D$2:$D$3695,Raw_data!$B$2:$B$3695,Sheet1!F2792)</f>
        <v>22.5</v>
      </c>
    </row>
    <row r="2793" spans="6:7" x14ac:dyDescent="0.35">
      <c r="F2793" s="10">
        <v>237627</v>
      </c>
      <c r="G2793" s="4">
        <f>SUMIFS(Raw_data!$D$2:$D$3695,Raw_data!$B$2:$B$3695,Sheet1!F2793)</f>
        <v>7.5</v>
      </c>
    </row>
    <row r="2794" spans="6:7" x14ac:dyDescent="0.35">
      <c r="F2794" s="10">
        <v>146034</v>
      </c>
      <c r="G2794" s="4">
        <f>SUMIFS(Raw_data!$D$2:$D$3695,Raw_data!$B$2:$B$3695,Sheet1!F2794)</f>
        <v>10</v>
      </c>
    </row>
    <row r="2795" spans="6:7" hidden="1" x14ac:dyDescent="0.35">
      <c r="F2795" s="17">
        <v>236835</v>
      </c>
      <c r="G2795">
        <f>SUMIFS(Raw_data!$D$2:$D$3695,Raw_data!$B$2:$B$3695,Sheet1!F2795)</f>
        <v>70</v>
      </c>
    </row>
    <row r="2796" spans="6:7" x14ac:dyDescent="0.35">
      <c r="F2796" s="10">
        <v>206212.5</v>
      </c>
      <c r="G2796" s="4">
        <f>SUMIFS(Raw_data!$D$2:$D$3695,Raw_data!$B$2:$B$3695,Sheet1!F2796)</f>
        <v>17.5</v>
      </c>
    </row>
    <row r="2797" spans="6:7" hidden="1" x14ac:dyDescent="0.35">
      <c r="F2797" s="18">
        <v>74875.5</v>
      </c>
      <c r="G2797">
        <f>SUMIFS(Raw_data!$D$2:$D$3695,Raw_data!$B$2:$B$3695,Sheet1!F2797)</f>
        <v>95</v>
      </c>
    </row>
    <row r="2798" spans="6:7" hidden="1" x14ac:dyDescent="0.35">
      <c r="F2798" s="10">
        <v>87615</v>
      </c>
      <c r="G2798">
        <f>SUMIFS(Raw_data!$D$2:$D$3695,Raw_data!$B$2:$B$3695,Sheet1!F2798)</f>
        <v>130</v>
      </c>
    </row>
    <row r="2799" spans="6:7" hidden="1" x14ac:dyDescent="0.35">
      <c r="F2799" s="16">
        <v>83317.5</v>
      </c>
      <c r="G2799">
        <f>SUMIFS(Raw_data!$D$2:$D$3695,Raw_data!$B$2:$B$3695,Sheet1!F2799)</f>
        <v>35</v>
      </c>
    </row>
    <row r="2800" spans="6:7" x14ac:dyDescent="0.35">
      <c r="F2800" s="10">
        <v>26365.5</v>
      </c>
      <c r="G2800" s="4">
        <f>SUMIFS(Raw_data!$D$2:$D$3695,Raw_data!$B$2:$B$3695,Sheet1!F2800)</f>
        <v>5</v>
      </c>
    </row>
    <row r="2801" spans="6:7" hidden="1" x14ac:dyDescent="0.35">
      <c r="F2801" s="18">
        <v>25240.5</v>
      </c>
      <c r="G2801">
        <f>SUMIFS(Raw_data!$D$2:$D$3695,Raw_data!$B$2:$B$3695,Sheet1!F2801)</f>
        <v>50</v>
      </c>
    </row>
    <row r="2802" spans="6:7" hidden="1" x14ac:dyDescent="0.35">
      <c r="F2802" s="16">
        <v>109890</v>
      </c>
      <c r="G2802">
        <f>SUMIFS(Raw_data!$D$2:$D$3695,Raw_data!$B$2:$B$3695,Sheet1!F2802)</f>
        <v>105</v>
      </c>
    </row>
    <row r="2803" spans="6:7" x14ac:dyDescent="0.35">
      <c r="F2803" s="10">
        <v>260091</v>
      </c>
      <c r="G2803" s="4">
        <f>SUMIFS(Raw_data!$D$2:$D$3695,Raw_data!$B$2:$B$3695,Sheet1!F2803)</f>
        <v>5</v>
      </c>
    </row>
    <row r="2804" spans="6:7" hidden="1" x14ac:dyDescent="0.35">
      <c r="F2804" s="17">
        <v>241893</v>
      </c>
      <c r="G2804">
        <f>SUMIFS(Raw_data!$D$2:$D$3695,Raw_data!$B$2:$B$3695,Sheet1!F2804)</f>
        <v>25</v>
      </c>
    </row>
    <row r="2805" spans="6:7" x14ac:dyDescent="0.35">
      <c r="F2805" s="10">
        <v>144594</v>
      </c>
      <c r="G2805" s="4">
        <f>SUMIFS(Raw_data!$D$2:$D$3695,Raw_data!$B$2:$B$3695,Sheet1!F2805)</f>
        <v>2.5</v>
      </c>
    </row>
    <row r="2806" spans="6:7" x14ac:dyDescent="0.35">
      <c r="F2806" s="10">
        <v>289111.5</v>
      </c>
      <c r="G2806" s="4">
        <f>SUMIFS(Raw_data!$D$2:$D$3695,Raw_data!$B$2:$B$3695,Sheet1!F2806)</f>
        <v>2.5</v>
      </c>
    </row>
    <row r="2807" spans="6:7" hidden="1" x14ac:dyDescent="0.35">
      <c r="F2807" s="17">
        <v>99175.5</v>
      </c>
      <c r="G2807">
        <f>SUMIFS(Raw_data!$D$2:$D$3695,Raw_data!$B$2:$B$3695,Sheet1!F2807)</f>
        <v>25</v>
      </c>
    </row>
    <row r="2808" spans="6:7" x14ac:dyDescent="0.35">
      <c r="F2808" s="10">
        <v>176728.5</v>
      </c>
      <c r="G2808" s="4">
        <f>SUMIFS(Raw_data!$D$2:$D$3695,Raw_data!$B$2:$B$3695,Sheet1!F2808)</f>
        <v>5</v>
      </c>
    </row>
    <row r="2809" spans="6:7" hidden="1" x14ac:dyDescent="0.35">
      <c r="F2809" s="18">
        <v>164083.5</v>
      </c>
      <c r="G2809">
        <f>SUMIFS(Raw_data!$D$2:$D$3695,Raw_data!$B$2:$B$3695,Sheet1!F2809)</f>
        <v>47.5</v>
      </c>
    </row>
    <row r="2810" spans="6:7" hidden="1" x14ac:dyDescent="0.35">
      <c r="F2810" s="10">
        <v>228532.5</v>
      </c>
      <c r="G2810">
        <f>SUMIFS(Raw_data!$D$2:$D$3695,Raw_data!$B$2:$B$3695,Sheet1!F2810)</f>
        <v>42.5</v>
      </c>
    </row>
    <row r="2811" spans="6:7" hidden="1" x14ac:dyDescent="0.35">
      <c r="F2811" s="16">
        <v>77854.5</v>
      </c>
      <c r="G2811">
        <f>SUMIFS(Raw_data!$D$2:$D$3695,Raw_data!$B$2:$B$3695,Sheet1!F2811)</f>
        <v>40</v>
      </c>
    </row>
    <row r="2812" spans="6:7" x14ac:dyDescent="0.35">
      <c r="F2812" s="10">
        <v>64224</v>
      </c>
      <c r="G2812" s="4">
        <f>SUMIFS(Raw_data!$D$2:$D$3695,Raw_data!$B$2:$B$3695,Sheet1!F2812)</f>
        <v>2.5</v>
      </c>
    </row>
    <row r="2813" spans="6:7" hidden="1" x14ac:dyDescent="0.35">
      <c r="F2813" s="18">
        <v>106888.5</v>
      </c>
      <c r="G2813">
        <f>SUMIFS(Raw_data!$D$2:$D$3695,Raw_data!$B$2:$B$3695,Sheet1!F2813)</f>
        <v>262.5</v>
      </c>
    </row>
    <row r="2814" spans="6:7" hidden="1" x14ac:dyDescent="0.35">
      <c r="F2814" s="10">
        <v>129447</v>
      </c>
      <c r="G2814">
        <f>SUMIFS(Raw_data!$D$2:$D$3695,Raw_data!$B$2:$B$3695,Sheet1!F2814)</f>
        <v>87.5</v>
      </c>
    </row>
    <row r="2815" spans="6:7" hidden="1" x14ac:dyDescent="0.35">
      <c r="F2815" s="10">
        <v>74898</v>
      </c>
      <c r="G2815">
        <f>SUMIFS(Raw_data!$D$2:$D$3695,Raw_data!$B$2:$B$3695,Sheet1!F2815)</f>
        <v>62.5</v>
      </c>
    </row>
    <row r="2816" spans="6:7" hidden="1" x14ac:dyDescent="0.35">
      <c r="F2816" s="10">
        <v>49954.5</v>
      </c>
      <c r="G2816">
        <f>SUMIFS(Raw_data!$D$2:$D$3695,Raw_data!$B$2:$B$3695,Sheet1!F2816)</f>
        <v>42.5</v>
      </c>
    </row>
    <row r="2817" spans="6:7" hidden="1" x14ac:dyDescent="0.35">
      <c r="F2817" s="10">
        <v>175090.5</v>
      </c>
      <c r="G2817">
        <f>SUMIFS(Raw_data!$D$2:$D$3695,Raw_data!$B$2:$B$3695,Sheet1!F2817)</f>
        <v>52.5</v>
      </c>
    </row>
    <row r="2818" spans="6:7" hidden="1" x14ac:dyDescent="0.35">
      <c r="F2818" s="16">
        <v>188073</v>
      </c>
      <c r="G2818">
        <f>SUMIFS(Raw_data!$D$2:$D$3695,Raw_data!$B$2:$B$3695,Sheet1!F2818)</f>
        <v>65</v>
      </c>
    </row>
    <row r="2819" spans="6:7" x14ac:dyDescent="0.35">
      <c r="F2819" s="10">
        <v>38362.5</v>
      </c>
      <c r="G2819" s="4">
        <f>SUMIFS(Raw_data!$D$2:$D$3695,Raw_data!$B$2:$B$3695,Sheet1!F2819)</f>
        <v>17.5</v>
      </c>
    </row>
    <row r="2820" spans="6:7" hidden="1" x14ac:dyDescent="0.35">
      <c r="F2820" s="18">
        <v>102352.5</v>
      </c>
      <c r="G2820">
        <f>SUMIFS(Raw_data!$D$2:$D$3695,Raw_data!$B$2:$B$3695,Sheet1!F2820)</f>
        <v>60</v>
      </c>
    </row>
    <row r="2821" spans="6:7" hidden="1" x14ac:dyDescent="0.35">
      <c r="F2821" s="10">
        <v>144558</v>
      </c>
      <c r="G2821">
        <f>SUMIFS(Raw_data!$D$2:$D$3695,Raw_data!$B$2:$B$3695,Sheet1!F2821)</f>
        <v>187.5</v>
      </c>
    </row>
    <row r="2822" spans="6:7" hidden="1" x14ac:dyDescent="0.35">
      <c r="F2822" s="10">
        <v>283248</v>
      </c>
      <c r="G2822">
        <f>SUMIFS(Raw_data!$D$2:$D$3695,Raw_data!$B$2:$B$3695,Sheet1!F2822)</f>
        <v>30</v>
      </c>
    </row>
    <row r="2823" spans="6:7" hidden="1" x14ac:dyDescent="0.35">
      <c r="F2823" s="10">
        <v>80959.5</v>
      </c>
      <c r="G2823">
        <f>SUMIFS(Raw_data!$D$2:$D$3695,Raw_data!$B$2:$B$3695,Sheet1!F2823)</f>
        <v>82.5</v>
      </c>
    </row>
    <row r="2824" spans="6:7" hidden="1" x14ac:dyDescent="0.35">
      <c r="F2824" s="10">
        <v>293701.5</v>
      </c>
      <c r="G2824">
        <f>SUMIFS(Raw_data!$D$2:$D$3695,Raw_data!$B$2:$B$3695,Sheet1!F2824)</f>
        <v>192.5</v>
      </c>
    </row>
    <row r="2825" spans="6:7" hidden="1" x14ac:dyDescent="0.35">
      <c r="F2825" s="10">
        <v>106546.5</v>
      </c>
      <c r="G2825">
        <f>SUMIFS(Raw_data!$D$2:$D$3695,Raw_data!$B$2:$B$3695,Sheet1!F2825)</f>
        <v>290</v>
      </c>
    </row>
    <row r="2826" spans="6:7" hidden="1" x14ac:dyDescent="0.35">
      <c r="F2826" s="10">
        <v>79798.5</v>
      </c>
      <c r="G2826">
        <f>SUMIFS(Raw_data!$D$2:$D$3695,Raw_data!$B$2:$B$3695,Sheet1!F2826)</f>
        <v>72.5</v>
      </c>
    </row>
    <row r="2827" spans="6:7" hidden="1" x14ac:dyDescent="0.35">
      <c r="F2827" s="10">
        <v>87336</v>
      </c>
      <c r="G2827">
        <f>SUMIFS(Raw_data!$D$2:$D$3695,Raw_data!$B$2:$B$3695,Sheet1!F2827)</f>
        <v>55</v>
      </c>
    </row>
    <row r="2828" spans="6:7" hidden="1" x14ac:dyDescent="0.35">
      <c r="F2828" s="16">
        <v>229320</v>
      </c>
      <c r="G2828">
        <f>SUMIFS(Raw_data!$D$2:$D$3695,Raw_data!$B$2:$B$3695,Sheet1!F2828)</f>
        <v>75</v>
      </c>
    </row>
    <row r="2829" spans="6:7" x14ac:dyDescent="0.35">
      <c r="F2829" s="10">
        <v>31648.5</v>
      </c>
      <c r="G2829" s="4">
        <f>SUMIFS(Raw_data!$D$2:$D$3695,Raw_data!$B$2:$B$3695,Sheet1!F2829)</f>
        <v>17.5</v>
      </c>
    </row>
    <row r="2830" spans="6:7" hidden="1" x14ac:dyDescent="0.35">
      <c r="F2830" s="18">
        <v>283207.5</v>
      </c>
      <c r="G2830">
        <f>SUMIFS(Raw_data!$D$2:$D$3695,Raw_data!$B$2:$B$3695,Sheet1!F2830)</f>
        <v>32.5</v>
      </c>
    </row>
    <row r="2831" spans="6:7" hidden="1" x14ac:dyDescent="0.35">
      <c r="F2831" s="16">
        <v>33340.5</v>
      </c>
      <c r="G2831">
        <f>SUMIFS(Raw_data!$D$2:$D$3695,Raw_data!$B$2:$B$3695,Sheet1!F2831)</f>
        <v>700</v>
      </c>
    </row>
    <row r="2832" spans="6:7" x14ac:dyDescent="0.35">
      <c r="F2832" s="10">
        <v>281952</v>
      </c>
      <c r="G2832" s="4">
        <f>SUMIFS(Raw_data!$D$2:$D$3695,Raw_data!$B$2:$B$3695,Sheet1!F2832)</f>
        <v>12.5</v>
      </c>
    </row>
    <row r="2833" spans="6:7" hidden="1" x14ac:dyDescent="0.35">
      <c r="F2833" s="17">
        <v>145993.5</v>
      </c>
      <c r="G2833">
        <f>SUMIFS(Raw_data!$D$2:$D$3695,Raw_data!$B$2:$B$3695,Sheet1!F2833)</f>
        <v>25</v>
      </c>
    </row>
    <row r="2834" spans="6:7" x14ac:dyDescent="0.35">
      <c r="F2834" s="10">
        <v>238315.5</v>
      </c>
      <c r="G2834" s="4">
        <f>SUMIFS(Raw_data!$D$2:$D$3695,Raw_data!$B$2:$B$3695,Sheet1!F2834)</f>
        <v>7.5</v>
      </c>
    </row>
    <row r="2835" spans="6:7" hidden="1" x14ac:dyDescent="0.35">
      <c r="F2835" s="18">
        <v>107077.5</v>
      </c>
      <c r="G2835">
        <f>SUMIFS(Raw_data!$D$2:$D$3695,Raw_data!$B$2:$B$3695,Sheet1!F2835)</f>
        <v>32.5</v>
      </c>
    </row>
    <row r="2836" spans="6:7" hidden="1" x14ac:dyDescent="0.35">
      <c r="F2836" s="10">
        <v>154534.5</v>
      </c>
      <c r="G2836">
        <f>SUMIFS(Raw_data!$D$2:$D$3695,Raw_data!$B$2:$B$3695,Sheet1!F2836)</f>
        <v>135</v>
      </c>
    </row>
    <row r="2837" spans="6:7" hidden="1" x14ac:dyDescent="0.35">
      <c r="F2837" s="16">
        <v>85972.5</v>
      </c>
      <c r="G2837">
        <f>SUMIFS(Raw_data!$D$2:$D$3695,Raw_data!$B$2:$B$3695,Sheet1!F2837)</f>
        <v>225</v>
      </c>
    </row>
    <row r="2838" spans="6:7" x14ac:dyDescent="0.35">
      <c r="F2838" s="10">
        <v>283549.5</v>
      </c>
      <c r="G2838" s="4">
        <f>SUMIFS(Raw_data!$D$2:$D$3695,Raw_data!$B$2:$B$3695,Sheet1!F2838)</f>
        <v>12.5</v>
      </c>
    </row>
    <row r="2839" spans="6:7" hidden="1" x14ac:dyDescent="0.35">
      <c r="F2839" s="18">
        <v>136390.5</v>
      </c>
      <c r="G2839">
        <f>SUMIFS(Raw_data!$D$2:$D$3695,Raw_data!$B$2:$B$3695,Sheet1!F2839)</f>
        <v>52.5</v>
      </c>
    </row>
    <row r="2840" spans="6:7" hidden="1" x14ac:dyDescent="0.35">
      <c r="F2840" s="16">
        <v>50872.5</v>
      </c>
      <c r="G2840">
        <f>SUMIFS(Raw_data!$D$2:$D$3695,Raw_data!$B$2:$B$3695,Sheet1!F2840)</f>
        <v>32.5</v>
      </c>
    </row>
    <row r="2841" spans="6:7" x14ac:dyDescent="0.35">
      <c r="F2841" s="10">
        <v>197568</v>
      </c>
      <c r="G2841" s="4">
        <f>SUMIFS(Raw_data!$D$2:$D$3695,Raw_data!$B$2:$B$3695,Sheet1!F2841)</f>
        <v>5</v>
      </c>
    </row>
    <row r="2842" spans="6:7" hidden="1" x14ac:dyDescent="0.35">
      <c r="F2842" s="18">
        <v>36760.5</v>
      </c>
      <c r="G2842">
        <f>SUMIFS(Raw_data!$D$2:$D$3695,Raw_data!$B$2:$B$3695,Sheet1!F2842)</f>
        <v>152.5</v>
      </c>
    </row>
    <row r="2843" spans="6:7" hidden="1" x14ac:dyDescent="0.35">
      <c r="F2843" s="10">
        <v>120258</v>
      </c>
      <c r="G2843">
        <f>SUMIFS(Raw_data!$D$2:$D$3695,Raw_data!$B$2:$B$3695,Sheet1!F2843)</f>
        <v>225</v>
      </c>
    </row>
    <row r="2844" spans="6:7" hidden="1" x14ac:dyDescent="0.35">
      <c r="F2844" s="16">
        <v>71253</v>
      </c>
      <c r="G2844">
        <f>SUMIFS(Raw_data!$D$2:$D$3695,Raw_data!$B$2:$B$3695,Sheet1!F2844)</f>
        <v>290</v>
      </c>
    </row>
    <row r="2845" spans="6:7" x14ac:dyDescent="0.35">
      <c r="F2845" s="10">
        <v>41260.5</v>
      </c>
      <c r="G2845" s="4">
        <f>SUMIFS(Raw_data!$D$2:$D$3695,Raw_data!$B$2:$B$3695,Sheet1!F2845)</f>
        <v>12.5</v>
      </c>
    </row>
    <row r="2846" spans="6:7" hidden="1" x14ac:dyDescent="0.35">
      <c r="F2846" s="18">
        <v>175099.5</v>
      </c>
      <c r="G2846">
        <f>SUMIFS(Raw_data!$D$2:$D$3695,Raw_data!$B$2:$B$3695,Sheet1!F2846)</f>
        <v>60</v>
      </c>
    </row>
    <row r="2847" spans="6:7" hidden="1" x14ac:dyDescent="0.35">
      <c r="F2847" s="10">
        <v>52515</v>
      </c>
      <c r="G2847">
        <f>SUMIFS(Raw_data!$D$2:$D$3695,Raw_data!$B$2:$B$3695,Sheet1!F2847)</f>
        <v>62.5</v>
      </c>
    </row>
    <row r="2848" spans="6:7" hidden="1" x14ac:dyDescent="0.35">
      <c r="F2848" s="10">
        <v>175050</v>
      </c>
      <c r="G2848">
        <f>SUMIFS(Raw_data!$D$2:$D$3695,Raw_data!$B$2:$B$3695,Sheet1!F2848)</f>
        <v>75</v>
      </c>
    </row>
    <row r="2849" spans="6:7" hidden="1" x14ac:dyDescent="0.35">
      <c r="F2849" s="16">
        <v>66501</v>
      </c>
      <c r="G2849">
        <f>SUMIFS(Raw_data!$D$2:$D$3695,Raw_data!$B$2:$B$3695,Sheet1!F2849)</f>
        <v>37.5</v>
      </c>
    </row>
    <row r="2850" spans="6:7" x14ac:dyDescent="0.35">
      <c r="F2850" s="10">
        <v>24030</v>
      </c>
      <c r="G2850" s="4">
        <f>SUMIFS(Raw_data!$D$2:$D$3695,Raw_data!$B$2:$B$3695,Sheet1!F2850)</f>
        <v>10</v>
      </c>
    </row>
    <row r="2851" spans="6:7" hidden="1" x14ac:dyDescent="0.35">
      <c r="F2851" s="17">
        <v>47655</v>
      </c>
      <c r="G2851">
        <f>SUMIFS(Raw_data!$D$2:$D$3695,Raw_data!$B$2:$B$3695,Sheet1!F2851)</f>
        <v>42.5</v>
      </c>
    </row>
    <row r="2852" spans="6:7" x14ac:dyDescent="0.35">
      <c r="F2852" s="10">
        <v>161320.5</v>
      </c>
      <c r="G2852" s="4">
        <f>SUMIFS(Raw_data!$D$2:$D$3695,Raw_data!$B$2:$B$3695,Sheet1!F2852)</f>
        <v>2.5</v>
      </c>
    </row>
    <row r="2853" spans="6:7" x14ac:dyDescent="0.35">
      <c r="F2853" s="10">
        <v>208822.5</v>
      </c>
      <c r="G2853" s="4">
        <f>SUMIFS(Raw_data!$D$2:$D$3695,Raw_data!$B$2:$B$3695,Sheet1!F2853)</f>
        <v>2.5</v>
      </c>
    </row>
    <row r="2854" spans="6:7" hidden="1" x14ac:dyDescent="0.35">
      <c r="F2854" s="18">
        <v>157180.5</v>
      </c>
      <c r="G2854">
        <f>SUMIFS(Raw_data!$D$2:$D$3695,Raw_data!$B$2:$B$3695,Sheet1!F2854)</f>
        <v>37.5</v>
      </c>
    </row>
    <row r="2855" spans="6:7" hidden="1" x14ac:dyDescent="0.35">
      <c r="F2855" s="16">
        <v>69745.5</v>
      </c>
      <c r="G2855">
        <f>SUMIFS(Raw_data!$D$2:$D$3695,Raw_data!$B$2:$B$3695,Sheet1!F2855)</f>
        <v>420</v>
      </c>
    </row>
    <row r="2856" spans="6:7" x14ac:dyDescent="0.35">
      <c r="F2856" s="10">
        <v>115357.5</v>
      </c>
      <c r="G2856" s="4">
        <f>SUMIFS(Raw_data!$D$2:$D$3695,Raw_data!$B$2:$B$3695,Sheet1!F2856)</f>
        <v>2.5</v>
      </c>
    </row>
    <row r="2857" spans="6:7" hidden="1" x14ac:dyDescent="0.35">
      <c r="F2857" s="18">
        <v>29439</v>
      </c>
      <c r="G2857">
        <f>SUMIFS(Raw_data!$D$2:$D$3695,Raw_data!$B$2:$B$3695,Sheet1!F2857)</f>
        <v>142.5</v>
      </c>
    </row>
    <row r="2858" spans="6:7" hidden="1" x14ac:dyDescent="0.35">
      <c r="F2858" s="16">
        <v>82314</v>
      </c>
      <c r="G2858">
        <f>SUMIFS(Raw_data!$D$2:$D$3695,Raw_data!$B$2:$B$3695,Sheet1!F2858)</f>
        <v>27.5</v>
      </c>
    </row>
    <row r="2859" spans="6:7" x14ac:dyDescent="0.35">
      <c r="F2859" s="10">
        <v>70533</v>
      </c>
      <c r="G2859" s="4">
        <f>SUMIFS(Raw_data!$D$2:$D$3695,Raw_data!$B$2:$B$3695,Sheet1!F2859)</f>
        <v>2.5</v>
      </c>
    </row>
    <row r="2860" spans="6:7" hidden="1" x14ac:dyDescent="0.35">
      <c r="F2860" s="17">
        <v>108796.5</v>
      </c>
      <c r="G2860">
        <f>SUMIFS(Raw_data!$D$2:$D$3695,Raw_data!$B$2:$B$3695,Sheet1!F2860)</f>
        <v>27.5</v>
      </c>
    </row>
    <row r="2861" spans="6:7" x14ac:dyDescent="0.35">
      <c r="F2861" s="10">
        <v>141331.5</v>
      </c>
      <c r="G2861" s="4">
        <f>SUMIFS(Raw_data!$D$2:$D$3695,Raw_data!$B$2:$B$3695,Sheet1!F2861)</f>
        <v>17.5</v>
      </c>
    </row>
    <row r="2862" spans="6:7" hidden="1" x14ac:dyDescent="0.35">
      <c r="F2862" s="18">
        <v>232807.5</v>
      </c>
      <c r="G2862">
        <f>SUMIFS(Raw_data!$D$2:$D$3695,Raw_data!$B$2:$B$3695,Sheet1!F2862)</f>
        <v>20</v>
      </c>
    </row>
    <row r="2863" spans="6:7" hidden="1" x14ac:dyDescent="0.35">
      <c r="F2863" s="16">
        <v>106533</v>
      </c>
      <c r="G2863">
        <f>SUMIFS(Raw_data!$D$2:$D$3695,Raw_data!$B$2:$B$3695,Sheet1!F2863)</f>
        <v>157.5</v>
      </c>
    </row>
    <row r="2864" spans="6:7" x14ac:dyDescent="0.35">
      <c r="F2864" s="10">
        <v>96102</v>
      </c>
      <c r="G2864" s="4">
        <f>SUMIFS(Raw_data!$D$2:$D$3695,Raw_data!$B$2:$B$3695,Sheet1!F2864)</f>
        <v>10</v>
      </c>
    </row>
    <row r="2865" spans="6:7" x14ac:dyDescent="0.35">
      <c r="F2865" s="10">
        <v>206203.5</v>
      </c>
      <c r="G2865" s="4">
        <f>SUMIFS(Raw_data!$D$2:$D$3695,Raw_data!$B$2:$B$3695,Sheet1!F2865)</f>
        <v>17.5</v>
      </c>
    </row>
    <row r="2866" spans="6:7" x14ac:dyDescent="0.35">
      <c r="F2866" s="10">
        <v>277677</v>
      </c>
      <c r="G2866" s="4">
        <f>SUMIFS(Raw_data!$D$2:$D$3695,Raw_data!$B$2:$B$3695,Sheet1!F2866)</f>
        <v>5</v>
      </c>
    </row>
    <row r="2867" spans="6:7" hidden="1" x14ac:dyDescent="0.35">
      <c r="F2867" s="18">
        <v>250879.5</v>
      </c>
      <c r="G2867">
        <f>SUMIFS(Raw_data!$D$2:$D$3695,Raw_data!$B$2:$B$3695,Sheet1!F2867)</f>
        <v>80</v>
      </c>
    </row>
    <row r="2868" spans="6:7" hidden="1" x14ac:dyDescent="0.35">
      <c r="F2868" s="10">
        <v>220009.5</v>
      </c>
      <c r="G2868">
        <f>SUMIFS(Raw_data!$D$2:$D$3695,Raw_data!$B$2:$B$3695,Sheet1!F2868)</f>
        <v>80</v>
      </c>
    </row>
    <row r="2869" spans="6:7" hidden="1" x14ac:dyDescent="0.35">
      <c r="F2869" s="10">
        <v>79929</v>
      </c>
      <c r="G2869">
        <f>SUMIFS(Raw_data!$D$2:$D$3695,Raw_data!$B$2:$B$3695,Sheet1!F2869)</f>
        <v>102.5</v>
      </c>
    </row>
    <row r="2870" spans="6:7" hidden="1" x14ac:dyDescent="0.35">
      <c r="F2870" s="16">
        <v>76014</v>
      </c>
      <c r="G2870">
        <f>SUMIFS(Raw_data!$D$2:$D$3695,Raw_data!$B$2:$B$3695,Sheet1!F2870)</f>
        <v>27.5</v>
      </c>
    </row>
    <row r="2871" spans="6:7" x14ac:dyDescent="0.35">
      <c r="F2871" s="10">
        <v>186619.5</v>
      </c>
      <c r="G2871" s="4">
        <f>SUMIFS(Raw_data!$D$2:$D$3695,Raw_data!$B$2:$B$3695,Sheet1!F2871)</f>
        <v>15</v>
      </c>
    </row>
    <row r="2872" spans="6:7" x14ac:dyDescent="0.35">
      <c r="F2872" s="10">
        <v>149917.5</v>
      </c>
      <c r="G2872" s="4">
        <f>SUMIFS(Raw_data!$D$2:$D$3695,Raw_data!$B$2:$B$3695,Sheet1!F2872)</f>
        <v>10</v>
      </c>
    </row>
    <row r="2873" spans="6:7" hidden="1" x14ac:dyDescent="0.35">
      <c r="F2873" s="18">
        <v>208309.5</v>
      </c>
      <c r="G2873">
        <f>SUMIFS(Raw_data!$D$2:$D$3695,Raw_data!$B$2:$B$3695,Sheet1!F2873)</f>
        <v>35</v>
      </c>
    </row>
    <row r="2874" spans="6:7" hidden="1" x14ac:dyDescent="0.35">
      <c r="F2874" s="16">
        <v>90981</v>
      </c>
      <c r="G2874">
        <f>SUMIFS(Raw_data!$D$2:$D$3695,Raw_data!$B$2:$B$3695,Sheet1!F2874)</f>
        <v>137.5</v>
      </c>
    </row>
    <row r="2875" spans="6:7" x14ac:dyDescent="0.35">
      <c r="F2875" s="10">
        <v>80442</v>
      </c>
      <c r="G2875" s="4">
        <f>SUMIFS(Raw_data!$D$2:$D$3695,Raw_data!$B$2:$B$3695,Sheet1!F2875)</f>
        <v>2.5</v>
      </c>
    </row>
    <row r="2876" spans="6:7" x14ac:dyDescent="0.35">
      <c r="F2876" s="10">
        <v>94383</v>
      </c>
      <c r="G2876" s="4">
        <f>SUMIFS(Raw_data!$D$2:$D$3695,Raw_data!$B$2:$B$3695,Sheet1!F2876)</f>
        <v>2.5</v>
      </c>
    </row>
    <row r="2877" spans="6:7" x14ac:dyDescent="0.35">
      <c r="F2877" s="10">
        <v>30145.5</v>
      </c>
      <c r="G2877" s="4">
        <f>SUMIFS(Raw_data!$D$2:$D$3695,Raw_data!$B$2:$B$3695,Sheet1!F2877)</f>
        <v>10</v>
      </c>
    </row>
    <row r="2878" spans="6:7" x14ac:dyDescent="0.35">
      <c r="F2878" s="10">
        <v>240304.5</v>
      </c>
      <c r="G2878" s="4">
        <f>SUMIFS(Raw_data!$D$2:$D$3695,Raw_data!$B$2:$B$3695,Sheet1!F2878)</f>
        <v>5</v>
      </c>
    </row>
    <row r="2879" spans="6:7" hidden="1" x14ac:dyDescent="0.35">
      <c r="F2879" s="17">
        <v>110263.5</v>
      </c>
      <c r="G2879">
        <f>SUMIFS(Raw_data!$D$2:$D$3695,Raw_data!$B$2:$B$3695,Sheet1!F2879)</f>
        <v>25</v>
      </c>
    </row>
    <row r="2880" spans="6:7" x14ac:dyDescent="0.35">
      <c r="F2880" s="10">
        <v>180121.5</v>
      </c>
      <c r="G2880" s="4">
        <f>SUMIFS(Raw_data!$D$2:$D$3695,Raw_data!$B$2:$B$3695,Sheet1!F2880)</f>
        <v>12.5</v>
      </c>
    </row>
    <row r="2881" spans="6:7" x14ac:dyDescent="0.35">
      <c r="F2881" s="10">
        <v>91066.5</v>
      </c>
      <c r="G2881" s="4">
        <f>SUMIFS(Raw_data!$D$2:$D$3695,Raw_data!$B$2:$B$3695,Sheet1!F2881)</f>
        <v>12.5</v>
      </c>
    </row>
    <row r="2882" spans="6:7" hidden="1" x14ac:dyDescent="0.35">
      <c r="F2882" s="18">
        <v>215739</v>
      </c>
      <c r="G2882">
        <f>SUMIFS(Raw_data!$D$2:$D$3695,Raw_data!$B$2:$B$3695,Sheet1!F2882)</f>
        <v>70</v>
      </c>
    </row>
    <row r="2883" spans="6:7" hidden="1" x14ac:dyDescent="0.35">
      <c r="F2883" s="10">
        <v>49900.5</v>
      </c>
      <c r="G2883">
        <f>SUMIFS(Raw_data!$D$2:$D$3695,Raw_data!$B$2:$B$3695,Sheet1!F2883)</f>
        <v>20</v>
      </c>
    </row>
    <row r="2884" spans="6:7" hidden="1" x14ac:dyDescent="0.35">
      <c r="F2884" s="10">
        <v>107644.5</v>
      </c>
      <c r="G2884">
        <f>SUMIFS(Raw_data!$D$2:$D$3695,Raw_data!$B$2:$B$3695,Sheet1!F2884)</f>
        <v>70</v>
      </c>
    </row>
    <row r="2885" spans="6:7" hidden="1" x14ac:dyDescent="0.35">
      <c r="F2885" s="10">
        <v>125113.5</v>
      </c>
      <c r="G2885">
        <f>SUMIFS(Raw_data!$D$2:$D$3695,Raw_data!$B$2:$B$3695,Sheet1!F2885)</f>
        <v>90</v>
      </c>
    </row>
    <row r="2886" spans="6:7" hidden="1" x14ac:dyDescent="0.35">
      <c r="F2886" s="10">
        <v>3019.5</v>
      </c>
      <c r="G2886">
        <f>SUMIFS(Raw_data!$D$2:$D$3695,Raw_data!$B$2:$B$3695,Sheet1!F2886)</f>
        <v>165</v>
      </c>
    </row>
    <row r="2887" spans="6:7" hidden="1" x14ac:dyDescent="0.35">
      <c r="F2887" s="10">
        <v>197586</v>
      </c>
      <c r="G2887">
        <f>SUMIFS(Raw_data!$D$2:$D$3695,Raw_data!$B$2:$B$3695,Sheet1!F2887)</f>
        <v>132.5</v>
      </c>
    </row>
    <row r="2888" spans="6:7" hidden="1" x14ac:dyDescent="0.35">
      <c r="F2888" s="10">
        <v>44410.5</v>
      </c>
      <c r="G2888">
        <f>SUMIFS(Raw_data!$D$2:$D$3695,Raw_data!$B$2:$B$3695,Sheet1!F2888)</f>
        <v>40</v>
      </c>
    </row>
    <row r="2889" spans="6:7" hidden="1" x14ac:dyDescent="0.35">
      <c r="F2889" s="10">
        <v>110259</v>
      </c>
      <c r="G2889">
        <f>SUMIFS(Raw_data!$D$2:$D$3695,Raw_data!$B$2:$B$3695,Sheet1!F2889)</f>
        <v>65</v>
      </c>
    </row>
    <row r="2890" spans="6:7" hidden="1" x14ac:dyDescent="0.35">
      <c r="F2890" s="10">
        <v>102361.5</v>
      </c>
      <c r="G2890">
        <f>SUMIFS(Raw_data!$D$2:$D$3695,Raw_data!$B$2:$B$3695,Sheet1!F2890)</f>
        <v>27.5</v>
      </c>
    </row>
    <row r="2891" spans="6:7" hidden="1" x14ac:dyDescent="0.35">
      <c r="F2891" s="16">
        <v>31788</v>
      </c>
      <c r="G2891">
        <f>SUMIFS(Raw_data!$D$2:$D$3695,Raw_data!$B$2:$B$3695,Sheet1!F2891)</f>
        <v>37.5</v>
      </c>
    </row>
    <row r="2892" spans="6:7" x14ac:dyDescent="0.35">
      <c r="F2892" s="10">
        <v>80271</v>
      </c>
      <c r="G2892" s="4">
        <f>SUMIFS(Raw_data!$D$2:$D$3695,Raw_data!$B$2:$B$3695,Sheet1!F2892)</f>
        <v>5</v>
      </c>
    </row>
    <row r="2893" spans="6:7" hidden="1" x14ac:dyDescent="0.35">
      <c r="F2893" s="18">
        <v>175257</v>
      </c>
      <c r="G2893">
        <f>SUMIFS(Raw_data!$D$2:$D$3695,Raw_data!$B$2:$B$3695,Sheet1!F2893)</f>
        <v>40</v>
      </c>
    </row>
    <row r="2894" spans="6:7" hidden="1" x14ac:dyDescent="0.35">
      <c r="F2894" s="16">
        <v>48348</v>
      </c>
      <c r="G2894">
        <f>SUMIFS(Raw_data!$D$2:$D$3695,Raw_data!$B$2:$B$3695,Sheet1!F2894)</f>
        <v>112.5</v>
      </c>
    </row>
    <row r="2895" spans="6:7" x14ac:dyDescent="0.35">
      <c r="F2895" s="10">
        <v>93501</v>
      </c>
      <c r="G2895" s="4">
        <f>SUMIFS(Raw_data!$D$2:$D$3695,Raw_data!$B$2:$B$3695,Sheet1!F2895)</f>
        <v>17.5</v>
      </c>
    </row>
    <row r="2896" spans="6:7" x14ac:dyDescent="0.35">
      <c r="F2896" s="10">
        <v>197572.5</v>
      </c>
      <c r="G2896" s="4">
        <f>SUMIFS(Raw_data!$D$2:$D$3695,Raw_data!$B$2:$B$3695,Sheet1!F2896)</f>
        <v>5</v>
      </c>
    </row>
    <row r="2897" spans="6:7" x14ac:dyDescent="0.35">
      <c r="F2897" s="10">
        <v>186601.5</v>
      </c>
      <c r="G2897" s="4">
        <f>SUMIFS(Raw_data!$D$2:$D$3695,Raw_data!$B$2:$B$3695,Sheet1!F2897)</f>
        <v>12.5</v>
      </c>
    </row>
    <row r="2898" spans="6:7" x14ac:dyDescent="0.35">
      <c r="F2898" s="10">
        <v>136755</v>
      </c>
      <c r="G2898" s="4">
        <f>SUMIFS(Raw_data!$D$2:$D$3695,Raw_data!$B$2:$B$3695,Sheet1!F2898)</f>
        <v>12.5</v>
      </c>
    </row>
    <row r="2899" spans="6:7" hidden="1" x14ac:dyDescent="0.35">
      <c r="F2899" s="18">
        <v>93280.5</v>
      </c>
      <c r="G2899">
        <f>SUMIFS(Raw_data!$D$2:$D$3695,Raw_data!$B$2:$B$3695,Sheet1!F2899)</f>
        <v>75</v>
      </c>
    </row>
    <row r="2900" spans="6:7" hidden="1" x14ac:dyDescent="0.35">
      <c r="F2900" s="16">
        <v>214047</v>
      </c>
      <c r="G2900">
        <f>SUMIFS(Raw_data!$D$2:$D$3695,Raw_data!$B$2:$B$3695,Sheet1!F2900)</f>
        <v>32.5</v>
      </c>
    </row>
    <row r="2901" spans="6:7" x14ac:dyDescent="0.35">
      <c r="F2901" s="10">
        <v>246658.5</v>
      </c>
      <c r="G2901" s="4">
        <f>SUMIFS(Raw_data!$D$2:$D$3695,Raw_data!$B$2:$B$3695,Sheet1!F2901)</f>
        <v>7.5</v>
      </c>
    </row>
    <row r="2902" spans="6:7" x14ac:dyDescent="0.35">
      <c r="F2902" s="10">
        <v>237708</v>
      </c>
      <c r="G2902" s="4">
        <f>SUMIFS(Raw_data!$D$2:$D$3695,Raw_data!$B$2:$B$3695,Sheet1!F2902)</f>
        <v>5</v>
      </c>
    </row>
    <row r="2903" spans="6:7" hidden="1" x14ac:dyDescent="0.35">
      <c r="F2903" s="17">
        <v>175032</v>
      </c>
      <c r="G2903">
        <f>SUMIFS(Raw_data!$D$2:$D$3695,Raw_data!$B$2:$B$3695,Sheet1!F2903)</f>
        <v>45</v>
      </c>
    </row>
    <row r="2904" spans="6:7" x14ac:dyDescent="0.35">
      <c r="F2904" s="10">
        <v>153810</v>
      </c>
      <c r="G2904" s="4">
        <f>SUMIFS(Raw_data!$D$2:$D$3695,Raw_data!$B$2:$B$3695,Sheet1!F2904)</f>
        <v>15</v>
      </c>
    </row>
    <row r="2905" spans="6:7" hidden="1" x14ac:dyDescent="0.35">
      <c r="F2905" s="18">
        <v>283324.5</v>
      </c>
      <c r="G2905">
        <f>SUMIFS(Raw_data!$D$2:$D$3695,Raw_data!$B$2:$B$3695,Sheet1!F2905)</f>
        <v>22.5</v>
      </c>
    </row>
    <row r="2906" spans="6:7" hidden="1" x14ac:dyDescent="0.35">
      <c r="F2906" s="10">
        <v>203296.5</v>
      </c>
      <c r="G2906">
        <f>SUMIFS(Raw_data!$D$2:$D$3695,Raw_data!$B$2:$B$3695,Sheet1!F2906)</f>
        <v>50</v>
      </c>
    </row>
    <row r="2907" spans="6:7" hidden="1" x14ac:dyDescent="0.35">
      <c r="F2907" s="10">
        <v>107284.5</v>
      </c>
      <c r="G2907">
        <f>SUMIFS(Raw_data!$D$2:$D$3695,Raw_data!$B$2:$B$3695,Sheet1!F2907)</f>
        <v>35</v>
      </c>
    </row>
    <row r="2908" spans="6:7" hidden="1" x14ac:dyDescent="0.35">
      <c r="F2908" s="10">
        <v>217107</v>
      </c>
      <c r="G2908">
        <f>SUMIFS(Raw_data!$D$2:$D$3695,Raw_data!$B$2:$B$3695,Sheet1!F2908)</f>
        <v>47.5</v>
      </c>
    </row>
    <row r="2909" spans="6:7" hidden="1" x14ac:dyDescent="0.35">
      <c r="F2909" s="10">
        <v>148738.5</v>
      </c>
      <c r="G2909">
        <f>SUMIFS(Raw_data!$D$2:$D$3695,Raw_data!$B$2:$B$3695,Sheet1!F2909)</f>
        <v>52.5</v>
      </c>
    </row>
    <row r="2910" spans="6:7" hidden="1" x14ac:dyDescent="0.35">
      <c r="F2910" s="10">
        <v>69763.5</v>
      </c>
      <c r="G2910">
        <f>SUMIFS(Raw_data!$D$2:$D$3695,Raw_data!$B$2:$B$3695,Sheet1!F2910)</f>
        <v>37.5</v>
      </c>
    </row>
    <row r="2911" spans="6:7" hidden="1" x14ac:dyDescent="0.35">
      <c r="F2911" s="10">
        <v>272128.5</v>
      </c>
      <c r="G2911">
        <f>SUMIFS(Raw_data!$D$2:$D$3695,Raw_data!$B$2:$B$3695,Sheet1!F2911)</f>
        <v>32.5</v>
      </c>
    </row>
    <row r="2912" spans="6:7" hidden="1" x14ac:dyDescent="0.35">
      <c r="F2912" s="16">
        <v>170698.5</v>
      </c>
      <c r="G2912">
        <f>SUMIFS(Raw_data!$D$2:$D$3695,Raw_data!$B$2:$B$3695,Sheet1!F2912)</f>
        <v>70</v>
      </c>
    </row>
    <row r="2913" spans="6:7" x14ac:dyDescent="0.35">
      <c r="F2913" s="10">
        <v>154597.5</v>
      </c>
      <c r="G2913" s="4">
        <f>SUMIFS(Raw_data!$D$2:$D$3695,Raw_data!$B$2:$B$3695,Sheet1!F2913)</f>
        <v>5</v>
      </c>
    </row>
    <row r="2914" spans="6:7" x14ac:dyDescent="0.35">
      <c r="F2914" s="10">
        <v>31738.5</v>
      </c>
      <c r="G2914" s="4">
        <f>SUMIFS(Raw_data!$D$2:$D$3695,Raw_data!$B$2:$B$3695,Sheet1!F2914)</f>
        <v>10</v>
      </c>
    </row>
    <row r="2915" spans="6:7" hidden="1" x14ac:dyDescent="0.35">
      <c r="F2915" s="17">
        <v>110808</v>
      </c>
      <c r="G2915">
        <f>SUMIFS(Raw_data!$D$2:$D$3695,Raw_data!$B$2:$B$3695,Sheet1!F2915)</f>
        <v>67.5</v>
      </c>
    </row>
    <row r="2916" spans="6:7" x14ac:dyDescent="0.35">
      <c r="F2916" s="10">
        <v>97834.5</v>
      </c>
      <c r="G2916" s="4">
        <f>SUMIFS(Raw_data!$D$2:$D$3695,Raw_data!$B$2:$B$3695,Sheet1!F2916)</f>
        <v>17.5</v>
      </c>
    </row>
    <row r="2917" spans="6:7" x14ac:dyDescent="0.35">
      <c r="F2917" s="10">
        <v>229104</v>
      </c>
      <c r="G2917" s="4">
        <f>SUMIFS(Raw_data!$D$2:$D$3695,Raw_data!$B$2:$B$3695,Sheet1!F2917)</f>
        <v>7.5</v>
      </c>
    </row>
    <row r="2918" spans="6:7" x14ac:dyDescent="0.35">
      <c r="F2918" s="10">
        <v>94410</v>
      </c>
      <c r="G2918" s="4">
        <f>SUMIFS(Raw_data!$D$2:$D$3695,Raw_data!$B$2:$B$3695,Sheet1!F2918)</f>
        <v>2.5</v>
      </c>
    </row>
    <row r="2919" spans="6:7" hidden="1" x14ac:dyDescent="0.35">
      <c r="F2919" s="18">
        <v>85959</v>
      </c>
      <c r="G2919">
        <f>SUMIFS(Raw_data!$D$2:$D$3695,Raw_data!$B$2:$B$3695,Sheet1!F2919)</f>
        <v>117.5</v>
      </c>
    </row>
    <row r="2920" spans="6:7" hidden="1" x14ac:dyDescent="0.35">
      <c r="F2920" s="10">
        <v>27787.5</v>
      </c>
      <c r="G2920">
        <f>SUMIFS(Raw_data!$D$2:$D$3695,Raw_data!$B$2:$B$3695,Sheet1!F2920)</f>
        <v>57.5</v>
      </c>
    </row>
    <row r="2921" spans="6:7" hidden="1" x14ac:dyDescent="0.35">
      <c r="F2921" s="16">
        <v>65214</v>
      </c>
      <c r="G2921">
        <f>SUMIFS(Raw_data!$D$2:$D$3695,Raw_data!$B$2:$B$3695,Sheet1!F2921)</f>
        <v>22.5</v>
      </c>
    </row>
    <row r="2922" spans="6:7" x14ac:dyDescent="0.35">
      <c r="F2922" s="10">
        <v>85963.5</v>
      </c>
      <c r="G2922" s="4">
        <f>SUMIFS(Raw_data!$D$2:$D$3695,Raw_data!$B$2:$B$3695,Sheet1!F2922)</f>
        <v>15</v>
      </c>
    </row>
    <row r="2923" spans="6:7" hidden="1" x14ac:dyDescent="0.35">
      <c r="F2923" s="18">
        <v>108936</v>
      </c>
      <c r="G2923">
        <f>SUMIFS(Raw_data!$D$2:$D$3695,Raw_data!$B$2:$B$3695,Sheet1!F2923)</f>
        <v>52.5</v>
      </c>
    </row>
    <row r="2924" spans="6:7" hidden="1" x14ac:dyDescent="0.35">
      <c r="F2924" s="10">
        <v>73530</v>
      </c>
      <c r="G2924">
        <f>SUMIFS(Raw_data!$D$2:$D$3695,Raw_data!$B$2:$B$3695,Sheet1!F2924)</f>
        <v>55</v>
      </c>
    </row>
    <row r="2925" spans="6:7" hidden="1" x14ac:dyDescent="0.35">
      <c r="F2925" s="10">
        <v>169420.5</v>
      </c>
      <c r="G2925">
        <f>SUMIFS(Raw_data!$D$2:$D$3695,Raw_data!$B$2:$B$3695,Sheet1!F2925)</f>
        <v>20</v>
      </c>
    </row>
    <row r="2926" spans="6:7" hidden="1" x14ac:dyDescent="0.35">
      <c r="F2926" s="16">
        <v>106735.5</v>
      </c>
      <c r="G2926">
        <f>SUMIFS(Raw_data!$D$2:$D$3695,Raw_data!$B$2:$B$3695,Sheet1!F2926)</f>
        <v>255</v>
      </c>
    </row>
    <row r="2927" spans="6:7" x14ac:dyDescent="0.35">
      <c r="F2927" s="10">
        <v>134892</v>
      </c>
      <c r="G2927" s="4">
        <f>SUMIFS(Raw_data!$D$2:$D$3695,Raw_data!$B$2:$B$3695,Sheet1!F2927)</f>
        <v>5</v>
      </c>
    </row>
    <row r="2928" spans="6:7" hidden="1" x14ac:dyDescent="0.35">
      <c r="F2928" s="18">
        <v>67459.5</v>
      </c>
      <c r="G2928">
        <f>SUMIFS(Raw_data!$D$2:$D$3695,Raw_data!$B$2:$B$3695,Sheet1!F2928)</f>
        <v>22.5</v>
      </c>
    </row>
    <row r="2929" spans="6:7" hidden="1" x14ac:dyDescent="0.35">
      <c r="F2929" s="10">
        <v>84667.5</v>
      </c>
      <c r="G2929">
        <f>SUMIFS(Raw_data!$D$2:$D$3695,Raw_data!$B$2:$B$3695,Sheet1!F2929)</f>
        <v>35</v>
      </c>
    </row>
    <row r="2930" spans="6:7" hidden="1" x14ac:dyDescent="0.35">
      <c r="F2930" s="10">
        <v>110196</v>
      </c>
      <c r="G2930">
        <f>SUMIFS(Raw_data!$D$2:$D$3695,Raw_data!$B$2:$B$3695,Sheet1!F2930)</f>
        <v>165</v>
      </c>
    </row>
    <row r="2931" spans="6:7" hidden="1" x14ac:dyDescent="0.35">
      <c r="F2931" s="10">
        <v>106866</v>
      </c>
      <c r="G2931">
        <f>SUMIFS(Raw_data!$D$2:$D$3695,Raw_data!$B$2:$B$3695,Sheet1!F2931)</f>
        <v>367.5</v>
      </c>
    </row>
    <row r="2932" spans="6:7" hidden="1" x14ac:dyDescent="0.35">
      <c r="F2932" s="16">
        <v>26716.5</v>
      </c>
      <c r="G2932">
        <f>SUMIFS(Raw_data!$D$2:$D$3695,Raw_data!$B$2:$B$3695,Sheet1!F2932)</f>
        <v>240</v>
      </c>
    </row>
    <row r="2933" spans="6:7" x14ac:dyDescent="0.35">
      <c r="F2933" s="10">
        <v>114264</v>
      </c>
      <c r="G2933" s="4">
        <f>SUMIFS(Raw_data!$D$2:$D$3695,Raw_data!$B$2:$B$3695,Sheet1!F2933)</f>
        <v>17.5</v>
      </c>
    </row>
    <row r="2934" spans="6:7" hidden="1" x14ac:dyDescent="0.35">
      <c r="F2934" s="17">
        <v>237564</v>
      </c>
      <c r="G2934">
        <f>SUMIFS(Raw_data!$D$2:$D$3695,Raw_data!$B$2:$B$3695,Sheet1!F2934)</f>
        <v>35</v>
      </c>
    </row>
    <row r="2935" spans="6:7" x14ac:dyDescent="0.35">
      <c r="F2935" s="10">
        <v>230814</v>
      </c>
      <c r="G2935" s="4">
        <f>SUMIFS(Raw_data!$D$2:$D$3695,Raw_data!$B$2:$B$3695,Sheet1!F2935)</f>
        <v>5</v>
      </c>
    </row>
    <row r="2936" spans="6:7" hidden="1" x14ac:dyDescent="0.35">
      <c r="F2936" s="18">
        <v>128619</v>
      </c>
      <c r="G2936">
        <f>SUMIFS(Raw_data!$D$2:$D$3695,Raw_data!$B$2:$B$3695,Sheet1!F2936)</f>
        <v>30</v>
      </c>
    </row>
    <row r="2937" spans="6:7" hidden="1" x14ac:dyDescent="0.35">
      <c r="F2937" s="10">
        <v>232762.5</v>
      </c>
      <c r="G2937">
        <f>SUMIFS(Raw_data!$D$2:$D$3695,Raw_data!$B$2:$B$3695,Sheet1!F2937)</f>
        <v>30</v>
      </c>
    </row>
    <row r="2938" spans="6:7" hidden="1" x14ac:dyDescent="0.35">
      <c r="F2938" s="10">
        <v>62658</v>
      </c>
      <c r="G2938">
        <f>SUMIFS(Raw_data!$D$2:$D$3695,Raw_data!$B$2:$B$3695,Sheet1!F2938)</f>
        <v>40</v>
      </c>
    </row>
    <row r="2939" spans="6:7" hidden="1" x14ac:dyDescent="0.35">
      <c r="F2939" s="16">
        <v>106722</v>
      </c>
      <c r="G2939">
        <f>SUMIFS(Raw_data!$D$2:$D$3695,Raw_data!$B$2:$B$3695,Sheet1!F2939)</f>
        <v>475</v>
      </c>
    </row>
    <row r="2940" spans="6:7" x14ac:dyDescent="0.35">
      <c r="F2940" s="10">
        <v>21100.5</v>
      </c>
      <c r="G2940" s="4">
        <f>SUMIFS(Raw_data!$D$2:$D$3695,Raw_data!$B$2:$B$3695,Sheet1!F2940)</f>
        <v>2.5</v>
      </c>
    </row>
    <row r="2941" spans="6:7" hidden="1" x14ac:dyDescent="0.35">
      <c r="F2941" s="18">
        <v>49927.5</v>
      </c>
      <c r="G2941">
        <f>SUMIFS(Raw_data!$D$2:$D$3695,Raw_data!$B$2:$B$3695,Sheet1!F2941)</f>
        <v>42.5</v>
      </c>
    </row>
    <row r="2942" spans="6:7" hidden="1" x14ac:dyDescent="0.35">
      <c r="F2942" s="10">
        <v>68301</v>
      </c>
      <c r="G2942">
        <f>SUMIFS(Raw_data!$D$2:$D$3695,Raw_data!$B$2:$B$3695,Sheet1!F2942)</f>
        <v>107.5</v>
      </c>
    </row>
    <row r="2943" spans="6:7" hidden="1" x14ac:dyDescent="0.35">
      <c r="F2943" s="10">
        <v>26676</v>
      </c>
      <c r="G2943">
        <f>SUMIFS(Raw_data!$D$2:$D$3695,Raw_data!$B$2:$B$3695,Sheet1!F2943)</f>
        <v>180</v>
      </c>
    </row>
    <row r="2944" spans="6:7" hidden="1" x14ac:dyDescent="0.35">
      <c r="F2944" s="16">
        <v>283554</v>
      </c>
      <c r="G2944">
        <f>SUMIFS(Raw_data!$D$2:$D$3695,Raw_data!$B$2:$B$3695,Sheet1!F2944)</f>
        <v>20</v>
      </c>
    </row>
    <row r="2945" spans="6:7" x14ac:dyDescent="0.35">
      <c r="F2945" s="10">
        <v>96061.5</v>
      </c>
      <c r="G2945" s="4">
        <f>SUMIFS(Raw_data!$D$2:$D$3695,Raw_data!$B$2:$B$3695,Sheet1!F2945)</f>
        <v>2.5</v>
      </c>
    </row>
    <row r="2946" spans="6:7" hidden="1" x14ac:dyDescent="0.35">
      <c r="F2946" s="18">
        <v>281974.5</v>
      </c>
      <c r="G2946">
        <f>SUMIFS(Raw_data!$D$2:$D$3695,Raw_data!$B$2:$B$3695,Sheet1!F2946)</f>
        <v>87.5</v>
      </c>
    </row>
    <row r="2947" spans="6:7" hidden="1" x14ac:dyDescent="0.35">
      <c r="F2947" s="10">
        <v>146614.5</v>
      </c>
      <c r="G2947">
        <f>SUMIFS(Raw_data!$D$2:$D$3695,Raw_data!$B$2:$B$3695,Sheet1!F2947)</f>
        <v>40</v>
      </c>
    </row>
    <row r="2948" spans="6:7" hidden="1" x14ac:dyDescent="0.35">
      <c r="F2948" s="10">
        <v>153841.5</v>
      </c>
      <c r="G2948">
        <f>SUMIFS(Raw_data!$D$2:$D$3695,Raw_data!$B$2:$B$3695,Sheet1!F2948)</f>
        <v>37.5</v>
      </c>
    </row>
    <row r="2949" spans="6:7" hidden="1" x14ac:dyDescent="0.35">
      <c r="F2949" s="10">
        <v>76963.5</v>
      </c>
      <c r="G2949">
        <f>SUMIFS(Raw_data!$D$2:$D$3695,Raw_data!$B$2:$B$3695,Sheet1!F2949)</f>
        <v>27.5</v>
      </c>
    </row>
    <row r="2950" spans="6:7" hidden="1" x14ac:dyDescent="0.35">
      <c r="F2950" s="16">
        <v>70164</v>
      </c>
      <c r="G2950">
        <f>SUMIFS(Raw_data!$D$2:$D$3695,Raw_data!$B$2:$B$3695,Sheet1!F2950)</f>
        <v>27.5</v>
      </c>
    </row>
    <row r="2951" spans="6:7" x14ac:dyDescent="0.35">
      <c r="F2951" s="10">
        <v>73953</v>
      </c>
      <c r="G2951" s="4">
        <f>SUMIFS(Raw_data!$D$2:$D$3695,Raw_data!$B$2:$B$3695,Sheet1!F2951)</f>
        <v>5</v>
      </c>
    </row>
    <row r="2952" spans="6:7" hidden="1" x14ac:dyDescent="0.35">
      <c r="F2952" s="18">
        <v>108720</v>
      </c>
      <c r="G2952">
        <f>SUMIFS(Raw_data!$D$2:$D$3695,Raw_data!$B$2:$B$3695,Sheet1!F2952)</f>
        <v>75</v>
      </c>
    </row>
    <row r="2953" spans="6:7" hidden="1" x14ac:dyDescent="0.35">
      <c r="F2953" s="10">
        <v>129487.5</v>
      </c>
      <c r="G2953">
        <f>SUMIFS(Raw_data!$D$2:$D$3695,Raw_data!$B$2:$B$3695,Sheet1!F2953)</f>
        <v>95</v>
      </c>
    </row>
    <row r="2954" spans="6:7" hidden="1" x14ac:dyDescent="0.35">
      <c r="F2954" s="16">
        <v>108805.5</v>
      </c>
      <c r="G2954">
        <f>SUMIFS(Raw_data!$D$2:$D$3695,Raw_data!$B$2:$B$3695,Sheet1!F2954)</f>
        <v>60</v>
      </c>
    </row>
    <row r="2955" spans="6:7" x14ac:dyDescent="0.35">
      <c r="F2955" s="10">
        <v>295956</v>
      </c>
      <c r="G2955" s="4">
        <f>SUMIFS(Raw_data!$D$2:$D$3695,Raw_data!$B$2:$B$3695,Sheet1!F2955)</f>
        <v>15</v>
      </c>
    </row>
    <row r="2956" spans="6:7" hidden="1" x14ac:dyDescent="0.35">
      <c r="F2956" s="17">
        <v>114543</v>
      </c>
      <c r="G2956">
        <f>SUMIFS(Raw_data!$D$2:$D$3695,Raw_data!$B$2:$B$3695,Sheet1!F2956)</f>
        <v>115</v>
      </c>
    </row>
    <row r="2957" spans="6:7" x14ac:dyDescent="0.35">
      <c r="F2957" s="10">
        <v>152698.5</v>
      </c>
      <c r="G2957" s="4">
        <f>SUMIFS(Raw_data!$D$2:$D$3695,Raw_data!$B$2:$B$3695,Sheet1!F2957)</f>
        <v>7.5</v>
      </c>
    </row>
    <row r="2958" spans="6:7" x14ac:dyDescent="0.35">
      <c r="F2958" s="10">
        <v>188113.5</v>
      </c>
      <c r="G2958" s="4">
        <f>SUMIFS(Raw_data!$D$2:$D$3695,Raw_data!$B$2:$B$3695,Sheet1!F2958)</f>
        <v>12.5</v>
      </c>
    </row>
    <row r="2959" spans="6:7" x14ac:dyDescent="0.35">
      <c r="F2959" s="10">
        <v>155772</v>
      </c>
      <c r="G2959" s="4">
        <f>SUMIFS(Raw_data!$D$2:$D$3695,Raw_data!$B$2:$B$3695,Sheet1!F2959)</f>
        <v>12.5</v>
      </c>
    </row>
    <row r="2960" spans="6:7" x14ac:dyDescent="0.35">
      <c r="F2960" s="10">
        <v>25587</v>
      </c>
      <c r="G2960" s="4">
        <f>SUMIFS(Raw_data!$D$2:$D$3695,Raw_data!$B$2:$B$3695,Sheet1!F2960)</f>
        <v>7.5</v>
      </c>
    </row>
    <row r="2961" spans="6:7" hidden="1" x14ac:dyDescent="0.35">
      <c r="F2961" s="18">
        <v>110218.5</v>
      </c>
      <c r="G2961">
        <f>SUMIFS(Raw_data!$D$2:$D$3695,Raw_data!$B$2:$B$3695,Sheet1!F2961)</f>
        <v>82.5</v>
      </c>
    </row>
    <row r="2962" spans="6:7" hidden="1" x14ac:dyDescent="0.35">
      <c r="F2962" s="16">
        <v>107802</v>
      </c>
      <c r="G2962">
        <f>SUMIFS(Raw_data!$D$2:$D$3695,Raw_data!$B$2:$B$3695,Sheet1!F2962)</f>
        <v>57.5</v>
      </c>
    </row>
    <row r="2963" spans="6:7" x14ac:dyDescent="0.35">
      <c r="F2963" s="10">
        <v>136737</v>
      </c>
      <c r="G2963" s="4">
        <f>SUMIFS(Raw_data!$D$2:$D$3695,Raw_data!$B$2:$B$3695,Sheet1!F2963)</f>
        <v>17.5</v>
      </c>
    </row>
    <row r="2964" spans="6:7" hidden="1" x14ac:dyDescent="0.35">
      <c r="F2964" s="18">
        <v>146610</v>
      </c>
      <c r="G2964">
        <f>SUMIFS(Raw_data!$D$2:$D$3695,Raw_data!$B$2:$B$3695,Sheet1!F2964)</f>
        <v>60</v>
      </c>
    </row>
    <row r="2965" spans="6:7" hidden="1" x14ac:dyDescent="0.35">
      <c r="F2965" s="16">
        <v>106582.5</v>
      </c>
      <c r="G2965">
        <f>SUMIFS(Raw_data!$D$2:$D$3695,Raw_data!$B$2:$B$3695,Sheet1!F2965)</f>
        <v>297.5</v>
      </c>
    </row>
    <row r="2966" spans="6:7" x14ac:dyDescent="0.35">
      <c r="F2966" s="10">
        <v>80982</v>
      </c>
      <c r="G2966" s="4">
        <f>SUMIFS(Raw_data!$D$2:$D$3695,Raw_data!$B$2:$B$3695,Sheet1!F2966)</f>
        <v>17.5</v>
      </c>
    </row>
    <row r="2967" spans="6:7" hidden="1" x14ac:dyDescent="0.35">
      <c r="F2967" s="18">
        <v>86076</v>
      </c>
      <c r="G2967">
        <f>SUMIFS(Raw_data!$D$2:$D$3695,Raw_data!$B$2:$B$3695,Sheet1!F2967)</f>
        <v>27.5</v>
      </c>
    </row>
    <row r="2968" spans="6:7" hidden="1" x14ac:dyDescent="0.35">
      <c r="F2968" s="10">
        <v>170694</v>
      </c>
      <c r="G2968">
        <f>SUMIFS(Raw_data!$D$2:$D$3695,Raw_data!$B$2:$B$3695,Sheet1!F2968)</f>
        <v>40</v>
      </c>
    </row>
    <row r="2969" spans="6:7" hidden="1" x14ac:dyDescent="0.35">
      <c r="F2969" s="16">
        <v>48775.5</v>
      </c>
      <c r="G2969">
        <f>SUMIFS(Raw_data!$D$2:$D$3695,Raw_data!$B$2:$B$3695,Sheet1!F2969)</f>
        <v>35</v>
      </c>
    </row>
    <row r="2970" spans="6:7" x14ac:dyDescent="0.35">
      <c r="F2970" s="10">
        <v>102366</v>
      </c>
      <c r="G2970" s="4">
        <f>SUMIFS(Raw_data!$D$2:$D$3695,Raw_data!$B$2:$B$3695,Sheet1!F2970)</f>
        <v>17.5</v>
      </c>
    </row>
    <row r="2971" spans="6:7" hidden="1" x14ac:dyDescent="0.35">
      <c r="F2971" s="18">
        <v>282955.5</v>
      </c>
      <c r="G2971">
        <f>SUMIFS(Raw_data!$D$2:$D$3695,Raw_data!$B$2:$B$3695,Sheet1!F2971)</f>
        <v>75</v>
      </c>
    </row>
    <row r="2972" spans="6:7" hidden="1" x14ac:dyDescent="0.35">
      <c r="F2972" s="10">
        <v>282892.5</v>
      </c>
      <c r="G2972">
        <f>SUMIFS(Raw_data!$D$2:$D$3695,Raw_data!$B$2:$B$3695,Sheet1!F2972)</f>
        <v>77.5</v>
      </c>
    </row>
    <row r="2973" spans="6:7" hidden="1" x14ac:dyDescent="0.35">
      <c r="F2973" s="10">
        <v>72427.5</v>
      </c>
      <c r="G2973">
        <f>SUMIFS(Raw_data!$D$2:$D$3695,Raw_data!$B$2:$B$3695,Sheet1!F2973)</f>
        <v>35</v>
      </c>
    </row>
    <row r="2974" spans="6:7" hidden="1" x14ac:dyDescent="0.35">
      <c r="F2974" s="16">
        <v>73521</v>
      </c>
      <c r="G2974">
        <f>SUMIFS(Raw_data!$D$2:$D$3695,Raw_data!$B$2:$B$3695,Sheet1!F2974)</f>
        <v>115</v>
      </c>
    </row>
    <row r="2975" spans="6:7" x14ac:dyDescent="0.35">
      <c r="F2975" s="10">
        <v>241897.5</v>
      </c>
      <c r="G2975" s="4">
        <f>SUMIFS(Raw_data!$D$2:$D$3695,Raw_data!$B$2:$B$3695,Sheet1!F2975)</f>
        <v>17.5</v>
      </c>
    </row>
    <row r="2976" spans="6:7" hidden="1" x14ac:dyDescent="0.35">
      <c r="F2976" s="18">
        <v>26694</v>
      </c>
      <c r="G2976">
        <f>SUMIFS(Raw_data!$D$2:$D$3695,Raw_data!$B$2:$B$3695,Sheet1!F2976)</f>
        <v>107.5</v>
      </c>
    </row>
    <row r="2977" spans="6:7" hidden="1" x14ac:dyDescent="0.35">
      <c r="F2977" s="16">
        <v>282960</v>
      </c>
      <c r="G2977">
        <f>SUMIFS(Raw_data!$D$2:$D$3695,Raw_data!$B$2:$B$3695,Sheet1!F2977)</f>
        <v>22.5</v>
      </c>
    </row>
    <row r="2978" spans="6:7" x14ac:dyDescent="0.35">
      <c r="F2978" s="10">
        <v>284899.5</v>
      </c>
      <c r="G2978" s="4">
        <f>SUMIFS(Raw_data!$D$2:$D$3695,Raw_data!$B$2:$B$3695,Sheet1!F2978)</f>
        <v>2.5</v>
      </c>
    </row>
    <row r="2979" spans="6:7" hidden="1" x14ac:dyDescent="0.35">
      <c r="F2979" s="17">
        <v>87957</v>
      </c>
      <c r="G2979">
        <f>SUMIFS(Raw_data!$D$2:$D$3695,Raw_data!$B$2:$B$3695,Sheet1!F2979)</f>
        <v>62.5</v>
      </c>
    </row>
    <row r="2980" spans="6:7" x14ac:dyDescent="0.35">
      <c r="F2980" s="10">
        <v>272812.5</v>
      </c>
      <c r="G2980" s="4">
        <f>SUMIFS(Raw_data!$D$2:$D$3695,Raw_data!$B$2:$B$3695,Sheet1!F2980)</f>
        <v>5</v>
      </c>
    </row>
    <row r="2981" spans="6:7" hidden="1" x14ac:dyDescent="0.35">
      <c r="F2981" s="18">
        <v>52641</v>
      </c>
      <c r="G2981">
        <f>SUMIFS(Raw_data!$D$2:$D$3695,Raw_data!$B$2:$B$3695,Sheet1!F2981)</f>
        <v>72.5</v>
      </c>
    </row>
    <row r="2982" spans="6:7" hidden="1" x14ac:dyDescent="0.35">
      <c r="F2982" s="16">
        <v>283432.5</v>
      </c>
      <c r="G2982">
        <f>SUMIFS(Raw_data!$D$2:$D$3695,Raw_data!$B$2:$B$3695,Sheet1!F2982)</f>
        <v>45</v>
      </c>
    </row>
    <row r="2983" spans="6:7" x14ac:dyDescent="0.35">
      <c r="F2983" s="10">
        <v>80455.5</v>
      </c>
      <c r="G2983" s="4">
        <f>SUMIFS(Raw_data!$D$2:$D$3695,Raw_data!$B$2:$B$3695,Sheet1!F2983)</f>
        <v>10</v>
      </c>
    </row>
    <row r="2984" spans="6:7" hidden="1" x14ac:dyDescent="0.35">
      <c r="F2984" s="17">
        <v>228006</v>
      </c>
      <c r="G2984">
        <f>SUMIFS(Raw_data!$D$2:$D$3695,Raw_data!$B$2:$B$3695,Sheet1!F2984)</f>
        <v>25</v>
      </c>
    </row>
    <row r="2985" spans="6:7" x14ac:dyDescent="0.35">
      <c r="F2985" s="10">
        <v>23607</v>
      </c>
      <c r="G2985" s="4">
        <f>SUMIFS(Raw_data!$D$2:$D$3695,Raw_data!$B$2:$B$3695,Sheet1!F2985)</f>
        <v>15</v>
      </c>
    </row>
    <row r="2986" spans="6:7" hidden="1" x14ac:dyDescent="0.35">
      <c r="F2986" s="18">
        <v>110367</v>
      </c>
      <c r="G2986">
        <f>SUMIFS(Raw_data!$D$2:$D$3695,Raw_data!$B$2:$B$3695,Sheet1!F2986)</f>
        <v>47.5</v>
      </c>
    </row>
    <row r="2987" spans="6:7" hidden="1" x14ac:dyDescent="0.35">
      <c r="F2987" s="10">
        <v>41305.5</v>
      </c>
      <c r="G2987">
        <f>SUMIFS(Raw_data!$D$2:$D$3695,Raw_data!$B$2:$B$3695,Sheet1!F2987)</f>
        <v>77.5</v>
      </c>
    </row>
    <row r="2988" spans="6:7" hidden="1" x14ac:dyDescent="0.35">
      <c r="F2988" s="16">
        <v>8343</v>
      </c>
      <c r="G2988">
        <f>SUMIFS(Raw_data!$D$2:$D$3695,Raw_data!$B$2:$B$3695,Sheet1!F2988)</f>
        <v>832.5</v>
      </c>
    </row>
    <row r="2989" spans="6:7" x14ac:dyDescent="0.35">
      <c r="F2989" s="10">
        <v>241924.5</v>
      </c>
      <c r="G2989" s="4">
        <f>SUMIFS(Raw_data!$D$2:$D$3695,Raw_data!$B$2:$B$3695,Sheet1!F2989)</f>
        <v>5</v>
      </c>
    </row>
    <row r="2990" spans="6:7" hidden="1" x14ac:dyDescent="0.35">
      <c r="F2990" s="18">
        <v>75942</v>
      </c>
      <c r="G2990">
        <f>SUMIFS(Raw_data!$D$2:$D$3695,Raw_data!$B$2:$B$3695,Sheet1!F2990)</f>
        <v>30</v>
      </c>
    </row>
    <row r="2991" spans="6:7" hidden="1" x14ac:dyDescent="0.35">
      <c r="F2991" s="16">
        <v>133542</v>
      </c>
      <c r="G2991">
        <f>SUMIFS(Raw_data!$D$2:$D$3695,Raw_data!$B$2:$B$3695,Sheet1!F2991)</f>
        <v>45</v>
      </c>
    </row>
    <row r="2992" spans="6:7" x14ac:dyDescent="0.35">
      <c r="F2992" s="10">
        <v>90931.5</v>
      </c>
      <c r="G2992" s="4">
        <f>SUMIFS(Raw_data!$D$2:$D$3695,Raw_data!$B$2:$B$3695,Sheet1!F2992)</f>
        <v>5</v>
      </c>
    </row>
    <row r="2993" spans="6:7" hidden="1" x14ac:dyDescent="0.35">
      <c r="F2993" s="18">
        <v>75978</v>
      </c>
      <c r="G2993">
        <f>SUMIFS(Raw_data!$D$2:$D$3695,Raw_data!$B$2:$B$3695,Sheet1!F2993)</f>
        <v>22.5</v>
      </c>
    </row>
    <row r="2994" spans="6:7" hidden="1" x14ac:dyDescent="0.35">
      <c r="F2994" s="10">
        <v>176602.5</v>
      </c>
      <c r="G2994">
        <f>SUMIFS(Raw_data!$D$2:$D$3695,Raw_data!$B$2:$B$3695,Sheet1!F2994)</f>
        <v>20</v>
      </c>
    </row>
    <row r="2995" spans="6:7" hidden="1" x14ac:dyDescent="0.35">
      <c r="F2995" s="10">
        <v>8865</v>
      </c>
      <c r="G2995">
        <f>SUMIFS(Raw_data!$D$2:$D$3695,Raw_data!$B$2:$B$3695,Sheet1!F2995)</f>
        <v>460</v>
      </c>
    </row>
    <row r="2996" spans="6:7" hidden="1" x14ac:dyDescent="0.35">
      <c r="F2996" s="16">
        <v>170856</v>
      </c>
      <c r="G2996">
        <f>SUMIFS(Raw_data!$D$2:$D$3695,Raw_data!$B$2:$B$3695,Sheet1!F2996)</f>
        <v>135</v>
      </c>
    </row>
    <row r="2997" spans="6:7" x14ac:dyDescent="0.35">
      <c r="F2997" s="10">
        <v>273537</v>
      </c>
      <c r="G2997" s="4">
        <f>SUMIFS(Raw_data!$D$2:$D$3695,Raw_data!$B$2:$B$3695,Sheet1!F2997)</f>
        <v>5</v>
      </c>
    </row>
    <row r="2998" spans="6:7" hidden="1" x14ac:dyDescent="0.35">
      <c r="F2998" s="18">
        <v>260046</v>
      </c>
      <c r="G2998">
        <f>SUMIFS(Raw_data!$D$2:$D$3695,Raw_data!$B$2:$B$3695,Sheet1!F2998)</f>
        <v>47.5</v>
      </c>
    </row>
    <row r="2999" spans="6:7" hidden="1" x14ac:dyDescent="0.35">
      <c r="F2999" s="16">
        <v>215077.5</v>
      </c>
      <c r="G2999">
        <f>SUMIFS(Raw_data!$D$2:$D$3695,Raw_data!$B$2:$B$3695,Sheet1!F2999)</f>
        <v>25</v>
      </c>
    </row>
    <row r="3000" spans="6:7" x14ac:dyDescent="0.35">
      <c r="F3000" s="10">
        <v>113665.5</v>
      </c>
      <c r="G3000" s="4">
        <f>SUMIFS(Raw_data!$D$2:$D$3695,Raw_data!$B$2:$B$3695,Sheet1!F3000)</f>
        <v>10</v>
      </c>
    </row>
    <row r="3001" spans="6:7" x14ac:dyDescent="0.35">
      <c r="F3001" s="10">
        <v>272785.5</v>
      </c>
      <c r="G3001" s="4">
        <f>SUMIFS(Raw_data!$D$2:$D$3695,Raw_data!$B$2:$B$3695,Sheet1!F3001)</f>
        <v>2.5</v>
      </c>
    </row>
    <row r="3002" spans="6:7" hidden="1" x14ac:dyDescent="0.35">
      <c r="F3002" s="18">
        <v>230904</v>
      </c>
      <c r="G3002">
        <f>SUMIFS(Raw_data!$D$2:$D$3695,Raw_data!$B$2:$B$3695,Sheet1!F3002)</f>
        <v>152.5</v>
      </c>
    </row>
    <row r="3003" spans="6:7" hidden="1" x14ac:dyDescent="0.35">
      <c r="F3003" s="16">
        <v>129582</v>
      </c>
      <c r="G3003">
        <f>SUMIFS(Raw_data!$D$2:$D$3695,Raw_data!$B$2:$B$3695,Sheet1!F3003)</f>
        <v>35</v>
      </c>
    </row>
    <row r="3004" spans="6:7" x14ac:dyDescent="0.35">
      <c r="F3004" s="10">
        <v>103878</v>
      </c>
      <c r="G3004" s="4">
        <f>SUMIFS(Raw_data!$D$2:$D$3695,Raw_data!$B$2:$B$3695,Sheet1!F3004)</f>
        <v>5</v>
      </c>
    </row>
    <row r="3005" spans="6:7" x14ac:dyDescent="0.35">
      <c r="F3005" s="10">
        <v>297108</v>
      </c>
      <c r="G3005" s="4">
        <f>SUMIFS(Raw_data!$D$2:$D$3695,Raw_data!$B$2:$B$3695,Sheet1!F3005)</f>
        <v>2.5</v>
      </c>
    </row>
    <row r="3006" spans="6:7" hidden="1" x14ac:dyDescent="0.35">
      <c r="F3006" s="17">
        <v>85900.5</v>
      </c>
      <c r="G3006">
        <f>SUMIFS(Raw_data!$D$2:$D$3695,Raw_data!$B$2:$B$3695,Sheet1!F3006)</f>
        <v>107.5</v>
      </c>
    </row>
    <row r="3007" spans="6:7" x14ac:dyDescent="0.35">
      <c r="F3007" s="10">
        <v>271912.5</v>
      </c>
      <c r="G3007" s="4">
        <f>SUMIFS(Raw_data!$D$2:$D$3695,Raw_data!$B$2:$B$3695,Sheet1!F3007)</f>
        <v>2.5</v>
      </c>
    </row>
    <row r="3008" spans="6:7" x14ac:dyDescent="0.35">
      <c r="F3008" s="10">
        <v>104026.5</v>
      </c>
      <c r="G3008" s="4">
        <f>SUMIFS(Raw_data!$D$2:$D$3695,Raw_data!$B$2:$B$3695,Sheet1!F3008)</f>
        <v>15</v>
      </c>
    </row>
    <row r="3009" spans="6:7" hidden="1" x14ac:dyDescent="0.35">
      <c r="F3009" s="18">
        <v>150660</v>
      </c>
      <c r="G3009">
        <f>SUMIFS(Raw_data!$D$2:$D$3695,Raw_data!$B$2:$B$3695,Sheet1!F3009)</f>
        <v>60</v>
      </c>
    </row>
    <row r="3010" spans="6:7" hidden="1" x14ac:dyDescent="0.35">
      <c r="F3010" s="10">
        <v>77049</v>
      </c>
      <c r="G3010">
        <f>SUMIFS(Raw_data!$D$2:$D$3695,Raw_data!$B$2:$B$3695,Sheet1!F3010)</f>
        <v>75</v>
      </c>
    </row>
    <row r="3011" spans="6:7" hidden="1" x14ac:dyDescent="0.35">
      <c r="F3011" s="10">
        <v>147798</v>
      </c>
      <c r="G3011">
        <f>SUMIFS(Raw_data!$D$2:$D$3695,Raw_data!$B$2:$B$3695,Sheet1!F3011)</f>
        <v>192.5</v>
      </c>
    </row>
    <row r="3012" spans="6:7" hidden="1" x14ac:dyDescent="0.35">
      <c r="F3012" s="10">
        <v>129609</v>
      </c>
      <c r="G3012">
        <f>SUMIFS(Raw_data!$D$2:$D$3695,Raw_data!$B$2:$B$3695,Sheet1!F3012)</f>
        <v>32.5</v>
      </c>
    </row>
    <row r="3013" spans="6:7" hidden="1" x14ac:dyDescent="0.35">
      <c r="F3013" s="16">
        <v>41278.5</v>
      </c>
      <c r="G3013">
        <f>SUMIFS(Raw_data!$D$2:$D$3695,Raw_data!$B$2:$B$3695,Sheet1!F3013)</f>
        <v>65</v>
      </c>
    </row>
    <row r="3014" spans="6:7" x14ac:dyDescent="0.35">
      <c r="F3014" s="10">
        <v>207769.5</v>
      </c>
      <c r="G3014" s="4">
        <f>SUMIFS(Raw_data!$D$2:$D$3695,Raw_data!$B$2:$B$3695,Sheet1!F3014)</f>
        <v>17.5</v>
      </c>
    </row>
    <row r="3015" spans="6:7" hidden="1" x14ac:dyDescent="0.35">
      <c r="F3015" s="18">
        <v>84622.5</v>
      </c>
      <c r="G3015">
        <f>SUMIFS(Raw_data!$D$2:$D$3695,Raw_data!$B$2:$B$3695,Sheet1!F3015)</f>
        <v>52.5</v>
      </c>
    </row>
    <row r="3016" spans="6:7" hidden="1" x14ac:dyDescent="0.35">
      <c r="F3016" s="16">
        <v>237415.5</v>
      </c>
      <c r="G3016">
        <f>SUMIFS(Raw_data!$D$2:$D$3695,Raw_data!$B$2:$B$3695,Sheet1!F3016)</f>
        <v>52.5</v>
      </c>
    </row>
    <row r="3017" spans="6:7" x14ac:dyDescent="0.35">
      <c r="F3017" s="10">
        <v>166338</v>
      </c>
      <c r="G3017" s="4">
        <f>SUMIFS(Raw_data!$D$2:$D$3695,Raw_data!$B$2:$B$3695,Sheet1!F3017)</f>
        <v>15</v>
      </c>
    </row>
    <row r="3018" spans="6:7" x14ac:dyDescent="0.35">
      <c r="F3018" s="10">
        <v>123417</v>
      </c>
      <c r="G3018" s="4">
        <f>SUMIFS(Raw_data!$D$2:$D$3695,Raw_data!$B$2:$B$3695,Sheet1!F3018)</f>
        <v>5</v>
      </c>
    </row>
    <row r="3019" spans="6:7" hidden="1" x14ac:dyDescent="0.35">
      <c r="F3019" s="17">
        <v>46071</v>
      </c>
      <c r="G3019">
        <f>SUMIFS(Raw_data!$D$2:$D$3695,Raw_data!$B$2:$B$3695,Sheet1!F3019)</f>
        <v>47.5</v>
      </c>
    </row>
    <row r="3020" spans="6:7" x14ac:dyDescent="0.35">
      <c r="F3020" s="10">
        <v>95940</v>
      </c>
      <c r="G3020" s="4">
        <f>SUMIFS(Raw_data!$D$2:$D$3695,Raw_data!$B$2:$B$3695,Sheet1!F3020)</f>
        <v>10</v>
      </c>
    </row>
    <row r="3021" spans="6:7" x14ac:dyDescent="0.35">
      <c r="F3021" s="10">
        <v>63571.5</v>
      </c>
      <c r="G3021" s="4">
        <f>SUMIFS(Raw_data!$D$2:$D$3695,Raw_data!$B$2:$B$3695,Sheet1!F3021)</f>
        <v>7.5</v>
      </c>
    </row>
    <row r="3022" spans="6:7" hidden="1" x14ac:dyDescent="0.35">
      <c r="F3022" s="18">
        <v>203359.5</v>
      </c>
      <c r="G3022">
        <f>SUMIFS(Raw_data!$D$2:$D$3695,Raw_data!$B$2:$B$3695,Sheet1!F3022)</f>
        <v>67.5</v>
      </c>
    </row>
    <row r="3023" spans="6:7" hidden="1" x14ac:dyDescent="0.35">
      <c r="F3023" s="10">
        <v>223501.5</v>
      </c>
      <c r="G3023">
        <f>SUMIFS(Raw_data!$D$2:$D$3695,Raw_data!$B$2:$B$3695,Sheet1!F3023)</f>
        <v>65</v>
      </c>
    </row>
    <row r="3024" spans="6:7" hidden="1" x14ac:dyDescent="0.35">
      <c r="F3024" s="10">
        <v>170874</v>
      </c>
      <c r="G3024">
        <f>SUMIFS(Raw_data!$D$2:$D$3695,Raw_data!$B$2:$B$3695,Sheet1!F3024)</f>
        <v>205</v>
      </c>
    </row>
    <row r="3025" spans="6:7" hidden="1" x14ac:dyDescent="0.35">
      <c r="F3025" s="16">
        <v>206185.5</v>
      </c>
      <c r="G3025">
        <f>SUMIFS(Raw_data!$D$2:$D$3695,Raw_data!$B$2:$B$3695,Sheet1!F3025)</f>
        <v>62.5</v>
      </c>
    </row>
    <row r="3026" spans="6:7" x14ac:dyDescent="0.35">
      <c r="F3026" s="10">
        <v>110164.5</v>
      </c>
      <c r="G3026" s="4">
        <f>SUMIFS(Raw_data!$D$2:$D$3695,Raw_data!$B$2:$B$3695,Sheet1!F3026)</f>
        <v>5</v>
      </c>
    </row>
    <row r="3027" spans="6:7" hidden="1" x14ac:dyDescent="0.35">
      <c r="F3027" s="18">
        <v>223609.5</v>
      </c>
      <c r="G3027">
        <f>SUMIFS(Raw_data!$D$2:$D$3695,Raw_data!$B$2:$B$3695,Sheet1!F3027)</f>
        <v>57.5</v>
      </c>
    </row>
    <row r="3028" spans="6:7" hidden="1" x14ac:dyDescent="0.35">
      <c r="F3028" s="10">
        <v>193315.5</v>
      </c>
      <c r="G3028">
        <f>SUMIFS(Raw_data!$D$2:$D$3695,Raw_data!$B$2:$B$3695,Sheet1!F3028)</f>
        <v>40</v>
      </c>
    </row>
    <row r="3029" spans="6:7" hidden="1" x14ac:dyDescent="0.35">
      <c r="F3029" s="10">
        <v>106794</v>
      </c>
      <c r="G3029">
        <f>SUMIFS(Raw_data!$D$2:$D$3695,Raw_data!$B$2:$B$3695,Sheet1!F3029)</f>
        <v>147.5</v>
      </c>
    </row>
    <row r="3030" spans="6:7" hidden="1" x14ac:dyDescent="0.35">
      <c r="F3030" s="10">
        <v>72220.5</v>
      </c>
      <c r="G3030">
        <f>SUMIFS(Raw_data!$D$2:$D$3695,Raw_data!$B$2:$B$3695,Sheet1!F3030)</f>
        <v>37.5</v>
      </c>
    </row>
    <row r="3031" spans="6:7" hidden="1" x14ac:dyDescent="0.35">
      <c r="F3031" s="10">
        <v>150691.5</v>
      </c>
      <c r="G3031">
        <f>SUMIFS(Raw_data!$D$2:$D$3695,Raw_data!$B$2:$B$3695,Sheet1!F3031)</f>
        <v>37.5</v>
      </c>
    </row>
    <row r="3032" spans="6:7" hidden="1" x14ac:dyDescent="0.35">
      <c r="F3032" s="10">
        <v>70506</v>
      </c>
      <c r="G3032">
        <f>SUMIFS(Raw_data!$D$2:$D$3695,Raw_data!$B$2:$B$3695,Sheet1!F3032)</f>
        <v>87.5</v>
      </c>
    </row>
    <row r="3033" spans="6:7" hidden="1" x14ac:dyDescent="0.35">
      <c r="F3033" s="10">
        <v>78732</v>
      </c>
      <c r="G3033">
        <f>SUMIFS(Raw_data!$D$2:$D$3695,Raw_data!$B$2:$B$3695,Sheet1!F3033)</f>
        <v>50</v>
      </c>
    </row>
    <row r="3034" spans="6:7" hidden="1" x14ac:dyDescent="0.35">
      <c r="F3034" s="10">
        <v>109597.5</v>
      </c>
      <c r="G3034">
        <f>SUMIFS(Raw_data!$D$2:$D$3695,Raw_data!$B$2:$B$3695,Sheet1!F3034)</f>
        <v>32.5</v>
      </c>
    </row>
    <row r="3035" spans="6:7" hidden="1" x14ac:dyDescent="0.35">
      <c r="F3035" s="10">
        <v>107734.5</v>
      </c>
      <c r="G3035">
        <f>SUMIFS(Raw_data!$D$2:$D$3695,Raw_data!$B$2:$B$3695,Sheet1!F3035)</f>
        <v>60</v>
      </c>
    </row>
    <row r="3036" spans="6:7" hidden="1" x14ac:dyDescent="0.35">
      <c r="F3036" s="10">
        <v>190093.5</v>
      </c>
      <c r="G3036">
        <f>SUMIFS(Raw_data!$D$2:$D$3695,Raw_data!$B$2:$B$3695,Sheet1!F3036)</f>
        <v>72.5</v>
      </c>
    </row>
    <row r="3037" spans="6:7" hidden="1" x14ac:dyDescent="0.35">
      <c r="F3037" s="10">
        <v>76995</v>
      </c>
      <c r="G3037">
        <f>SUMIFS(Raw_data!$D$2:$D$3695,Raw_data!$B$2:$B$3695,Sheet1!F3037)</f>
        <v>182.5</v>
      </c>
    </row>
    <row r="3038" spans="6:7" hidden="1" x14ac:dyDescent="0.35">
      <c r="F3038" s="10">
        <v>73732.5</v>
      </c>
      <c r="G3038">
        <f>SUMIFS(Raw_data!$D$2:$D$3695,Raw_data!$B$2:$B$3695,Sheet1!F3038)</f>
        <v>25</v>
      </c>
    </row>
    <row r="3039" spans="6:7" hidden="1" x14ac:dyDescent="0.35">
      <c r="F3039" s="10">
        <v>43533</v>
      </c>
      <c r="G3039">
        <f>SUMIFS(Raw_data!$D$2:$D$3695,Raw_data!$B$2:$B$3695,Sheet1!F3039)</f>
        <v>20</v>
      </c>
    </row>
    <row r="3040" spans="6:7" hidden="1" x14ac:dyDescent="0.35">
      <c r="F3040" s="10">
        <v>106677</v>
      </c>
      <c r="G3040">
        <f>SUMIFS(Raw_data!$D$2:$D$3695,Raw_data!$B$2:$B$3695,Sheet1!F3040)</f>
        <v>280</v>
      </c>
    </row>
    <row r="3041" spans="6:7" hidden="1" x14ac:dyDescent="0.35">
      <c r="F3041" s="10">
        <v>99166.5</v>
      </c>
      <c r="G3041">
        <f>SUMIFS(Raw_data!$D$2:$D$3695,Raw_data!$B$2:$B$3695,Sheet1!F3041)</f>
        <v>50</v>
      </c>
    </row>
    <row r="3042" spans="6:7" hidden="1" x14ac:dyDescent="0.35">
      <c r="F3042" s="10">
        <v>129510</v>
      </c>
      <c r="G3042">
        <f>SUMIFS(Raw_data!$D$2:$D$3695,Raw_data!$B$2:$B$3695,Sheet1!F3042)</f>
        <v>77.5</v>
      </c>
    </row>
    <row r="3043" spans="6:7" hidden="1" x14ac:dyDescent="0.35">
      <c r="F3043" s="10">
        <v>80172</v>
      </c>
      <c r="G3043">
        <f>SUMIFS(Raw_data!$D$2:$D$3695,Raw_data!$B$2:$B$3695,Sheet1!F3043)</f>
        <v>67.5</v>
      </c>
    </row>
    <row r="3044" spans="6:7" hidden="1" x14ac:dyDescent="0.35">
      <c r="F3044" s="16">
        <v>108909</v>
      </c>
      <c r="G3044">
        <f>SUMIFS(Raw_data!$D$2:$D$3695,Raw_data!$B$2:$B$3695,Sheet1!F3044)</f>
        <v>47.5</v>
      </c>
    </row>
    <row r="3045" spans="6:7" x14ac:dyDescent="0.35">
      <c r="F3045" s="10">
        <v>206572.5</v>
      </c>
      <c r="G3045" s="4">
        <f>SUMIFS(Raw_data!$D$2:$D$3695,Raw_data!$B$2:$B$3695,Sheet1!F3045)</f>
        <v>2.5</v>
      </c>
    </row>
    <row r="3046" spans="6:7" hidden="1" x14ac:dyDescent="0.35">
      <c r="F3046" s="18">
        <v>129456</v>
      </c>
      <c r="G3046">
        <f>SUMIFS(Raw_data!$D$2:$D$3695,Raw_data!$B$2:$B$3695,Sheet1!F3046)</f>
        <v>37.5</v>
      </c>
    </row>
    <row r="3047" spans="6:7" hidden="1" x14ac:dyDescent="0.35">
      <c r="F3047" s="10">
        <v>129240</v>
      </c>
      <c r="G3047">
        <f>SUMIFS(Raw_data!$D$2:$D$3695,Raw_data!$B$2:$B$3695,Sheet1!F3047)</f>
        <v>192.5</v>
      </c>
    </row>
    <row r="3048" spans="6:7" hidden="1" x14ac:dyDescent="0.35">
      <c r="F3048" s="10">
        <v>86017.5</v>
      </c>
      <c r="G3048">
        <f>SUMIFS(Raw_data!$D$2:$D$3695,Raw_data!$B$2:$B$3695,Sheet1!F3048)</f>
        <v>20</v>
      </c>
    </row>
    <row r="3049" spans="6:7" hidden="1" x14ac:dyDescent="0.35">
      <c r="F3049" s="10">
        <v>213300</v>
      </c>
      <c r="G3049">
        <f>SUMIFS(Raw_data!$D$2:$D$3695,Raw_data!$B$2:$B$3695,Sheet1!F3049)</f>
        <v>155</v>
      </c>
    </row>
    <row r="3050" spans="6:7" hidden="1" x14ac:dyDescent="0.35">
      <c r="F3050" s="10">
        <v>106632</v>
      </c>
      <c r="G3050">
        <f>SUMIFS(Raw_data!$D$2:$D$3695,Raw_data!$B$2:$B$3695,Sheet1!F3050)</f>
        <v>560</v>
      </c>
    </row>
    <row r="3051" spans="6:7" hidden="1" x14ac:dyDescent="0.35">
      <c r="F3051" s="10">
        <v>70573.5</v>
      </c>
      <c r="G3051">
        <f>SUMIFS(Raw_data!$D$2:$D$3695,Raw_data!$B$2:$B$3695,Sheet1!F3051)</f>
        <v>117.5</v>
      </c>
    </row>
    <row r="3052" spans="6:7" hidden="1" x14ac:dyDescent="0.35">
      <c r="F3052" s="10">
        <v>109818</v>
      </c>
      <c r="G3052">
        <f>SUMIFS(Raw_data!$D$2:$D$3695,Raw_data!$B$2:$B$3695,Sheet1!F3052)</f>
        <v>100</v>
      </c>
    </row>
    <row r="3053" spans="6:7" hidden="1" x14ac:dyDescent="0.35">
      <c r="F3053" s="10">
        <v>31086</v>
      </c>
      <c r="G3053">
        <f>SUMIFS(Raw_data!$D$2:$D$3695,Raw_data!$B$2:$B$3695,Sheet1!F3053)</f>
        <v>117.5</v>
      </c>
    </row>
    <row r="3054" spans="6:7" hidden="1" x14ac:dyDescent="0.35">
      <c r="F3054" s="10">
        <v>207778.5</v>
      </c>
      <c r="G3054">
        <f>SUMIFS(Raw_data!$D$2:$D$3695,Raw_data!$B$2:$B$3695,Sheet1!F3054)</f>
        <v>45</v>
      </c>
    </row>
    <row r="3055" spans="6:7" hidden="1" x14ac:dyDescent="0.35">
      <c r="F3055" s="16">
        <v>85927.5</v>
      </c>
      <c r="G3055">
        <f>SUMIFS(Raw_data!$D$2:$D$3695,Raw_data!$B$2:$B$3695,Sheet1!F3055)</f>
        <v>92.5</v>
      </c>
    </row>
    <row r="3056" spans="6:7" x14ac:dyDescent="0.35">
      <c r="F3056" s="10">
        <v>114286.5</v>
      </c>
      <c r="G3056" s="4">
        <f>SUMIFS(Raw_data!$D$2:$D$3695,Raw_data!$B$2:$B$3695,Sheet1!F3056)</f>
        <v>2.5</v>
      </c>
    </row>
    <row r="3057" spans="6:7" x14ac:dyDescent="0.35">
      <c r="F3057" s="10">
        <v>156996</v>
      </c>
      <c r="G3057" s="4">
        <f>SUMIFS(Raw_data!$D$2:$D$3695,Raw_data!$B$2:$B$3695,Sheet1!F3057)</f>
        <v>10</v>
      </c>
    </row>
    <row r="3058" spans="6:7" hidden="1" x14ac:dyDescent="0.35">
      <c r="F3058" s="18">
        <v>86206.5</v>
      </c>
      <c r="G3058">
        <f>SUMIFS(Raw_data!$D$2:$D$3695,Raw_data!$B$2:$B$3695,Sheet1!F3058)</f>
        <v>25</v>
      </c>
    </row>
    <row r="3059" spans="6:7" hidden="1" x14ac:dyDescent="0.35">
      <c r="F3059" s="10">
        <v>89806.5</v>
      </c>
      <c r="G3059">
        <f>SUMIFS(Raw_data!$D$2:$D$3695,Raw_data!$B$2:$B$3695,Sheet1!F3059)</f>
        <v>192.5</v>
      </c>
    </row>
    <row r="3060" spans="6:7" hidden="1" x14ac:dyDescent="0.35">
      <c r="F3060" s="16">
        <v>283446</v>
      </c>
      <c r="G3060">
        <f>SUMIFS(Raw_data!$D$2:$D$3695,Raw_data!$B$2:$B$3695,Sheet1!F3060)</f>
        <v>22.5</v>
      </c>
    </row>
    <row r="3061" spans="6:7" x14ac:dyDescent="0.35">
      <c r="F3061" s="10">
        <v>96057</v>
      </c>
      <c r="G3061" s="4">
        <f>SUMIFS(Raw_data!$D$2:$D$3695,Raw_data!$B$2:$B$3695,Sheet1!F3061)</f>
        <v>2.5</v>
      </c>
    </row>
    <row r="3062" spans="6:7" x14ac:dyDescent="0.35">
      <c r="F3062" s="10">
        <v>237672</v>
      </c>
      <c r="G3062" s="4">
        <f>SUMIFS(Raw_data!$D$2:$D$3695,Raw_data!$B$2:$B$3695,Sheet1!F3062)</f>
        <v>2.5</v>
      </c>
    </row>
    <row r="3063" spans="6:7" x14ac:dyDescent="0.35">
      <c r="F3063" s="10">
        <v>64422</v>
      </c>
      <c r="G3063" s="4">
        <f>SUMIFS(Raw_data!$D$2:$D$3695,Raw_data!$B$2:$B$3695,Sheet1!F3063)</f>
        <v>2.5</v>
      </c>
    </row>
    <row r="3064" spans="6:7" x14ac:dyDescent="0.35">
      <c r="F3064" s="10">
        <v>68238</v>
      </c>
      <c r="G3064" s="4">
        <f>SUMIFS(Raw_data!$D$2:$D$3695,Raw_data!$B$2:$B$3695,Sheet1!F3064)</f>
        <v>2.5</v>
      </c>
    </row>
    <row r="3065" spans="6:7" x14ac:dyDescent="0.35">
      <c r="F3065" s="10">
        <v>199030.5</v>
      </c>
      <c r="G3065" s="4">
        <f>SUMIFS(Raw_data!$D$2:$D$3695,Raw_data!$B$2:$B$3695,Sheet1!F3065)</f>
        <v>7.5</v>
      </c>
    </row>
    <row r="3066" spans="6:7" hidden="1" x14ac:dyDescent="0.35">
      <c r="F3066" s="18">
        <v>113814</v>
      </c>
      <c r="G3066">
        <f>SUMIFS(Raw_data!$D$2:$D$3695,Raw_data!$B$2:$B$3695,Sheet1!F3066)</f>
        <v>22.5</v>
      </c>
    </row>
    <row r="3067" spans="6:7" hidden="1" x14ac:dyDescent="0.35">
      <c r="F3067" s="10">
        <v>77881.5</v>
      </c>
      <c r="G3067">
        <f>SUMIFS(Raw_data!$D$2:$D$3695,Raw_data!$B$2:$B$3695,Sheet1!F3067)</f>
        <v>67.5</v>
      </c>
    </row>
    <row r="3068" spans="6:7" hidden="1" x14ac:dyDescent="0.35">
      <c r="F3068" s="16">
        <v>148176</v>
      </c>
      <c r="G3068">
        <f>SUMIFS(Raw_data!$D$2:$D$3695,Raw_data!$B$2:$B$3695,Sheet1!F3068)</f>
        <v>20</v>
      </c>
    </row>
    <row r="3069" spans="6:7" x14ac:dyDescent="0.35">
      <c r="F3069" s="10">
        <v>62856</v>
      </c>
      <c r="G3069" s="4">
        <f>SUMIFS(Raw_data!$D$2:$D$3695,Raw_data!$B$2:$B$3695,Sheet1!F3069)</f>
        <v>10</v>
      </c>
    </row>
    <row r="3070" spans="6:7" hidden="1" x14ac:dyDescent="0.35">
      <c r="F3070" s="18">
        <v>106569</v>
      </c>
      <c r="G3070">
        <f>SUMIFS(Raw_data!$D$2:$D$3695,Raw_data!$B$2:$B$3695,Sheet1!F3070)</f>
        <v>505</v>
      </c>
    </row>
    <row r="3071" spans="6:7" hidden="1" x14ac:dyDescent="0.35">
      <c r="F3071" s="10">
        <v>206554.5</v>
      </c>
      <c r="G3071">
        <f>SUMIFS(Raw_data!$D$2:$D$3695,Raw_data!$B$2:$B$3695,Sheet1!F3071)</f>
        <v>192.5</v>
      </c>
    </row>
    <row r="3072" spans="6:7" hidden="1" x14ac:dyDescent="0.35">
      <c r="F3072" s="10">
        <v>77472</v>
      </c>
      <c r="G3072">
        <f>SUMIFS(Raw_data!$D$2:$D$3695,Raw_data!$B$2:$B$3695,Sheet1!F3072)</f>
        <v>35</v>
      </c>
    </row>
    <row r="3073" spans="6:7" hidden="1" x14ac:dyDescent="0.35">
      <c r="F3073" s="16">
        <v>85977</v>
      </c>
      <c r="G3073">
        <f>SUMIFS(Raw_data!$D$2:$D$3695,Raw_data!$B$2:$B$3695,Sheet1!F3073)</f>
        <v>117.5</v>
      </c>
    </row>
    <row r="3074" spans="6:7" x14ac:dyDescent="0.35">
      <c r="F3074" s="10">
        <v>176868</v>
      </c>
      <c r="G3074" s="4">
        <f>SUMIFS(Raw_data!$D$2:$D$3695,Raw_data!$B$2:$B$3695,Sheet1!F3074)</f>
        <v>10</v>
      </c>
    </row>
    <row r="3075" spans="6:7" hidden="1" x14ac:dyDescent="0.35">
      <c r="F3075" s="18">
        <v>286524</v>
      </c>
      <c r="G3075">
        <f>SUMIFS(Raw_data!$D$2:$D$3695,Raw_data!$B$2:$B$3695,Sheet1!F3075)</f>
        <v>107.5</v>
      </c>
    </row>
    <row r="3076" spans="6:7" hidden="1" x14ac:dyDescent="0.35">
      <c r="F3076" s="10">
        <v>85995</v>
      </c>
      <c r="G3076">
        <f>SUMIFS(Raw_data!$D$2:$D$3695,Raw_data!$B$2:$B$3695,Sheet1!F3076)</f>
        <v>32.5</v>
      </c>
    </row>
    <row r="3077" spans="6:7" hidden="1" x14ac:dyDescent="0.35">
      <c r="F3077" s="10">
        <v>107244</v>
      </c>
      <c r="G3077">
        <f>SUMIFS(Raw_data!$D$2:$D$3695,Raw_data!$B$2:$B$3695,Sheet1!F3077)</f>
        <v>82.5</v>
      </c>
    </row>
    <row r="3078" spans="6:7" hidden="1" x14ac:dyDescent="0.35">
      <c r="F3078" s="16">
        <v>110241</v>
      </c>
      <c r="G3078">
        <f>SUMIFS(Raw_data!$D$2:$D$3695,Raw_data!$B$2:$B$3695,Sheet1!F3078)</f>
        <v>132.5</v>
      </c>
    </row>
    <row r="3079" spans="6:7" x14ac:dyDescent="0.35">
      <c r="F3079" s="10">
        <v>273492</v>
      </c>
      <c r="G3079" s="4">
        <f>SUMIFS(Raw_data!$D$2:$D$3695,Raw_data!$B$2:$B$3695,Sheet1!F3079)</f>
        <v>10</v>
      </c>
    </row>
    <row r="3080" spans="6:7" x14ac:dyDescent="0.35">
      <c r="F3080" s="10">
        <v>83907</v>
      </c>
      <c r="G3080" s="4">
        <f>SUMIFS(Raw_data!$D$2:$D$3695,Raw_data!$B$2:$B$3695,Sheet1!F3080)</f>
        <v>7.5</v>
      </c>
    </row>
    <row r="3081" spans="6:7" hidden="1" x14ac:dyDescent="0.35">
      <c r="F3081" s="18">
        <v>283216.5</v>
      </c>
      <c r="G3081">
        <f>SUMIFS(Raw_data!$D$2:$D$3695,Raw_data!$B$2:$B$3695,Sheet1!F3081)</f>
        <v>47.5</v>
      </c>
    </row>
    <row r="3082" spans="6:7" hidden="1" x14ac:dyDescent="0.35">
      <c r="F3082" s="10">
        <v>283081.5</v>
      </c>
      <c r="G3082">
        <f>SUMIFS(Raw_data!$D$2:$D$3695,Raw_data!$B$2:$B$3695,Sheet1!F3082)</f>
        <v>77.5</v>
      </c>
    </row>
    <row r="3083" spans="6:7" hidden="1" x14ac:dyDescent="0.35">
      <c r="F3083" s="10">
        <v>283464</v>
      </c>
      <c r="G3083">
        <f>SUMIFS(Raw_data!$D$2:$D$3695,Raw_data!$B$2:$B$3695,Sheet1!F3083)</f>
        <v>32.5</v>
      </c>
    </row>
    <row r="3084" spans="6:7" hidden="1" x14ac:dyDescent="0.35">
      <c r="F3084" s="10">
        <v>191610</v>
      </c>
      <c r="G3084">
        <f>SUMIFS(Raw_data!$D$2:$D$3695,Raw_data!$B$2:$B$3695,Sheet1!F3084)</f>
        <v>110</v>
      </c>
    </row>
    <row r="3085" spans="6:7" hidden="1" x14ac:dyDescent="0.35">
      <c r="F3085" s="10">
        <v>151749</v>
      </c>
      <c r="G3085">
        <f>SUMIFS(Raw_data!$D$2:$D$3695,Raw_data!$B$2:$B$3695,Sheet1!F3085)</f>
        <v>27.5</v>
      </c>
    </row>
    <row r="3086" spans="6:7" hidden="1" x14ac:dyDescent="0.35">
      <c r="F3086" s="10">
        <v>102343.5</v>
      </c>
      <c r="G3086">
        <f>SUMIFS(Raw_data!$D$2:$D$3695,Raw_data!$B$2:$B$3695,Sheet1!F3086)</f>
        <v>122.5</v>
      </c>
    </row>
    <row r="3087" spans="6:7" hidden="1" x14ac:dyDescent="0.35">
      <c r="F3087" s="16">
        <v>108976.5</v>
      </c>
      <c r="G3087">
        <f>SUMIFS(Raw_data!$D$2:$D$3695,Raw_data!$B$2:$B$3695,Sheet1!F3087)</f>
        <v>97.5</v>
      </c>
    </row>
    <row r="3088" spans="6:7" x14ac:dyDescent="0.35">
      <c r="F3088" s="10">
        <v>45639</v>
      </c>
      <c r="G3088" s="4">
        <f>SUMIFS(Raw_data!$D$2:$D$3695,Raw_data!$B$2:$B$3695,Sheet1!F3088)</f>
        <v>2.5</v>
      </c>
    </row>
    <row r="3089" spans="6:7" hidden="1" x14ac:dyDescent="0.35">
      <c r="F3089" s="17">
        <v>198724.5</v>
      </c>
      <c r="G3089">
        <f>SUMIFS(Raw_data!$D$2:$D$3695,Raw_data!$B$2:$B$3695,Sheet1!F3089)</f>
        <v>45</v>
      </c>
    </row>
    <row r="3090" spans="6:7" x14ac:dyDescent="0.35">
      <c r="F3090" s="10">
        <v>241906.5</v>
      </c>
      <c r="G3090" s="4">
        <f>SUMIFS(Raw_data!$D$2:$D$3695,Raw_data!$B$2:$B$3695,Sheet1!F3090)</f>
        <v>2.5</v>
      </c>
    </row>
    <row r="3091" spans="6:7" x14ac:dyDescent="0.35">
      <c r="F3091" s="10">
        <v>282951</v>
      </c>
      <c r="G3091" s="4">
        <f>SUMIFS(Raw_data!$D$2:$D$3695,Raw_data!$B$2:$B$3695,Sheet1!F3091)</f>
        <v>7.5</v>
      </c>
    </row>
    <row r="3092" spans="6:7" x14ac:dyDescent="0.35">
      <c r="F3092" s="10">
        <v>154710</v>
      </c>
      <c r="G3092" s="4">
        <f>SUMIFS(Raw_data!$D$2:$D$3695,Raw_data!$B$2:$B$3695,Sheet1!F3092)</f>
        <v>5</v>
      </c>
    </row>
    <row r="3093" spans="6:7" x14ac:dyDescent="0.35">
      <c r="F3093" s="10">
        <v>225468</v>
      </c>
      <c r="G3093" s="4">
        <f>SUMIFS(Raw_data!$D$2:$D$3695,Raw_data!$B$2:$B$3695,Sheet1!F3093)</f>
        <v>10</v>
      </c>
    </row>
    <row r="3094" spans="6:7" x14ac:dyDescent="0.35">
      <c r="F3094" s="10">
        <v>117004.5</v>
      </c>
      <c r="G3094" s="4">
        <f>SUMIFS(Raw_data!$D$2:$D$3695,Raw_data!$B$2:$B$3695,Sheet1!F3094)</f>
        <v>12.5</v>
      </c>
    </row>
    <row r="3095" spans="6:7" hidden="1" x14ac:dyDescent="0.35">
      <c r="F3095" s="18">
        <v>79524</v>
      </c>
      <c r="G3095">
        <f>SUMIFS(Raw_data!$D$2:$D$3695,Raw_data!$B$2:$B$3695,Sheet1!F3095)</f>
        <v>75</v>
      </c>
    </row>
    <row r="3096" spans="6:7" hidden="1" x14ac:dyDescent="0.35">
      <c r="F3096" s="10">
        <v>175189.5</v>
      </c>
      <c r="G3096">
        <f>SUMIFS(Raw_data!$D$2:$D$3695,Raw_data!$B$2:$B$3695,Sheet1!F3096)</f>
        <v>27.5</v>
      </c>
    </row>
    <row r="3097" spans="6:7" hidden="1" x14ac:dyDescent="0.35">
      <c r="F3097" s="16">
        <v>197262</v>
      </c>
      <c r="G3097">
        <f>SUMIFS(Raw_data!$D$2:$D$3695,Raw_data!$B$2:$B$3695,Sheet1!F3097)</f>
        <v>167.5</v>
      </c>
    </row>
    <row r="3098" spans="6:7" x14ac:dyDescent="0.35">
      <c r="F3098" s="10">
        <v>202941</v>
      </c>
      <c r="G3098" s="4">
        <f>SUMIFS(Raw_data!$D$2:$D$3695,Raw_data!$B$2:$B$3695,Sheet1!F3098)</f>
        <v>10</v>
      </c>
    </row>
    <row r="3099" spans="6:7" hidden="1" x14ac:dyDescent="0.35">
      <c r="F3099" s="17">
        <v>191596.5</v>
      </c>
      <c r="G3099">
        <f>SUMIFS(Raw_data!$D$2:$D$3695,Raw_data!$B$2:$B$3695,Sheet1!F3099)</f>
        <v>40</v>
      </c>
    </row>
    <row r="3100" spans="6:7" x14ac:dyDescent="0.35">
      <c r="F3100" s="10">
        <v>131742</v>
      </c>
      <c r="G3100" s="4">
        <f>SUMIFS(Raw_data!$D$2:$D$3695,Raw_data!$B$2:$B$3695,Sheet1!F3100)</f>
        <v>15</v>
      </c>
    </row>
    <row r="3101" spans="6:7" hidden="1" x14ac:dyDescent="0.35">
      <c r="F3101" s="17">
        <v>108931.5</v>
      </c>
      <c r="G3101">
        <f>SUMIFS(Raw_data!$D$2:$D$3695,Raw_data!$B$2:$B$3695,Sheet1!F3101)</f>
        <v>87.5</v>
      </c>
    </row>
    <row r="3102" spans="6:7" x14ac:dyDescent="0.35">
      <c r="F3102" s="10">
        <v>123412.5</v>
      </c>
      <c r="G3102" s="4">
        <f>SUMIFS(Raw_data!$D$2:$D$3695,Raw_data!$B$2:$B$3695,Sheet1!F3102)</f>
        <v>5</v>
      </c>
    </row>
    <row r="3103" spans="6:7" x14ac:dyDescent="0.35">
      <c r="F3103" s="10">
        <v>81049.5</v>
      </c>
      <c r="G3103" s="4">
        <f>SUMIFS(Raw_data!$D$2:$D$3695,Raw_data!$B$2:$B$3695,Sheet1!F3103)</f>
        <v>12.5</v>
      </c>
    </row>
    <row r="3104" spans="6:7" hidden="1" x14ac:dyDescent="0.35">
      <c r="F3104" s="17">
        <v>150709.5</v>
      </c>
      <c r="G3104">
        <f>SUMIFS(Raw_data!$D$2:$D$3695,Raw_data!$B$2:$B$3695,Sheet1!F3104)</f>
        <v>77.5</v>
      </c>
    </row>
    <row r="3105" spans="6:7" x14ac:dyDescent="0.35">
      <c r="F3105" s="10">
        <v>302107.5</v>
      </c>
      <c r="G3105" s="4">
        <f>SUMIFS(Raw_data!$D$2:$D$3695,Raw_data!$B$2:$B$3695,Sheet1!F3105)</f>
        <v>7.5</v>
      </c>
    </row>
    <row r="3106" spans="6:7" hidden="1" x14ac:dyDescent="0.35">
      <c r="F3106" s="18">
        <v>266157</v>
      </c>
      <c r="G3106">
        <f>SUMIFS(Raw_data!$D$2:$D$3695,Raw_data!$B$2:$B$3695,Sheet1!F3106)</f>
        <v>45</v>
      </c>
    </row>
    <row r="3107" spans="6:7" hidden="1" x14ac:dyDescent="0.35">
      <c r="F3107" s="10">
        <v>108688.5</v>
      </c>
      <c r="G3107">
        <f>SUMIFS(Raw_data!$D$2:$D$3695,Raw_data!$B$2:$B$3695,Sheet1!F3107)</f>
        <v>37.5</v>
      </c>
    </row>
    <row r="3108" spans="6:7" hidden="1" x14ac:dyDescent="0.35">
      <c r="F3108" s="16">
        <v>185035.5</v>
      </c>
      <c r="G3108">
        <f>SUMIFS(Raw_data!$D$2:$D$3695,Raw_data!$B$2:$B$3695,Sheet1!F3108)</f>
        <v>87.5</v>
      </c>
    </row>
    <row r="3109" spans="6:7" x14ac:dyDescent="0.35">
      <c r="F3109" s="10">
        <v>208818</v>
      </c>
      <c r="G3109" s="4">
        <f>SUMIFS(Raw_data!$D$2:$D$3695,Raw_data!$B$2:$B$3695,Sheet1!F3109)</f>
        <v>2.5</v>
      </c>
    </row>
    <row r="3110" spans="6:7" x14ac:dyDescent="0.35">
      <c r="F3110" s="10">
        <v>49000.5</v>
      </c>
      <c r="G3110" s="4">
        <f>SUMIFS(Raw_data!$D$2:$D$3695,Raw_data!$B$2:$B$3695,Sheet1!F3110)</f>
        <v>7.5</v>
      </c>
    </row>
    <row r="3111" spans="6:7" hidden="1" x14ac:dyDescent="0.35">
      <c r="F3111" s="18">
        <v>63747</v>
      </c>
      <c r="G3111">
        <f>SUMIFS(Raw_data!$D$2:$D$3695,Raw_data!$B$2:$B$3695,Sheet1!F3111)</f>
        <v>22.5</v>
      </c>
    </row>
    <row r="3112" spans="6:7" hidden="1" x14ac:dyDescent="0.35">
      <c r="F3112" s="10">
        <v>90990</v>
      </c>
      <c r="G3112">
        <f>SUMIFS(Raw_data!$D$2:$D$3695,Raw_data!$B$2:$B$3695,Sheet1!F3112)</f>
        <v>25</v>
      </c>
    </row>
    <row r="3113" spans="6:7" hidden="1" x14ac:dyDescent="0.35">
      <c r="F3113" s="16">
        <v>175077</v>
      </c>
      <c r="G3113">
        <f>SUMIFS(Raw_data!$D$2:$D$3695,Raw_data!$B$2:$B$3695,Sheet1!F3113)</f>
        <v>35</v>
      </c>
    </row>
    <row r="3114" spans="6:7" x14ac:dyDescent="0.35">
      <c r="F3114" s="10">
        <v>223380</v>
      </c>
      <c r="G3114" s="4">
        <f>SUMIFS(Raw_data!$D$2:$D$3695,Raw_data!$B$2:$B$3695,Sheet1!F3114)</f>
        <v>7.5</v>
      </c>
    </row>
    <row r="3115" spans="6:7" hidden="1" x14ac:dyDescent="0.35">
      <c r="F3115" s="17">
        <v>264510</v>
      </c>
      <c r="G3115">
        <f>SUMIFS(Raw_data!$D$2:$D$3695,Raw_data!$B$2:$B$3695,Sheet1!F3115)</f>
        <v>32.5</v>
      </c>
    </row>
    <row r="3116" spans="6:7" x14ac:dyDescent="0.35">
      <c r="F3116" s="10">
        <v>153814.5</v>
      </c>
      <c r="G3116" s="4">
        <f>SUMIFS(Raw_data!$D$2:$D$3695,Raw_data!$B$2:$B$3695,Sheet1!F3116)</f>
        <v>7.5</v>
      </c>
    </row>
    <row r="3117" spans="6:7" hidden="1" x14ac:dyDescent="0.35">
      <c r="F3117" s="17">
        <v>125086.5</v>
      </c>
      <c r="G3117">
        <f>SUMIFS(Raw_data!$D$2:$D$3695,Raw_data!$B$2:$B$3695,Sheet1!F3117)</f>
        <v>72.5</v>
      </c>
    </row>
    <row r="3118" spans="6:7" x14ac:dyDescent="0.35">
      <c r="F3118" s="10">
        <v>272763</v>
      </c>
      <c r="G3118" s="4">
        <f>SUMIFS(Raw_data!$D$2:$D$3695,Raw_data!$B$2:$B$3695,Sheet1!F3118)</f>
        <v>2.5</v>
      </c>
    </row>
    <row r="3119" spans="6:7" x14ac:dyDescent="0.35">
      <c r="F3119" s="10">
        <v>159921</v>
      </c>
      <c r="G3119" s="4">
        <f>SUMIFS(Raw_data!$D$2:$D$3695,Raw_data!$B$2:$B$3695,Sheet1!F3119)</f>
        <v>2.5</v>
      </c>
    </row>
    <row r="3120" spans="6:7" hidden="1" x14ac:dyDescent="0.35">
      <c r="F3120" s="18">
        <v>80248.5</v>
      </c>
      <c r="G3120">
        <f>SUMIFS(Raw_data!$D$2:$D$3695,Raw_data!$B$2:$B$3695,Sheet1!F3120)</f>
        <v>37.5</v>
      </c>
    </row>
    <row r="3121" spans="6:7" hidden="1" x14ac:dyDescent="0.35">
      <c r="F3121" s="10">
        <v>283243.5</v>
      </c>
      <c r="G3121">
        <f>SUMIFS(Raw_data!$D$2:$D$3695,Raw_data!$B$2:$B$3695,Sheet1!F3121)</f>
        <v>57.5</v>
      </c>
    </row>
    <row r="3122" spans="6:7" hidden="1" x14ac:dyDescent="0.35">
      <c r="F3122" s="10">
        <v>106744.5</v>
      </c>
      <c r="G3122">
        <f>SUMIFS(Raw_data!$D$2:$D$3695,Raw_data!$B$2:$B$3695,Sheet1!F3122)</f>
        <v>310</v>
      </c>
    </row>
    <row r="3123" spans="6:7" hidden="1" x14ac:dyDescent="0.35">
      <c r="F3123" s="10">
        <v>73921.5</v>
      </c>
      <c r="G3123">
        <f>SUMIFS(Raw_data!$D$2:$D$3695,Raw_data!$B$2:$B$3695,Sheet1!F3123)</f>
        <v>50</v>
      </c>
    </row>
    <row r="3124" spans="6:7" hidden="1" x14ac:dyDescent="0.35">
      <c r="F3124" s="16">
        <v>282973.5</v>
      </c>
      <c r="G3124">
        <f>SUMIFS(Raw_data!$D$2:$D$3695,Raw_data!$B$2:$B$3695,Sheet1!F3124)</f>
        <v>35</v>
      </c>
    </row>
    <row r="3125" spans="6:7" x14ac:dyDescent="0.35">
      <c r="F3125" s="10">
        <v>25591.5</v>
      </c>
      <c r="G3125" s="4">
        <f>SUMIFS(Raw_data!$D$2:$D$3695,Raw_data!$B$2:$B$3695,Sheet1!F3125)</f>
        <v>7.5</v>
      </c>
    </row>
    <row r="3126" spans="6:7" x14ac:dyDescent="0.35">
      <c r="F3126" s="10">
        <v>174505.5</v>
      </c>
      <c r="G3126" s="4">
        <f>SUMIFS(Raw_data!$D$2:$D$3695,Raw_data!$B$2:$B$3695,Sheet1!F3126)</f>
        <v>2.5</v>
      </c>
    </row>
    <row r="3127" spans="6:7" hidden="1" x14ac:dyDescent="0.35">
      <c r="F3127" s="18">
        <v>266166</v>
      </c>
      <c r="G3127">
        <f>SUMIFS(Raw_data!$D$2:$D$3695,Raw_data!$B$2:$B$3695,Sheet1!F3127)</f>
        <v>25</v>
      </c>
    </row>
    <row r="3128" spans="6:7" hidden="1" x14ac:dyDescent="0.35">
      <c r="F3128" s="16">
        <v>47650.5</v>
      </c>
      <c r="G3128">
        <f>SUMIFS(Raw_data!$D$2:$D$3695,Raw_data!$B$2:$B$3695,Sheet1!F3128)</f>
        <v>20</v>
      </c>
    </row>
    <row r="3129" spans="6:7" x14ac:dyDescent="0.35">
      <c r="F3129" s="10">
        <v>258246</v>
      </c>
      <c r="G3129" s="4">
        <f>SUMIFS(Raw_data!$D$2:$D$3695,Raw_data!$B$2:$B$3695,Sheet1!F3129)</f>
        <v>10</v>
      </c>
    </row>
    <row r="3130" spans="6:7" hidden="1" x14ac:dyDescent="0.35">
      <c r="F3130" s="17">
        <v>106542</v>
      </c>
      <c r="G3130">
        <f>SUMIFS(Raw_data!$D$2:$D$3695,Raw_data!$B$2:$B$3695,Sheet1!F3130)</f>
        <v>30</v>
      </c>
    </row>
    <row r="3131" spans="6:7" x14ac:dyDescent="0.35">
      <c r="F3131" s="10">
        <v>115366.5</v>
      </c>
      <c r="G3131" s="4">
        <f>SUMIFS(Raw_data!$D$2:$D$3695,Raw_data!$B$2:$B$3695,Sheet1!F3131)</f>
        <v>17.5</v>
      </c>
    </row>
    <row r="3132" spans="6:7" hidden="1" x14ac:dyDescent="0.35">
      <c r="F3132" s="17">
        <v>120213</v>
      </c>
      <c r="G3132">
        <f>SUMIFS(Raw_data!$D$2:$D$3695,Raw_data!$B$2:$B$3695,Sheet1!F3132)</f>
        <v>47.5</v>
      </c>
    </row>
    <row r="3133" spans="6:7" x14ac:dyDescent="0.35">
      <c r="F3133" s="10">
        <v>147231</v>
      </c>
      <c r="G3133" s="4">
        <f>SUMIFS(Raw_data!$D$2:$D$3695,Raw_data!$B$2:$B$3695,Sheet1!F3133)</f>
        <v>15</v>
      </c>
    </row>
    <row r="3134" spans="6:7" hidden="1" x14ac:dyDescent="0.35">
      <c r="F3134" s="18">
        <v>36072</v>
      </c>
      <c r="G3134">
        <f>SUMIFS(Raw_data!$D$2:$D$3695,Raw_data!$B$2:$B$3695,Sheet1!F3134)</f>
        <v>227.5</v>
      </c>
    </row>
    <row r="3135" spans="6:7" hidden="1" x14ac:dyDescent="0.35">
      <c r="F3135" s="16">
        <v>128610</v>
      </c>
      <c r="G3135">
        <f>SUMIFS(Raw_data!$D$2:$D$3695,Raw_data!$B$2:$B$3695,Sheet1!F3135)</f>
        <v>47.5</v>
      </c>
    </row>
    <row r="3136" spans="6:7" x14ac:dyDescent="0.35">
      <c r="F3136" s="10">
        <v>194215.5</v>
      </c>
      <c r="G3136" s="4">
        <f>SUMIFS(Raw_data!$D$2:$D$3695,Raw_data!$B$2:$B$3695,Sheet1!F3136)</f>
        <v>2.5</v>
      </c>
    </row>
    <row r="3137" spans="6:7" x14ac:dyDescent="0.35">
      <c r="F3137" s="10">
        <v>37773</v>
      </c>
      <c r="G3137" s="4">
        <f>SUMIFS(Raw_data!$D$2:$D$3695,Raw_data!$B$2:$B$3695,Sheet1!F3137)</f>
        <v>2.5</v>
      </c>
    </row>
    <row r="3138" spans="6:7" hidden="1" x14ac:dyDescent="0.35">
      <c r="F3138" s="18">
        <v>106929</v>
      </c>
      <c r="G3138">
        <f>SUMIFS(Raw_data!$D$2:$D$3695,Raw_data!$B$2:$B$3695,Sheet1!F3138)</f>
        <v>165</v>
      </c>
    </row>
    <row r="3139" spans="6:7" hidden="1" x14ac:dyDescent="0.35">
      <c r="F3139" s="16">
        <v>199183.5</v>
      </c>
      <c r="G3139">
        <f>SUMIFS(Raw_data!$D$2:$D$3695,Raw_data!$B$2:$B$3695,Sheet1!F3139)</f>
        <v>32.5</v>
      </c>
    </row>
    <row r="3140" spans="6:7" x14ac:dyDescent="0.35">
      <c r="F3140" s="10">
        <v>193234.5</v>
      </c>
      <c r="G3140" s="4">
        <f>SUMIFS(Raw_data!$D$2:$D$3695,Raw_data!$B$2:$B$3695,Sheet1!F3140)</f>
        <v>5</v>
      </c>
    </row>
    <row r="3141" spans="6:7" hidden="1" x14ac:dyDescent="0.35">
      <c r="F3141" s="18">
        <v>221152.5</v>
      </c>
      <c r="G3141">
        <f>SUMIFS(Raw_data!$D$2:$D$3695,Raw_data!$B$2:$B$3695,Sheet1!F3141)</f>
        <v>30</v>
      </c>
    </row>
    <row r="3142" spans="6:7" hidden="1" x14ac:dyDescent="0.35">
      <c r="F3142" s="10">
        <v>68292</v>
      </c>
      <c r="G3142">
        <f>SUMIFS(Raw_data!$D$2:$D$3695,Raw_data!$B$2:$B$3695,Sheet1!F3142)</f>
        <v>107.5</v>
      </c>
    </row>
    <row r="3143" spans="6:7" hidden="1" x14ac:dyDescent="0.35">
      <c r="F3143" s="10">
        <v>259375.5</v>
      </c>
      <c r="G3143">
        <f>SUMIFS(Raw_data!$D$2:$D$3695,Raw_data!$B$2:$B$3695,Sheet1!F3143)</f>
        <v>30</v>
      </c>
    </row>
    <row r="3144" spans="6:7" hidden="1" x14ac:dyDescent="0.35">
      <c r="F3144" s="10">
        <v>109885.5</v>
      </c>
      <c r="G3144">
        <f>SUMIFS(Raw_data!$D$2:$D$3695,Raw_data!$B$2:$B$3695,Sheet1!F3144)</f>
        <v>85</v>
      </c>
    </row>
    <row r="3145" spans="6:7" hidden="1" x14ac:dyDescent="0.35">
      <c r="F3145" s="16">
        <v>17788.5</v>
      </c>
      <c r="G3145">
        <f>SUMIFS(Raw_data!$D$2:$D$3695,Raw_data!$B$2:$B$3695,Sheet1!F3145)</f>
        <v>135</v>
      </c>
    </row>
    <row r="3146" spans="6:7" x14ac:dyDescent="0.35">
      <c r="F3146" s="10">
        <v>110835</v>
      </c>
      <c r="G3146" s="4">
        <f>SUMIFS(Raw_data!$D$2:$D$3695,Raw_data!$B$2:$B$3695,Sheet1!F3146)</f>
        <v>10</v>
      </c>
    </row>
    <row r="3147" spans="6:7" hidden="1" x14ac:dyDescent="0.35">
      <c r="F3147" s="18">
        <v>3042</v>
      </c>
      <c r="G3147">
        <f>SUMIFS(Raw_data!$D$2:$D$3695,Raw_data!$B$2:$B$3695,Sheet1!F3147)</f>
        <v>285</v>
      </c>
    </row>
    <row r="3148" spans="6:7" hidden="1" x14ac:dyDescent="0.35">
      <c r="F3148" s="16">
        <v>110857.5</v>
      </c>
      <c r="G3148">
        <f>SUMIFS(Raw_data!$D$2:$D$3695,Raw_data!$B$2:$B$3695,Sheet1!F3148)</f>
        <v>65</v>
      </c>
    </row>
    <row r="3149" spans="6:7" x14ac:dyDescent="0.35">
      <c r="F3149" s="10">
        <v>208728</v>
      </c>
      <c r="G3149" s="4">
        <f>SUMIFS(Raw_data!$D$2:$D$3695,Raw_data!$B$2:$B$3695,Sheet1!F3149)</f>
        <v>5</v>
      </c>
    </row>
    <row r="3150" spans="6:7" x14ac:dyDescent="0.35">
      <c r="F3150" s="10">
        <v>123421.5</v>
      </c>
      <c r="G3150" s="4">
        <f>SUMIFS(Raw_data!$D$2:$D$3695,Raw_data!$B$2:$B$3695,Sheet1!F3150)</f>
        <v>10</v>
      </c>
    </row>
    <row r="3151" spans="6:7" hidden="1" x14ac:dyDescent="0.35">
      <c r="F3151" s="18">
        <v>147627</v>
      </c>
      <c r="G3151">
        <f>SUMIFS(Raw_data!$D$2:$D$3695,Raw_data!$B$2:$B$3695,Sheet1!F3151)</f>
        <v>47.5</v>
      </c>
    </row>
    <row r="3152" spans="6:7" hidden="1" x14ac:dyDescent="0.35">
      <c r="F3152" s="10">
        <v>73903.5</v>
      </c>
      <c r="G3152">
        <f>SUMIFS(Raw_data!$D$2:$D$3695,Raw_data!$B$2:$B$3695,Sheet1!F3152)</f>
        <v>122.5</v>
      </c>
    </row>
    <row r="3153" spans="6:7" hidden="1" x14ac:dyDescent="0.35">
      <c r="F3153" s="10">
        <v>31063.5</v>
      </c>
      <c r="G3153">
        <f>SUMIFS(Raw_data!$D$2:$D$3695,Raw_data!$B$2:$B$3695,Sheet1!F3153)</f>
        <v>345</v>
      </c>
    </row>
    <row r="3154" spans="6:7" hidden="1" x14ac:dyDescent="0.35">
      <c r="F3154" s="16">
        <v>97110</v>
      </c>
      <c r="G3154">
        <f>SUMIFS(Raw_data!$D$2:$D$3695,Raw_data!$B$2:$B$3695,Sheet1!F3154)</f>
        <v>90</v>
      </c>
    </row>
    <row r="3155" spans="6:7" x14ac:dyDescent="0.35">
      <c r="F3155" s="10">
        <v>152635.5</v>
      </c>
      <c r="G3155" s="4">
        <f>SUMIFS(Raw_data!$D$2:$D$3695,Raw_data!$B$2:$B$3695,Sheet1!F3155)</f>
        <v>2.5</v>
      </c>
    </row>
    <row r="3156" spans="6:7" hidden="1" x14ac:dyDescent="0.35">
      <c r="F3156" s="18">
        <v>284566.5</v>
      </c>
      <c r="G3156">
        <f>SUMIFS(Raw_data!$D$2:$D$3695,Raw_data!$B$2:$B$3695,Sheet1!F3156)</f>
        <v>140</v>
      </c>
    </row>
    <row r="3157" spans="6:7" hidden="1" x14ac:dyDescent="0.35">
      <c r="F3157" s="16">
        <v>47637</v>
      </c>
      <c r="G3157">
        <f>SUMIFS(Raw_data!$D$2:$D$3695,Raw_data!$B$2:$B$3695,Sheet1!F3157)</f>
        <v>47.5</v>
      </c>
    </row>
    <row r="3158" spans="6:7" x14ac:dyDescent="0.35">
      <c r="F3158" s="10">
        <v>154579.5</v>
      </c>
      <c r="G3158" s="4">
        <f>SUMIFS(Raw_data!$D$2:$D$3695,Raw_data!$B$2:$B$3695,Sheet1!F3158)</f>
        <v>10</v>
      </c>
    </row>
    <row r="3159" spans="6:7" x14ac:dyDescent="0.35">
      <c r="F3159" s="10">
        <v>283189.5</v>
      </c>
      <c r="G3159" s="4">
        <f>SUMIFS(Raw_data!$D$2:$D$3695,Raw_data!$B$2:$B$3695,Sheet1!F3159)</f>
        <v>17.5</v>
      </c>
    </row>
    <row r="3160" spans="6:7" hidden="1" x14ac:dyDescent="0.35">
      <c r="F3160" s="18">
        <v>82359</v>
      </c>
      <c r="G3160">
        <f>SUMIFS(Raw_data!$D$2:$D$3695,Raw_data!$B$2:$B$3695,Sheet1!F3160)</f>
        <v>22.5</v>
      </c>
    </row>
    <row r="3161" spans="6:7" hidden="1" x14ac:dyDescent="0.35">
      <c r="F3161" s="10">
        <v>257593.5</v>
      </c>
      <c r="G3161">
        <f>SUMIFS(Raw_data!$D$2:$D$3695,Raw_data!$B$2:$B$3695,Sheet1!F3161)</f>
        <v>20</v>
      </c>
    </row>
    <row r="3162" spans="6:7" hidden="1" x14ac:dyDescent="0.35">
      <c r="F3162" s="10">
        <v>107730</v>
      </c>
      <c r="G3162">
        <f>SUMIFS(Raw_data!$D$2:$D$3695,Raw_data!$B$2:$B$3695,Sheet1!F3162)</f>
        <v>25</v>
      </c>
    </row>
    <row r="3163" spans="6:7" hidden="1" x14ac:dyDescent="0.35">
      <c r="F3163" s="10">
        <v>107325</v>
      </c>
      <c r="G3163">
        <f>SUMIFS(Raw_data!$D$2:$D$3695,Raw_data!$B$2:$B$3695,Sheet1!F3163)</f>
        <v>52.5</v>
      </c>
    </row>
    <row r="3164" spans="6:7" hidden="1" x14ac:dyDescent="0.35">
      <c r="F3164" s="16">
        <v>300456</v>
      </c>
      <c r="G3164">
        <f>SUMIFS(Raw_data!$D$2:$D$3695,Raw_data!$B$2:$B$3695,Sheet1!F3164)</f>
        <v>52.5</v>
      </c>
    </row>
    <row r="3165" spans="6:7" x14ac:dyDescent="0.35">
      <c r="F3165" s="10">
        <v>265122</v>
      </c>
      <c r="G3165" s="4">
        <f>SUMIFS(Raw_data!$D$2:$D$3695,Raw_data!$B$2:$B$3695,Sheet1!F3165)</f>
        <v>15</v>
      </c>
    </row>
    <row r="3166" spans="6:7" hidden="1" x14ac:dyDescent="0.35">
      <c r="F3166" s="18">
        <v>221076</v>
      </c>
      <c r="G3166">
        <f>SUMIFS(Raw_data!$D$2:$D$3695,Raw_data!$B$2:$B$3695,Sheet1!F3166)</f>
        <v>37.5</v>
      </c>
    </row>
    <row r="3167" spans="6:7" hidden="1" x14ac:dyDescent="0.35">
      <c r="F3167" s="16">
        <v>163584</v>
      </c>
      <c r="G3167">
        <f>SUMIFS(Raw_data!$D$2:$D$3695,Raw_data!$B$2:$B$3695,Sheet1!F3167)</f>
        <v>100</v>
      </c>
    </row>
    <row r="3168" spans="6:7" x14ac:dyDescent="0.35">
      <c r="F3168" s="10">
        <v>145309.5</v>
      </c>
      <c r="G3168" s="4">
        <f>SUMIFS(Raw_data!$D$2:$D$3695,Raw_data!$B$2:$B$3695,Sheet1!F3168)</f>
        <v>5</v>
      </c>
    </row>
    <row r="3169" spans="6:7" hidden="1" x14ac:dyDescent="0.35">
      <c r="F3169" s="18">
        <v>93528</v>
      </c>
      <c r="G3169">
        <f>SUMIFS(Raw_data!$D$2:$D$3695,Raw_data!$B$2:$B$3695,Sheet1!F3169)</f>
        <v>42.5</v>
      </c>
    </row>
    <row r="3170" spans="6:7" hidden="1" x14ac:dyDescent="0.35">
      <c r="F3170" s="10">
        <v>106884</v>
      </c>
      <c r="G3170">
        <f>SUMIFS(Raw_data!$D$2:$D$3695,Raw_data!$B$2:$B$3695,Sheet1!F3170)</f>
        <v>275</v>
      </c>
    </row>
    <row r="3171" spans="6:7" hidden="1" x14ac:dyDescent="0.35">
      <c r="F3171" s="10">
        <v>283410</v>
      </c>
      <c r="G3171">
        <f>SUMIFS(Raw_data!$D$2:$D$3695,Raw_data!$B$2:$B$3695,Sheet1!F3171)</f>
        <v>35</v>
      </c>
    </row>
    <row r="3172" spans="6:7" hidden="1" x14ac:dyDescent="0.35">
      <c r="F3172" s="16">
        <v>67419</v>
      </c>
      <c r="G3172">
        <f>SUMIFS(Raw_data!$D$2:$D$3695,Raw_data!$B$2:$B$3695,Sheet1!F3172)</f>
        <v>112.5</v>
      </c>
    </row>
    <row r="3173" spans="6:7" x14ac:dyDescent="0.35">
      <c r="F3173" s="10">
        <v>226008</v>
      </c>
      <c r="G3173" s="4">
        <f>SUMIFS(Raw_data!$D$2:$D$3695,Raw_data!$B$2:$B$3695,Sheet1!F3173)</f>
        <v>5</v>
      </c>
    </row>
    <row r="3174" spans="6:7" hidden="1" x14ac:dyDescent="0.35">
      <c r="F3174" s="17">
        <v>118602</v>
      </c>
      <c r="G3174">
        <f>SUMIFS(Raw_data!$D$2:$D$3695,Raw_data!$B$2:$B$3695,Sheet1!F3174)</f>
        <v>42.5</v>
      </c>
    </row>
    <row r="3175" spans="6:7" x14ac:dyDescent="0.35">
      <c r="F3175" s="10">
        <v>21573</v>
      </c>
      <c r="G3175" s="4">
        <f>SUMIFS(Raw_data!$D$2:$D$3695,Raw_data!$B$2:$B$3695,Sheet1!F3175)</f>
        <v>15</v>
      </c>
    </row>
    <row r="3176" spans="6:7" x14ac:dyDescent="0.35">
      <c r="F3176" s="10">
        <v>176710.5</v>
      </c>
      <c r="G3176" s="4">
        <f>SUMIFS(Raw_data!$D$2:$D$3695,Raw_data!$B$2:$B$3695,Sheet1!F3176)</f>
        <v>2.5</v>
      </c>
    </row>
    <row r="3177" spans="6:7" x14ac:dyDescent="0.35">
      <c r="F3177" s="10">
        <v>283401</v>
      </c>
      <c r="G3177" s="4">
        <f>SUMIFS(Raw_data!$D$2:$D$3695,Raw_data!$B$2:$B$3695,Sheet1!F3177)</f>
        <v>5</v>
      </c>
    </row>
    <row r="3178" spans="6:7" x14ac:dyDescent="0.35">
      <c r="F3178" s="10">
        <v>285205.5</v>
      </c>
      <c r="G3178" s="4">
        <f>SUMIFS(Raw_data!$D$2:$D$3695,Raw_data!$B$2:$B$3695,Sheet1!F3178)</f>
        <v>7.5</v>
      </c>
    </row>
    <row r="3179" spans="6:7" x14ac:dyDescent="0.35">
      <c r="F3179" s="10">
        <v>80316</v>
      </c>
      <c r="G3179" s="4">
        <f>SUMIFS(Raw_data!$D$2:$D$3695,Raw_data!$B$2:$B$3695,Sheet1!F3179)</f>
        <v>12.5</v>
      </c>
    </row>
    <row r="3180" spans="6:7" hidden="1" x14ac:dyDescent="0.35">
      <c r="F3180" s="18">
        <v>26698.5</v>
      </c>
      <c r="G3180">
        <f>SUMIFS(Raw_data!$D$2:$D$3695,Raw_data!$B$2:$B$3695,Sheet1!F3180)</f>
        <v>325</v>
      </c>
    </row>
    <row r="3181" spans="6:7" hidden="1" x14ac:dyDescent="0.35">
      <c r="F3181" s="16">
        <v>106506</v>
      </c>
      <c r="G3181">
        <f>SUMIFS(Raw_data!$D$2:$D$3695,Raw_data!$B$2:$B$3695,Sheet1!F3181)</f>
        <v>202.5</v>
      </c>
    </row>
    <row r="3182" spans="6:7" x14ac:dyDescent="0.35">
      <c r="F3182" s="10">
        <v>154683</v>
      </c>
      <c r="G3182" s="4">
        <f>SUMIFS(Raw_data!$D$2:$D$3695,Raw_data!$B$2:$B$3695,Sheet1!F3182)</f>
        <v>2.5</v>
      </c>
    </row>
    <row r="3183" spans="6:7" x14ac:dyDescent="0.35">
      <c r="F3183" s="10">
        <v>175194</v>
      </c>
      <c r="G3183" s="4">
        <f>SUMIFS(Raw_data!$D$2:$D$3695,Raw_data!$B$2:$B$3695,Sheet1!F3183)</f>
        <v>12.5</v>
      </c>
    </row>
    <row r="3184" spans="6:7" hidden="1" x14ac:dyDescent="0.35">
      <c r="F3184" s="18">
        <v>17559</v>
      </c>
      <c r="G3184">
        <f>SUMIFS(Raw_data!$D$2:$D$3695,Raw_data!$B$2:$B$3695,Sheet1!F3184)</f>
        <v>22.5</v>
      </c>
    </row>
    <row r="3185" spans="6:7" hidden="1" x14ac:dyDescent="0.35">
      <c r="F3185" s="10">
        <v>70510.5</v>
      </c>
      <c r="G3185">
        <f>SUMIFS(Raw_data!$D$2:$D$3695,Raw_data!$B$2:$B$3695,Sheet1!F3185)</f>
        <v>160</v>
      </c>
    </row>
    <row r="3186" spans="6:7" hidden="1" x14ac:dyDescent="0.35">
      <c r="F3186" s="10">
        <v>221134.5</v>
      </c>
      <c r="G3186">
        <f>SUMIFS(Raw_data!$D$2:$D$3695,Raw_data!$B$2:$B$3695,Sheet1!F3186)</f>
        <v>20</v>
      </c>
    </row>
    <row r="3187" spans="6:7" hidden="1" x14ac:dyDescent="0.35">
      <c r="F3187" s="16">
        <v>153094.5</v>
      </c>
      <c r="G3187">
        <f>SUMIFS(Raw_data!$D$2:$D$3695,Raw_data!$B$2:$B$3695,Sheet1!F3187)</f>
        <v>67.5</v>
      </c>
    </row>
    <row r="3188" spans="6:7" x14ac:dyDescent="0.35">
      <c r="F3188" s="10">
        <v>222939</v>
      </c>
      <c r="G3188" s="4">
        <f>SUMIFS(Raw_data!$D$2:$D$3695,Raw_data!$B$2:$B$3695,Sheet1!F3188)</f>
        <v>10</v>
      </c>
    </row>
    <row r="3189" spans="6:7" hidden="1" x14ac:dyDescent="0.35">
      <c r="F3189" s="17">
        <v>33354</v>
      </c>
      <c r="G3189">
        <f>SUMIFS(Raw_data!$D$2:$D$3695,Raw_data!$B$2:$B$3695,Sheet1!F3189)</f>
        <v>90</v>
      </c>
    </row>
    <row r="3190" spans="6:7" x14ac:dyDescent="0.35">
      <c r="F3190" s="10">
        <v>223443</v>
      </c>
      <c r="G3190" s="4">
        <f>SUMIFS(Raw_data!$D$2:$D$3695,Raw_data!$B$2:$B$3695,Sheet1!F3190)</f>
        <v>12.5</v>
      </c>
    </row>
    <row r="3191" spans="6:7" hidden="1" x14ac:dyDescent="0.35">
      <c r="F3191" s="18">
        <v>97843.5</v>
      </c>
      <c r="G3191">
        <f>SUMIFS(Raw_data!$D$2:$D$3695,Raw_data!$B$2:$B$3695,Sheet1!F3191)</f>
        <v>65</v>
      </c>
    </row>
    <row r="3192" spans="6:7" hidden="1" x14ac:dyDescent="0.35">
      <c r="F3192" s="10">
        <v>99157.5</v>
      </c>
      <c r="G3192">
        <f>SUMIFS(Raw_data!$D$2:$D$3695,Raw_data!$B$2:$B$3695,Sheet1!F3192)</f>
        <v>175</v>
      </c>
    </row>
    <row r="3193" spans="6:7" hidden="1" x14ac:dyDescent="0.35">
      <c r="F3193" s="16">
        <v>109912.5</v>
      </c>
      <c r="G3193">
        <f>SUMIFS(Raw_data!$D$2:$D$3695,Raw_data!$B$2:$B$3695,Sheet1!F3193)</f>
        <v>42.5</v>
      </c>
    </row>
    <row r="3194" spans="6:7" x14ac:dyDescent="0.35">
      <c r="F3194" s="10">
        <v>217539</v>
      </c>
      <c r="G3194" s="4">
        <f>SUMIFS(Raw_data!$D$2:$D$3695,Raw_data!$B$2:$B$3695,Sheet1!F3194)</f>
        <v>15</v>
      </c>
    </row>
    <row r="3195" spans="6:7" hidden="1" x14ac:dyDescent="0.35">
      <c r="F3195" s="17">
        <v>108616.5</v>
      </c>
      <c r="G3195">
        <f>SUMIFS(Raw_data!$D$2:$D$3695,Raw_data!$B$2:$B$3695,Sheet1!F3195)</f>
        <v>35</v>
      </c>
    </row>
    <row r="3196" spans="6:7" x14ac:dyDescent="0.35">
      <c r="F3196" s="10">
        <v>175158</v>
      </c>
      <c r="G3196" s="4">
        <f>SUMIFS(Raw_data!$D$2:$D$3695,Raw_data!$B$2:$B$3695,Sheet1!F3196)</f>
        <v>17.5</v>
      </c>
    </row>
    <row r="3197" spans="6:7" hidden="1" x14ac:dyDescent="0.35">
      <c r="F3197" s="18">
        <v>175266</v>
      </c>
      <c r="G3197">
        <f>SUMIFS(Raw_data!$D$2:$D$3695,Raw_data!$B$2:$B$3695,Sheet1!F3197)</f>
        <v>60</v>
      </c>
    </row>
    <row r="3198" spans="6:7" hidden="1" x14ac:dyDescent="0.35">
      <c r="F3198" s="10">
        <v>253255.5</v>
      </c>
      <c r="G3198">
        <f>SUMIFS(Raw_data!$D$2:$D$3695,Raw_data!$B$2:$B$3695,Sheet1!F3198)</f>
        <v>20</v>
      </c>
    </row>
    <row r="3199" spans="6:7" hidden="1" x14ac:dyDescent="0.35">
      <c r="F3199" s="10">
        <v>175203</v>
      </c>
      <c r="G3199">
        <f>SUMIFS(Raw_data!$D$2:$D$3695,Raw_data!$B$2:$B$3695,Sheet1!F3199)</f>
        <v>22.5</v>
      </c>
    </row>
    <row r="3200" spans="6:7" hidden="1" x14ac:dyDescent="0.35">
      <c r="F3200" s="10">
        <v>80977.5</v>
      </c>
      <c r="G3200">
        <f>SUMIFS(Raw_data!$D$2:$D$3695,Raw_data!$B$2:$B$3695,Sheet1!F3200)</f>
        <v>47.5</v>
      </c>
    </row>
    <row r="3201" spans="6:7" hidden="1" x14ac:dyDescent="0.35">
      <c r="F3201" s="10">
        <v>85410</v>
      </c>
      <c r="G3201">
        <f>SUMIFS(Raw_data!$D$2:$D$3695,Raw_data!$B$2:$B$3695,Sheet1!F3201)</f>
        <v>40</v>
      </c>
    </row>
    <row r="3202" spans="6:7" hidden="1" x14ac:dyDescent="0.35">
      <c r="F3202" s="10">
        <v>78822</v>
      </c>
      <c r="G3202">
        <f>SUMIFS(Raw_data!$D$2:$D$3695,Raw_data!$B$2:$B$3695,Sheet1!F3202)</f>
        <v>57.5</v>
      </c>
    </row>
    <row r="3203" spans="6:7" hidden="1" x14ac:dyDescent="0.35">
      <c r="F3203" s="16">
        <v>240592.5</v>
      </c>
      <c r="G3203">
        <f>SUMIFS(Raw_data!$D$2:$D$3695,Raw_data!$B$2:$B$3695,Sheet1!F3203)</f>
        <v>102.5</v>
      </c>
    </row>
    <row r="3204" spans="6:7" x14ac:dyDescent="0.35">
      <c r="F3204" s="10">
        <v>68377.5</v>
      </c>
      <c r="G3204" s="4">
        <f>SUMIFS(Raw_data!$D$2:$D$3695,Raw_data!$B$2:$B$3695,Sheet1!F3204)</f>
        <v>2.5</v>
      </c>
    </row>
    <row r="3205" spans="6:7" x14ac:dyDescent="0.35">
      <c r="F3205" s="10">
        <v>134343</v>
      </c>
      <c r="G3205" s="4">
        <f>SUMIFS(Raw_data!$D$2:$D$3695,Raw_data!$B$2:$B$3695,Sheet1!F3205)</f>
        <v>5</v>
      </c>
    </row>
    <row r="3206" spans="6:7" hidden="1" x14ac:dyDescent="0.35">
      <c r="F3206" s="17">
        <v>21852</v>
      </c>
      <c r="G3206">
        <f>SUMIFS(Raw_data!$D$2:$D$3695,Raw_data!$B$2:$B$3695,Sheet1!F3206)</f>
        <v>32.5</v>
      </c>
    </row>
    <row r="3207" spans="6:7" x14ac:dyDescent="0.35">
      <c r="F3207" s="10">
        <v>131728.5</v>
      </c>
      <c r="G3207" s="4">
        <f>SUMIFS(Raw_data!$D$2:$D$3695,Raw_data!$B$2:$B$3695,Sheet1!F3207)</f>
        <v>7.5</v>
      </c>
    </row>
    <row r="3208" spans="6:7" hidden="1" x14ac:dyDescent="0.35">
      <c r="F3208" s="17">
        <v>129429</v>
      </c>
      <c r="G3208">
        <f>SUMIFS(Raw_data!$D$2:$D$3695,Raw_data!$B$2:$B$3695,Sheet1!F3208)</f>
        <v>87.5</v>
      </c>
    </row>
    <row r="3209" spans="6:7" x14ac:dyDescent="0.35">
      <c r="F3209" s="10">
        <v>64282.5</v>
      </c>
      <c r="G3209" s="4">
        <f>SUMIFS(Raw_data!$D$2:$D$3695,Raw_data!$B$2:$B$3695,Sheet1!F3209)</f>
        <v>2.5</v>
      </c>
    </row>
    <row r="3210" spans="6:7" hidden="1" x14ac:dyDescent="0.35">
      <c r="F3210" s="18">
        <v>125104.5</v>
      </c>
      <c r="G3210">
        <f>SUMIFS(Raw_data!$D$2:$D$3695,Raw_data!$B$2:$B$3695,Sheet1!F3210)</f>
        <v>132.5</v>
      </c>
    </row>
    <row r="3211" spans="6:7" hidden="1" x14ac:dyDescent="0.35">
      <c r="F3211" s="10">
        <v>75658.5</v>
      </c>
      <c r="G3211">
        <f>SUMIFS(Raw_data!$D$2:$D$3695,Raw_data!$B$2:$B$3695,Sheet1!F3211)</f>
        <v>57.5</v>
      </c>
    </row>
    <row r="3212" spans="6:7" hidden="1" x14ac:dyDescent="0.35">
      <c r="F3212" s="16">
        <v>129523.5</v>
      </c>
      <c r="G3212">
        <f>SUMIFS(Raw_data!$D$2:$D$3695,Raw_data!$B$2:$B$3695,Sheet1!F3212)</f>
        <v>57.5</v>
      </c>
    </row>
    <row r="3213" spans="6:7" x14ac:dyDescent="0.35">
      <c r="F3213" s="10">
        <v>148720.5</v>
      </c>
      <c r="G3213" s="4">
        <f>SUMIFS(Raw_data!$D$2:$D$3695,Raw_data!$B$2:$B$3695,Sheet1!F3213)</f>
        <v>12.5</v>
      </c>
    </row>
    <row r="3214" spans="6:7" hidden="1" x14ac:dyDescent="0.35">
      <c r="F3214" s="17">
        <v>69786</v>
      </c>
      <c r="G3214">
        <f>SUMIFS(Raw_data!$D$2:$D$3695,Raw_data!$B$2:$B$3695,Sheet1!F3214)</f>
        <v>25</v>
      </c>
    </row>
    <row r="3215" spans="6:7" x14ac:dyDescent="0.35">
      <c r="F3215" s="10">
        <v>218713.5</v>
      </c>
      <c r="G3215" s="4">
        <f>SUMIFS(Raw_data!$D$2:$D$3695,Raw_data!$B$2:$B$3695,Sheet1!F3215)</f>
        <v>5</v>
      </c>
    </row>
    <row r="3216" spans="6:7" x14ac:dyDescent="0.35">
      <c r="F3216" s="10">
        <v>234706.5</v>
      </c>
      <c r="G3216" s="4">
        <f>SUMIFS(Raw_data!$D$2:$D$3695,Raw_data!$B$2:$B$3695,Sheet1!F3216)</f>
        <v>10</v>
      </c>
    </row>
    <row r="3217" spans="6:7" hidden="1" x14ac:dyDescent="0.35">
      <c r="F3217" s="18">
        <v>164074.5</v>
      </c>
      <c r="G3217">
        <f>SUMIFS(Raw_data!$D$2:$D$3695,Raw_data!$B$2:$B$3695,Sheet1!F3217)</f>
        <v>292.5</v>
      </c>
    </row>
    <row r="3218" spans="6:7" hidden="1" x14ac:dyDescent="0.35">
      <c r="F3218" s="10">
        <v>146619</v>
      </c>
      <c r="G3218">
        <f>SUMIFS(Raw_data!$D$2:$D$3695,Raw_data!$B$2:$B$3695,Sheet1!F3218)</f>
        <v>112.5</v>
      </c>
    </row>
    <row r="3219" spans="6:7" hidden="1" x14ac:dyDescent="0.35">
      <c r="F3219" s="10">
        <v>86071.5</v>
      </c>
      <c r="G3219">
        <f>SUMIFS(Raw_data!$D$2:$D$3695,Raw_data!$B$2:$B$3695,Sheet1!F3219)</f>
        <v>37.5</v>
      </c>
    </row>
    <row r="3220" spans="6:7" hidden="1" x14ac:dyDescent="0.35">
      <c r="F3220" s="16">
        <v>109957.5</v>
      </c>
      <c r="G3220">
        <f>SUMIFS(Raw_data!$D$2:$D$3695,Raw_data!$B$2:$B$3695,Sheet1!F3220)</f>
        <v>97.5</v>
      </c>
    </row>
    <row r="3221" spans="6:7" x14ac:dyDescent="0.35">
      <c r="F3221" s="10">
        <v>163611</v>
      </c>
      <c r="G3221" s="4">
        <f>SUMIFS(Raw_data!$D$2:$D$3695,Raw_data!$B$2:$B$3695,Sheet1!F3221)</f>
        <v>10</v>
      </c>
    </row>
    <row r="3222" spans="6:7" hidden="1" x14ac:dyDescent="0.35">
      <c r="F3222" s="18">
        <v>106920</v>
      </c>
      <c r="G3222">
        <f>SUMIFS(Raw_data!$D$2:$D$3695,Raw_data!$B$2:$B$3695,Sheet1!F3222)</f>
        <v>412.5</v>
      </c>
    </row>
    <row r="3223" spans="6:7" hidden="1" x14ac:dyDescent="0.35">
      <c r="F3223" s="16">
        <v>42075</v>
      </c>
      <c r="G3223">
        <f>SUMIFS(Raw_data!$D$2:$D$3695,Raw_data!$B$2:$B$3695,Sheet1!F3223)</f>
        <v>30</v>
      </c>
    </row>
    <row r="3224" spans="6:7" x14ac:dyDescent="0.35">
      <c r="F3224" s="10">
        <v>28170</v>
      </c>
      <c r="G3224" s="4">
        <f>SUMIFS(Raw_data!$D$2:$D$3695,Raw_data!$B$2:$B$3695,Sheet1!F3224)</f>
        <v>2.5</v>
      </c>
    </row>
    <row r="3225" spans="6:7" x14ac:dyDescent="0.35">
      <c r="F3225" s="10">
        <v>75856.5</v>
      </c>
      <c r="G3225" s="4">
        <f>SUMIFS(Raw_data!$D$2:$D$3695,Raw_data!$B$2:$B$3695,Sheet1!F3225)</f>
        <v>5</v>
      </c>
    </row>
    <row r="3226" spans="6:7" x14ac:dyDescent="0.35">
      <c r="F3226" s="10">
        <v>8653.5</v>
      </c>
      <c r="G3226" s="4">
        <f>SUMIFS(Raw_data!$D$2:$D$3695,Raw_data!$B$2:$B$3695,Sheet1!F3226)</f>
        <v>10</v>
      </c>
    </row>
    <row r="3227" spans="6:7" hidden="1" x14ac:dyDescent="0.35">
      <c r="F3227" s="18">
        <v>31149</v>
      </c>
      <c r="G3227">
        <f>SUMIFS(Raw_data!$D$2:$D$3695,Raw_data!$B$2:$B$3695,Sheet1!F3227)</f>
        <v>225</v>
      </c>
    </row>
    <row r="3228" spans="6:7" hidden="1" x14ac:dyDescent="0.35">
      <c r="F3228" s="10">
        <v>78039</v>
      </c>
      <c r="G3228">
        <f>SUMIFS(Raw_data!$D$2:$D$3695,Raw_data!$B$2:$B$3695,Sheet1!F3228)</f>
        <v>40</v>
      </c>
    </row>
    <row r="3229" spans="6:7" hidden="1" x14ac:dyDescent="0.35">
      <c r="F3229" s="10">
        <v>78597</v>
      </c>
      <c r="G3229">
        <f>SUMIFS(Raw_data!$D$2:$D$3695,Raw_data!$B$2:$B$3695,Sheet1!F3229)</f>
        <v>25</v>
      </c>
    </row>
    <row r="3230" spans="6:7" hidden="1" x14ac:dyDescent="0.35">
      <c r="F3230" s="10">
        <v>33097.5</v>
      </c>
      <c r="G3230">
        <f>SUMIFS(Raw_data!$D$2:$D$3695,Raw_data!$B$2:$B$3695,Sheet1!F3230)</f>
        <v>107.5</v>
      </c>
    </row>
    <row r="3231" spans="6:7" hidden="1" x14ac:dyDescent="0.35">
      <c r="F3231" s="10">
        <v>200092.5</v>
      </c>
      <c r="G3231">
        <f>SUMIFS(Raw_data!$D$2:$D$3695,Raw_data!$B$2:$B$3695,Sheet1!F3231)</f>
        <v>20</v>
      </c>
    </row>
    <row r="3232" spans="6:7" hidden="1" x14ac:dyDescent="0.35">
      <c r="F3232" s="10">
        <v>208975.5</v>
      </c>
      <c r="G3232">
        <f>SUMIFS(Raw_data!$D$2:$D$3695,Raw_data!$B$2:$B$3695,Sheet1!F3232)</f>
        <v>22.5</v>
      </c>
    </row>
    <row r="3233" spans="6:7" hidden="1" x14ac:dyDescent="0.35">
      <c r="F3233" s="16">
        <v>283513.5</v>
      </c>
      <c r="G3233">
        <f>SUMIFS(Raw_data!$D$2:$D$3695,Raw_data!$B$2:$B$3695,Sheet1!F3233)</f>
        <v>25</v>
      </c>
    </row>
    <row r="3234" spans="6:7" x14ac:dyDescent="0.35">
      <c r="F3234" s="10">
        <v>176706</v>
      </c>
      <c r="G3234" s="4">
        <f>SUMIFS(Raw_data!$D$2:$D$3695,Raw_data!$B$2:$B$3695,Sheet1!F3234)</f>
        <v>17.5</v>
      </c>
    </row>
    <row r="3235" spans="6:7" x14ac:dyDescent="0.35">
      <c r="F3235" s="10">
        <v>131746.5</v>
      </c>
      <c r="G3235" s="4">
        <f>SUMIFS(Raw_data!$D$2:$D$3695,Raw_data!$B$2:$B$3695,Sheet1!F3235)</f>
        <v>7.5</v>
      </c>
    </row>
    <row r="3236" spans="6:7" x14ac:dyDescent="0.35">
      <c r="F3236" s="10">
        <v>31923</v>
      </c>
      <c r="G3236" s="4">
        <f>SUMIFS(Raw_data!$D$2:$D$3695,Raw_data!$B$2:$B$3695,Sheet1!F3236)</f>
        <v>15</v>
      </c>
    </row>
    <row r="3237" spans="6:7" hidden="1" x14ac:dyDescent="0.35">
      <c r="F3237" s="18">
        <v>31779</v>
      </c>
      <c r="G3237">
        <f>SUMIFS(Raw_data!$D$2:$D$3695,Raw_data!$B$2:$B$3695,Sheet1!F3237)</f>
        <v>32.5</v>
      </c>
    </row>
    <row r="3238" spans="6:7" hidden="1" x14ac:dyDescent="0.35">
      <c r="F3238" s="10">
        <v>107671.5</v>
      </c>
      <c r="G3238">
        <f>SUMIFS(Raw_data!$D$2:$D$3695,Raw_data!$B$2:$B$3695,Sheet1!F3238)</f>
        <v>107.5</v>
      </c>
    </row>
    <row r="3239" spans="6:7" hidden="1" x14ac:dyDescent="0.35">
      <c r="F3239" s="10">
        <v>107050.5</v>
      </c>
      <c r="G3239">
        <f>SUMIFS(Raw_data!$D$2:$D$3695,Raw_data!$B$2:$B$3695,Sheet1!F3239)</f>
        <v>45</v>
      </c>
    </row>
    <row r="3240" spans="6:7" hidden="1" x14ac:dyDescent="0.35">
      <c r="F3240" s="16">
        <v>86166</v>
      </c>
      <c r="G3240">
        <f>SUMIFS(Raw_data!$D$2:$D$3695,Raw_data!$B$2:$B$3695,Sheet1!F3240)</f>
        <v>37.5</v>
      </c>
    </row>
    <row r="3241" spans="6:7" x14ac:dyDescent="0.35">
      <c r="F3241" s="10">
        <v>37206</v>
      </c>
      <c r="G3241" s="4">
        <f>SUMIFS(Raw_data!$D$2:$D$3695,Raw_data!$B$2:$B$3695,Sheet1!F3241)</f>
        <v>2.5</v>
      </c>
    </row>
    <row r="3242" spans="6:7" x14ac:dyDescent="0.35">
      <c r="F3242" s="10">
        <v>95917.5</v>
      </c>
      <c r="G3242" s="4">
        <f>SUMIFS(Raw_data!$D$2:$D$3695,Raw_data!$B$2:$B$3695,Sheet1!F3242)</f>
        <v>10</v>
      </c>
    </row>
    <row r="3243" spans="6:7" hidden="1" x14ac:dyDescent="0.35">
      <c r="F3243" s="18">
        <v>80199</v>
      </c>
      <c r="G3243">
        <f>SUMIFS(Raw_data!$D$2:$D$3695,Raw_data!$B$2:$B$3695,Sheet1!F3243)</f>
        <v>47.5</v>
      </c>
    </row>
    <row r="3244" spans="6:7" hidden="1" x14ac:dyDescent="0.35">
      <c r="F3244" s="10">
        <v>28197</v>
      </c>
      <c r="G3244">
        <f>SUMIFS(Raw_data!$D$2:$D$3695,Raw_data!$B$2:$B$3695,Sheet1!F3244)</f>
        <v>30</v>
      </c>
    </row>
    <row r="3245" spans="6:7" hidden="1" x14ac:dyDescent="0.35">
      <c r="F3245" s="16">
        <v>238248</v>
      </c>
      <c r="G3245">
        <f>SUMIFS(Raw_data!$D$2:$D$3695,Raw_data!$B$2:$B$3695,Sheet1!F3245)</f>
        <v>27.5</v>
      </c>
    </row>
    <row r="3246" spans="6:7" x14ac:dyDescent="0.35">
      <c r="F3246" s="10">
        <v>186975</v>
      </c>
      <c r="G3246" s="4">
        <f>SUMIFS(Raw_data!$D$2:$D$3695,Raw_data!$B$2:$B$3695,Sheet1!F3246)</f>
        <v>2.5</v>
      </c>
    </row>
    <row r="3247" spans="6:7" hidden="1" x14ac:dyDescent="0.35">
      <c r="F3247" s="17">
        <v>107721</v>
      </c>
      <c r="G3247">
        <f>SUMIFS(Raw_data!$D$2:$D$3695,Raw_data!$B$2:$B$3695,Sheet1!F3247)</f>
        <v>120</v>
      </c>
    </row>
    <row r="3248" spans="6:7" x14ac:dyDescent="0.35">
      <c r="F3248" s="10">
        <v>114322.5</v>
      </c>
      <c r="G3248" s="4">
        <f>SUMIFS(Raw_data!$D$2:$D$3695,Raw_data!$B$2:$B$3695,Sheet1!F3248)</f>
        <v>10</v>
      </c>
    </row>
    <row r="3249" spans="6:7" hidden="1" x14ac:dyDescent="0.35">
      <c r="F3249" s="18">
        <v>257449.5</v>
      </c>
      <c r="G3249">
        <f>SUMIFS(Raw_data!$D$2:$D$3695,Raw_data!$B$2:$B$3695,Sheet1!F3249)</f>
        <v>77.5</v>
      </c>
    </row>
    <row r="3250" spans="6:7" hidden="1" x14ac:dyDescent="0.35">
      <c r="F3250" s="16">
        <v>283072.5</v>
      </c>
      <c r="G3250">
        <f>SUMIFS(Raw_data!$D$2:$D$3695,Raw_data!$B$2:$B$3695,Sheet1!F3250)</f>
        <v>90</v>
      </c>
    </row>
    <row r="3251" spans="6:7" x14ac:dyDescent="0.35">
      <c r="F3251" s="10">
        <v>131719.5</v>
      </c>
      <c r="G3251" s="4">
        <f>SUMIFS(Raw_data!$D$2:$D$3695,Raw_data!$B$2:$B$3695,Sheet1!F3251)</f>
        <v>15</v>
      </c>
    </row>
    <row r="3252" spans="6:7" x14ac:dyDescent="0.35">
      <c r="F3252" s="10">
        <v>258750</v>
      </c>
      <c r="G3252" s="4">
        <f>SUMIFS(Raw_data!$D$2:$D$3695,Raw_data!$B$2:$B$3695,Sheet1!F3252)</f>
        <v>15</v>
      </c>
    </row>
    <row r="3253" spans="6:7" x14ac:dyDescent="0.35">
      <c r="F3253" s="10">
        <v>283297.5</v>
      </c>
      <c r="G3253" s="4">
        <f>SUMIFS(Raw_data!$D$2:$D$3695,Raw_data!$B$2:$B$3695,Sheet1!F3253)</f>
        <v>5</v>
      </c>
    </row>
    <row r="3254" spans="6:7" hidden="1" x14ac:dyDescent="0.35">
      <c r="F3254" s="17">
        <v>264294</v>
      </c>
      <c r="G3254">
        <f>SUMIFS(Raw_data!$D$2:$D$3695,Raw_data!$B$2:$B$3695,Sheet1!F3254)</f>
        <v>45</v>
      </c>
    </row>
    <row r="3255" spans="6:7" x14ac:dyDescent="0.35">
      <c r="F3255" s="10">
        <v>161424</v>
      </c>
      <c r="G3255" s="4">
        <f>SUMIFS(Raw_data!$D$2:$D$3695,Raw_data!$B$2:$B$3695,Sheet1!F3255)</f>
        <v>2.5</v>
      </c>
    </row>
    <row r="3256" spans="6:7" hidden="1" x14ac:dyDescent="0.35">
      <c r="F3256" s="17">
        <v>26689.5</v>
      </c>
      <c r="G3256">
        <f>SUMIFS(Raw_data!$D$2:$D$3695,Raw_data!$B$2:$B$3695,Sheet1!F3256)</f>
        <v>330</v>
      </c>
    </row>
    <row r="3257" spans="6:7" x14ac:dyDescent="0.35">
      <c r="F3257" s="10">
        <v>31671</v>
      </c>
      <c r="G3257" s="4">
        <f>SUMIFS(Raw_data!$D$2:$D$3695,Raw_data!$B$2:$B$3695,Sheet1!F3257)</f>
        <v>7.5</v>
      </c>
    </row>
    <row r="3258" spans="6:7" hidden="1" x14ac:dyDescent="0.35">
      <c r="F3258" s="18">
        <v>106614</v>
      </c>
      <c r="G3258">
        <f>SUMIFS(Raw_data!$D$2:$D$3695,Raw_data!$B$2:$B$3695,Sheet1!F3258)</f>
        <v>302.5</v>
      </c>
    </row>
    <row r="3259" spans="6:7" hidden="1" x14ac:dyDescent="0.35">
      <c r="F3259" s="10">
        <v>283302</v>
      </c>
      <c r="G3259">
        <f>SUMIFS(Raw_data!$D$2:$D$3695,Raw_data!$B$2:$B$3695,Sheet1!F3259)</f>
        <v>37.5</v>
      </c>
    </row>
    <row r="3260" spans="6:7" hidden="1" x14ac:dyDescent="0.35">
      <c r="F3260" s="16">
        <v>68256</v>
      </c>
      <c r="G3260">
        <f>SUMIFS(Raw_data!$D$2:$D$3695,Raw_data!$B$2:$B$3695,Sheet1!F3260)</f>
        <v>227.5</v>
      </c>
    </row>
    <row r="3261" spans="6:7" x14ac:dyDescent="0.35">
      <c r="F3261" s="10">
        <v>64192.5</v>
      </c>
      <c r="G3261" s="4">
        <f>SUMIFS(Raw_data!$D$2:$D$3695,Raw_data!$B$2:$B$3695,Sheet1!F3261)</f>
        <v>2.5</v>
      </c>
    </row>
    <row r="3262" spans="6:7" x14ac:dyDescent="0.35">
      <c r="F3262" s="10">
        <v>131733</v>
      </c>
      <c r="G3262" s="4">
        <f>SUMIFS(Raw_data!$D$2:$D$3695,Raw_data!$B$2:$B$3695,Sheet1!F3262)</f>
        <v>5</v>
      </c>
    </row>
    <row r="3263" spans="6:7" hidden="1" x14ac:dyDescent="0.35">
      <c r="F3263" s="17">
        <v>212278.5</v>
      </c>
      <c r="G3263">
        <f>SUMIFS(Raw_data!$D$2:$D$3695,Raw_data!$B$2:$B$3695,Sheet1!F3263)</f>
        <v>22.5</v>
      </c>
    </row>
    <row r="3264" spans="6:7" x14ac:dyDescent="0.35">
      <c r="F3264" s="10">
        <v>241974</v>
      </c>
      <c r="G3264" s="4">
        <f>SUMIFS(Raw_data!$D$2:$D$3695,Raw_data!$B$2:$B$3695,Sheet1!F3264)</f>
        <v>10</v>
      </c>
    </row>
    <row r="3265" spans="6:7" hidden="1" x14ac:dyDescent="0.35">
      <c r="F3265" s="18">
        <v>110205</v>
      </c>
      <c r="G3265">
        <f>SUMIFS(Raw_data!$D$2:$D$3695,Raw_data!$B$2:$B$3695,Sheet1!F3265)</f>
        <v>32.5</v>
      </c>
    </row>
    <row r="3266" spans="6:7" hidden="1" x14ac:dyDescent="0.35">
      <c r="F3266" s="16">
        <v>38965.5</v>
      </c>
      <c r="G3266">
        <f>SUMIFS(Raw_data!$D$2:$D$3695,Raw_data!$B$2:$B$3695,Sheet1!F3266)</f>
        <v>25</v>
      </c>
    </row>
    <row r="3267" spans="6:7" x14ac:dyDescent="0.35">
      <c r="F3267" s="10">
        <v>263434.5</v>
      </c>
      <c r="G3267" s="4">
        <f>SUMIFS(Raw_data!$D$2:$D$3695,Raw_data!$B$2:$B$3695,Sheet1!F3267)</f>
        <v>2.5</v>
      </c>
    </row>
    <row r="3268" spans="6:7" hidden="1" x14ac:dyDescent="0.35">
      <c r="F3268" s="18">
        <v>283441.5</v>
      </c>
      <c r="G3268">
        <f>SUMIFS(Raw_data!$D$2:$D$3695,Raw_data!$B$2:$B$3695,Sheet1!F3268)</f>
        <v>45</v>
      </c>
    </row>
    <row r="3269" spans="6:7" hidden="1" x14ac:dyDescent="0.35">
      <c r="F3269" s="10">
        <v>217075.5</v>
      </c>
      <c r="G3269">
        <f>SUMIFS(Raw_data!$D$2:$D$3695,Raw_data!$B$2:$B$3695,Sheet1!F3269)</f>
        <v>42.5</v>
      </c>
    </row>
    <row r="3270" spans="6:7" hidden="1" x14ac:dyDescent="0.35">
      <c r="F3270" s="10">
        <v>109827</v>
      </c>
      <c r="G3270">
        <f>SUMIFS(Raw_data!$D$2:$D$3695,Raw_data!$B$2:$B$3695,Sheet1!F3270)</f>
        <v>65</v>
      </c>
    </row>
    <row r="3271" spans="6:7" hidden="1" x14ac:dyDescent="0.35">
      <c r="F3271" s="10">
        <v>53802</v>
      </c>
      <c r="G3271">
        <f>SUMIFS(Raw_data!$D$2:$D$3695,Raw_data!$B$2:$B$3695,Sheet1!F3271)</f>
        <v>52.5</v>
      </c>
    </row>
    <row r="3272" spans="6:7" hidden="1" x14ac:dyDescent="0.35">
      <c r="F3272" s="10">
        <v>107698.5</v>
      </c>
      <c r="G3272">
        <f>SUMIFS(Raw_data!$D$2:$D$3695,Raw_data!$B$2:$B$3695,Sheet1!F3272)</f>
        <v>85</v>
      </c>
    </row>
    <row r="3273" spans="6:7" hidden="1" x14ac:dyDescent="0.35">
      <c r="F3273" s="16">
        <v>293985</v>
      </c>
      <c r="G3273">
        <f>SUMIFS(Raw_data!$D$2:$D$3695,Raw_data!$B$2:$B$3695,Sheet1!F3273)</f>
        <v>50</v>
      </c>
    </row>
    <row r="3274" spans="6:7" x14ac:dyDescent="0.35">
      <c r="F3274" s="10">
        <v>222804</v>
      </c>
      <c r="G3274" s="4">
        <f>SUMIFS(Raw_data!$D$2:$D$3695,Raw_data!$B$2:$B$3695,Sheet1!F3274)</f>
        <v>7.5</v>
      </c>
    </row>
    <row r="3275" spans="6:7" hidden="1" x14ac:dyDescent="0.35">
      <c r="F3275" s="18">
        <v>46336.5</v>
      </c>
      <c r="G3275">
        <f>SUMIFS(Raw_data!$D$2:$D$3695,Raw_data!$B$2:$B$3695,Sheet1!F3275)</f>
        <v>20</v>
      </c>
    </row>
    <row r="3276" spans="6:7" hidden="1" x14ac:dyDescent="0.35">
      <c r="F3276" s="16">
        <v>109867.5</v>
      </c>
      <c r="G3276">
        <f>SUMIFS(Raw_data!$D$2:$D$3695,Raw_data!$B$2:$B$3695,Sheet1!F3276)</f>
        <v>57.5</v>
      </c>
    </row>
    <row r="3277" spans="6:7" x14ac:dyDescent="0.35">
      <c r="F3277" s="10">
        <v>229819.5</v>
      </c>
      <c r="G3277" s="4">
        <f>SUMIFS(Raw_data!$D$2:$D$3695,Raw_data!$B$2:$B$3695,Sheet1!F3277)</f>
        <v>2.5</v>
      </c>
    </row>
    <row r="3278" spans="6:7" hidden="1" x14ac:dyDescent="0.35">
      <c r="F3278" s="18">
        <v>288288</v>
      </c>
      <c r="G3278">
        <f>SUMIFS(Raw_data!$D$2:$D$3695,Raw_data!$B$2:$B$3695,Sheet1!F3278)</f>
        <v>30</v>
      </c>
    </row>
    <row r="3279" spans="6:7" hidden="1" x14ac:dyDescent="0.35">
      <c r="F3279" s="10">
        <v>110749.5</v>
      </c>
      <c r="G3279">
        <f>SUMIFS(Raw_data!$D$2:$D$3695,Raw_data!$B$2:$B$3695,Sheet1!F3279)</f>
        <v>200</v>
      </c>
    </row>
    <row r="3280" spans="6:7" hidden="1" x14ac:dyDescent="0.35">
      <c r="F3280" s="10">
        <v>89950.5</v>
      </c>
      <c r="G3280">
        <f>SUMIFS(Raw_data!$D$2:$D$3695,Raw_data!$B$2:$B$3695,Sheet1!F3280)</f>
        <v>67.5</v>
      </c>
    </row>
    <row r="3281" spans="6:7" hidden="1" x14ac:dyDescent="0.35">
      <c r="F3281" s="10">
        <v>21456</v>
      </c>
      <c r="G3281">
        <f>SUMIFS(Raw_data!$D$2:$D$3695,Raw_data!$B$2:$B$3695,Sheet1!F3281)</f>
        <v>127.5</v>
      </c>
    </row>
    <row r="3282" spans="6:7" hidden="1" x14ac:dyDescent="0.35">
      <c r="F3282" s="10">
        <v>123120</v>
      </c>
      <c r="G3282">
        <f>SUMIFS(Raw_data!$D$2:$D$3695,Raw_data!$B$2:$B$3695,Sheet1!F3282)</f>
        <v>20</v>
      </c>
    </row>
    <row r="3283" spans="6:7" hidden="1" x14ac:dyDescent="0.35">
      <c r="F3283" s="10">
        <v>26469</v>
      </c>
      <c r="G3283">
        <f>SUMIFS(Raw_data!$D$2:$D$3695,Raw_data!$B$2:$B$3695,Sheet1!F3283)</f>
        <v>22.5</v>
      </c>
    </row>
    <row r="3284" spans="6:7" hidden="1" x14ac:dyDescent="0.35">
      <c r="F3284" s="10">
        <v>106870.5</v>
      </c>
      <c r="G3284">
        <f>SUMIFS(Raw_data!$D$2:$D$3695,Raw_data!$B$2:$B$3695,Sheet1!F3284)</f>
        <v>195</v>
      </c>
    </row>
    <row r="3285" spans="6:7" hidden="1" x14ac:dyDescent="0.35">
      <c r="F3285" s="16">
        <v>283351.5</v>
      </c>
      <c r="G3285">
        <f>SUMIFS(Raw_data!$D$2:$D$3695,Raw_data!$B$2:$B$3695,Sheet1!F3285)</f>
        <v>77.5</v>
      </c>
    </row>
    <row r="3286" spans="6:7" x14ac:dyDescent="0.35">
      <c r="F3286" s="10">
        <v>72963</v>
      </c>
      <c r="G3286" s="4">
        <f>SUMIFS(Raw_data!$D$2:$D$3695,Raw_data!$B$2:$B$3695,Sheet1!F3286)</f>
        <v>17.5</v>
      </c>
    </row>
    <row r="3287" spans="6:7" hidden="1" x14ac:dyDescent="0.35">
      <c r="F3287" s="17">
        <v>122008.5</v>
      </c>
      <c r="G3287">
        <f>SUMIFS(Raw_data!$D$2:$D$3695,Raw_data!$B$2:$B$3695,Sheet1!F3287)</f>
        <v>25</v>
      </c>
    </row>
    <row r="3288" spans="6:7" x14ac:dyDescent="0.35">
      <c r="F3288" s="10">
        <v>31828.5</v>
      </c>
      <c r="G3288" s="4">
        <f>SUMIFS(Raw_data!$D$2:$D$3695,Raw_data!$B$2:$B$3695,Sheet1!F3288)</f>
        <v>15</v>
      </c>
    </row>
    <row r="3289" spans="6:7" hidden="1" x14ac:dyDescent="0.35">
      <c r="F3289" s="18">
        <v>80253</v>
      </c>
      <c r="G3289">
        <f>SUMIFS(Raw_data!$D$2:$D$3695,Raw_data!$B$2:$B$3695,Sheet1!F3289)</f>
        <v>155</v>
      </c>
    </row>
    <row r="3290" spans="6:7" hidden="1" x14ac:dyDescent="0.35">
      <c r="F3290" s="10">
        <v>176886</v>
      </c>
      <c r="G3290">
        <f>SUMIFS(Raw_data!$D$2:$D$3695,Raw_data!$B$2:$B$3695,Sheet1!F3290)</f>
        <v>32.5</v>
      </c>
    </row>
    <row r="3291" spans="6:7" hidden="1" x14ac:dyDescent="0.35">
      <c r="F3291" s="10">
        <v>26685</v>
      </c>
      <c r="G3291">
        <f>SUMIFS(Raw_data!$D$2:$D$3695,Raw_data!$B$2:$B$3695,Sheet1!F3291)</f>
        <v>285</v>
      </c>
    </row>
    <row r="3292" spans="6:7" hidden="1" x14ac:dyDescent="0.35">
      <c r="F3292" s="16">
        <v>193288.5</v>
      </c>
      <c r="G3292">
        <f>SUMIFS(Raw_data!$D$2:$D$3695,Raw_data!$B$2:$B$3695,Sheet1!F3292)</f>
        <v>70</v>
      </c>
    </row>
    <row r="3293" spans="6:7" x14ac:dyDescent="0.35">
      <c r="F3293" s="10">
        <v>160713</v>
      </c>
      <c r="G3293" s="4">
        <f>SUMIFS(Raw_data!$D$2:$D$3695,Raw_data!$B$2:$B$3695,Sheet1!F3293)</f>
        <v>5</v>
      </c>
    </row>
    <row r="3294" spans="6:7" x14ac:dyDescent="0.35">
      <c r="F3294" s="10">
        <v>128763</v>
      </c>
      <c r="G3294" s="4">
        <f>SUMIFS(Raw_data!$D$2:$D$3695,Raw_data!$B$2:$B$3695,Sheet1!F3294)</f>
        <v>5</v>
      </c>
    </row>
    <row r="3295" spans="6:7" hidden="1" x14ac:dyDescent="0.35">
      <c r="F3295" s="17">
        <v>134194.5</v>
      </c>
      <c r="G3295">
        <f>SUMIFS(Raw_data!$D$2:$D$3695,Raw_data!$B$2:$B$3695,Sheet1!F3295)</f>
        <v>45</v>
      </c>
    </row>
    <row r="3296" spans="6:7" x14ac:dyDescent="0.35">
      <c r="F3296" s="10">
        <v>283405.5</v>
      </c>
      <c r="G3296" s="4">
        <f>SUMIFS(Raw_data!$D$2:$D$3695,Raw_data!$B$2:$B$3695,Sheet1!F3296)</f>
        <v>15</v>
      </c>
    </row>
    <row r="3297" spans="6:7" hidden="1" x14ac:dyDescent="0.35">
      <c r="F3297" s="18">
        <v>74938.5</v>
      </c>
      <c r="G3297">
        <f>SUMIFS(Raw_data!$D$2:$D$3695,Raw_data!$B$2:$B$3695,Sheet1!F3297)</f>
        <v>27.5</v>
      </c>
    </row>
    <row r="3298" spans="6:7" hidden="1" x14ac:dyDescent="0.35">
      <c r="F3298" s="16">
        <v>266161.5</v>
      </c>
      <c r="G3298">
        <f>SUMIFS(Raw_data!$D$2:$D$3695,Raw_data!$B$2:$B$3695,Sheet1!F3298)</f>
        <v>22.5</v>
      </c>
    </row>
    <row r="3299" spans="6:7" x14ac:dyDescent="0.35">
      <c r="F3299" s="10">
        <v>131710.5</v>
      </c>
      <c r="G3299" s="4">
        <f>SUMIFS(Raw_data!$D$2:$D$3695,Raw_data!$B$2:$B$3695,Sheet1!F3299)</f>
        <v>5</v>
      </c>
    </row>
    <row r="3300" spans="6:7" hidden="1" x14ac:dyDescent="0.35">
      <c r="F3300" s="17">
        <v>213304.5</v>
      </c>
      <c r="G3300">
        <f>SUMIFS(Raw_data!$D$2:$D$3695,Raw_data!$B$2:$B$3695,Sheet1!F3300)</f>
        <v>87.5</v>
      </c>
    </row>
    <row r="3301" spans="6:7" x14ac:dyDescent="0.35">
      <c r="F3301" s="10">
        <v>31684.5</v>
      </c>
      <c r="G3301" s="4">
        <f>SUMIFS(Raw_data!$D$2:$D$3695,Raw_data!$B$2:$B$3695,Sheet1!F3301)</f>
        <v>7.5</v>
      </c>
    </row>
    <row r="3302" spans="6:7" x14ac:dyDescent="0.35">
      <c r="F3302" s="10">
        <v>36117</v>
      </c>
      <c r="G3302" s="4">
        <f>SUMIFS(Raw_data!$D$2:$D$3695,Raw_data!$B$2:$B$3695,Sheet1!F3302)</f>
        <v>17.5</v>
      </c>
    </row>
    <row r="3303" spans="6:7" hidden="1" x14ac:dyDescent="0.35">
      <c r="F3303" s="18">
        <v>75834</v>
      </c>
      <c r="G3303">
        <f>SUMIFS(Raw_data!$D$2:$D$3695,Raw_data!$B$2:$B$3695,Sheet1!F3303)</f>
        <v>87.5</v>
      </c>
    </row>
    <row r="3304" spans="6:7" hidden="1" x14ac:dyDescent="0.35">
      <c r="F3304" s="16">
        <v>270855</v>
      </c>
      <c r="G3304">
        <f>SUMIFS(Raw_data!$D$2:$D$3695,Raw_data!$B$2:$B$3695,Sheet1!F3304)</f>
        <v>65</v>
      </c>
    </row>
    <row r="3305" spans="6:7" x14ac:dyDescent="0.35">
      <c r="F3305" s="10">
        <v>153801</v>
      </c>
      <c r="G3305" s="4">
        <f>SUMIFS(Raw_data!$D$2:$D$3695,Raw_data!$B$2:$B$3695,Sheet1!F3305)</f>
        <v>10</v>
      </c>
    </row>
    <row r="3306" spans="6:7" hidden="1" x14ac:dyDescent="0.35">
      <c r="F3306" s="18">
        <v>166959</v>
      </c>
      <c r="G3306">
        <f>SUMIFS(Raw_data!$D$2:$D$3695,Raw_data!$B$2:$B$3695,Sheet1!F3306)</f>
        <v>140</v>
      </c>
    </row>
    <row r="3307" spans="6:7" hidden="1" x14ac:dyDescent="0.35">
      <c r="F3307" s="16">
        <v>87624</v>
      </c>
      <c r="G3307">
        <f>SUMIFS(Raw_data!$D$2:$D$3695,Raw_data!$B$2:$B$3695,Sheet1!F3307)</f>
        <v>22.5</v>
      </c>
    </row>
    <row r="3308" spans="6:7" x14ac:dyDescent="0.35">
      <c r="F3308" s="10">
        <v>212301</v>
      </c>
      <c r="G3308" s="4">
        <f>SUMIFS(Raw_data!$D$2:$D$3695,Raw_data!$B$2:$B$3695,Sheet1!F3308)</f>
        <v>5</v>
      </c>
    </row>
    <row r="3309" spans="6:7" hidden="1" x14ac:dyDescent="0.35">
      <c r="F3309" s="18">
        <v>206581.5</v>
      </c>
      <c r="G3309">
        <f>SUMIFS(Raw_data!$D$2:$D$3695,Raw_data!$B$2:$B$3695,Sheet1!F3309)</f>
        <v>32.5</v>
      </c>
    </row>
    <row r="3310" spans="6:7" hidden="1" x14ac:dyDescent="0.35">
      <c r="F3310" s="16">
        <v>118462.5</v>
      </c>
      <c r="G3310">
        <f>SUMIFS(Raw_data!$D$2:$D$3695,Raw_data!$B$2:$B$3695,Sheet1!F3310)</f>
        <v>52.5</v>
      </c>
    </row>
    <row r="3311" spans="6:7" x14ac:dyDescent="0.35">
      <c r="F3311" s="10">
        <v>64413</v>
      </c>
      <c r="G3311" s="4">
        <f>SUMIFS(Raw_data!$D$2:$D$3695,Raw_data!$B$2:$B$3695,Sheet1!F3311)</f>
        <v>17.5</v>
      </c>
    </row>
    <row r="3312" spans="6:7" hidden="1" x14ac:dyDescent="0.35">
      <c r="F3312" s="17">
        <v>79834.5</v>
      </c>
      <c r="G3312">
        <f>SUMIFS(Raw_data!$D$2:$D$3695,Raw_data!$B$2:$B$3695,Sheet1!F3312)</f>
        <v>85</v>
      </c>
    </row>
    <row r="3313" spans="6:7" x14ac:dyDescent="0.35">
      <c r="F3313" s="10">
        <v>237595.5</v>
      </c>
      <c r="G3313" s="4">
        <f>SUMIFS(Raw_data!$D$2:$D$3695,Raw_data!$B$2:$B$3695,Sheet1!F3313)</f>
        <v>2.5</v>
      </c>
    </row>
    <row r="3314" spans="6:7" x14ac:dyDescent="0.35">
      <c r="F3314" s="10">
        <v>153783</v>
      </c>
      <c r="G3314" s="4">
        <f>SUMIFS(Raw_data!$D$2:$D$3695,Raw_data!$B$2:$B$3695,Sheet1!F3314)</f>
        <v>5</v>
      </c>
    </row>
    <row r="3315" spans="6:7" hidden="1" x14ac:dyDescent="0.35">
      <c r="F3315" s="18">
        <v>68323.5</v>
      </c>
      <c r="G3315">
        <f>SUMIFS(Raw_data!$D$2:$D$3695,Raw_data!$B$2:$B$3695,Sheet1!F3315)</f>
        <v>50</v>
      </c>
    </row>
    <row r="3316" spans="6:7" hidden="1" x14ac:dyDescent="0.35">
      <c r="F3316" s="10">
        <v>27778.5</v>
      </c>
      <c r="G3316">
        <f>SUMIFS(Raw_data!$D$2:$D$3695,Raw_data!$B$2:$B$3695,Sheet1!F3316)</f>
        <v>20</v>
      </c>
    </row>
    <row r="3317" spans="6:7" hidden="1" x14ac:dyDescent="0.35">
      <c r="F3317" s="10">
        <v>81031.5</v>
      </c>
      <c r="G3317">
        <f>SUMIFS(Raw_data!$D$2:$D$3695,Raw_data!$B$2:$B$3695,Sheet1!F3317)</f>
        <v>22.5</v>
      </c>
    </row>
    <row r="3318" spans="6:7" hidden="1" x14ac:dyDescent="0.35">
      <c r="F3318" s="10">
        <v>175311</v>
      </c>
      <c r="G3318">
        <f>SUMIFS(Raw_data!$D$2:$D$3695,Raw_data!$B$2:$B$3695,Sheet1!F3318)</f>
        <v>82.5</v>
      </c>
    </row>
    <row r="3319" spans="6:7" hidden="1" x14ac:dyDescent="0.35">
      <c r="F3319" s="10">
        <v>209083.5</v>
      </c>
      <c r="G3319">
        <f>SUMIFS(Raw_data!$D$2:$D$3695,Raw_data!$B$2:$B$3695,Sheet1!F3319)</f>
        <v>245</v>
      </c>
    </row>
    <row r="3320" spans="6:7" hidden="1" x14ac:dyDescent="0.35">
      <c r="F3320" s="16">
        <v>225081</v>
      </c>
      <c r="G3320">
        <f>SUMIFS(Raw_data!$D$2:$D$3695,Raw_data!$B$2:$B$3695,Sheet1!F3320)</f>
        <v>57.5</v>
      </c>
    </row>
    <row r="3321" spans="6:7" x14ac:dyDescent="0.35">
      <c r="F3321" s="10">
        <v>80401.5</v>
      </c>
      <c r="G3321" s="4">
        <f>SUMIFS(Raw_data!$D$2:$D$3695,Raw_data!$B$2:$B$3695,Sheet1!F3321)</f>
        <v>2.5</v>
      </c>
    </row>
    <row r="3322" spans="6:7" x14ac:dyDescent="0.35">
      <c r="F3322" s="10">
        <v>237613.5</v>
      </c>
      <c r="G3322" s="4">
        <f>SUMIFS(Raw_data!$D$2:$D$3695,Raw_data!$B$2:$B$3695,Sheet1!F3322)</f>
        <v>5</v>
      </c>
    </row>
    <row r="3323" spans="6:7" x14ac:dyDescent="0.35">
      <c r="F3323" s="10">
        <v>145314</v>
      </c>
      <c r="G3323" s="4">
        <f>SUMIFS(Raw_data!$D$2:$D$3695,Raw_data!$B$2:$B$3695,Sheet1!F3323)</f>
        <v>7.5</v>
      </c>
    </row>
    <row r="3324" spans="6:7" hidden="1" x14ac:dyDescent="0.35">
      <c r="F3324" s="18">
        <v>74956.5</v>
      </c>
      <c r="G3324">
        <f>SUMIFS(Raw_data!$D$2:$D$3695,Raw_data!$B$2:$B$3695,Sheet1!F3324)</f>
        <v>22.5</v>
      </c>
    </row>
    <row r="3325" spans="6:7" hidden="1" x14ac:dyDescent="0.35">
      <c r="F3325" s="16">
        <v>282937.5</v>
      </c>
      <c r="G3325">
        <f>SUMIFS(Raw_data!$D$2:$D$3695,Raw_data!$B$2:$B$3695,Sheet1!F3325)</f>
        <v>62.5</v>
      </c>
    </row>
    <row r="3326" spans="6:7" x14ac:dyDescent="0.35">
      <c r="F3326" s="10">
        <v>31666.5</v>
      </c>
      <c r="G3326" s="4">
        <f>SUMIFS(Raw_data!$D$2:$D$3695,Raw_data!$B$2:$B$3695,Sheet1!F3326)</f>
        <v>17.5</v>
      </c>
    </row>
    <row r="3327" spans="6:7" hidden="1" x14ac:dyDescent="0.35">
      <c r="F3327" s="18">
        <v>31846.5</v>
      </c>
      <c r="G3327">
        <f>SUMIFS(Raw_data!$D$2:$D$3695,Raw_data!$B$2:$B$3695,Sheet1!F3327)</f>
        <v>22.5</v>
      </c>
    </row>
    <row r="3328" spans="6:7" hidden="1" x14ac:dyDescent="0.35">
      <c r="F3328" s="10">
        <v>154507.5</v>
      </c>
      <c r="G3328">
        <f>SUMIFS(Raw_data!$D$2:$D$3695,Raw_data!$B$2:$B$3695,Sheet1!F3328)</f>
        <v>25</v>
      </c>
    </row>
    <row r="3329" spans="6:7" hidden="1" x14ac:dyDescent="0.35">
      <c r="F3329" s="16">
        <v>238293</v>
      </c>
      <c r="G3329">
        <f>SUMIFS(Raw_data!$D$2:$D$3695,Raw_data!$B$2:$B$3695,Sheet1!F3329)</f>
        <v>122.5</v>
      </c>
    </row>
    <row r="3330" spans="6:7" x14ac:dyDescent="0.35">
      <c r="F3330" s="10">
        <v>157108.5</v>
      </c>
      <c r="G3330" s="4">
        <f>SUMIFS(Raw_data!$D$2:$D$3695,Raw_data!$B$2:$B$3695,Sheet1!F3330)</f>
        <v>15</v>
      </c>
    </row>
    <row r="3331" spans="6:7" x14ac:dyDescent="0.35">
      <c r="F3331" s="10">
        <v>265207.5</v>
      </c>
      <c r="G3331" s="4">
        <f>SUMIFS(Raw_data!$D$2:$D$3695,Raw_data!$B$2:$B$3695,Sheet1!F3331)</f>
        <v>5</v>
      </c>
    </row>
    <row r="3332" spans="6:7" x14ac:dyDescent="0.35">
      <c r="F3332" s="10">
        <v>61654.5</v>
      </c>
      <c r="G3332" s="4">
        <f>SUMIFS(Raw_data!$D$2:$D$3695,Raw_data!$B$2:$B$3695,Sheet1!F3332)</f>
        <v>10</v>
      </c>
    </row>
    <row r="3333" spans="6:7" hidden="1" x14ac:dyDescent="0.35">
      <c r="F3333" s="18">
        <v>149976</v>
      </c>
      <c r="G3333">
        <f>SUMIFS(Raw_data!$D$2:$D$3695,Raw_data!$B$2:$B$3695,Sheet1!F3333)</f>
        <v>32.5</v>
      </c>
    </row>
    <row r="3334" spans="6:7" hidden="1" x14ac:dyDescent="0.35">
      <c r="F3334" s="16">
        <v>109534.5</v>
      </c>
      <c r="G3334">
        <f>SUMIFS(Raw_data!$D$2:$D$3695,Raw_data!$B$2:$B$3695,Sheet1!F3334)</f>
        <v>95</v>
      </c>
    </row>
    <row r="3335" spans="6:7" x14ac:dyDescent="0.35">
      <c r="F3335" s="10">
        <v>75663</v>
      </c>
      <c r="G3335" s="4">
        <f>SUMIFS(Raw_data!$D$2:$D$3695,Raw_data!$B$2:$B$3695,Sheet1!F3335)</f>
        <v>15</v>
      </c>
    </row>
    <row r="3336" spans="6:7" x14ac:dyDescent="0.35">
      <c r="F3336" s="10">
        <v>103909.5</v>
      </c>
      <c r="G3336" s="4">
        <f>SUMIFS(Raw_data!$D$2:$D$3695,Raw_data!$B$2:$B$3695,Sheet1!F3336)</f>
        <v>2.5</v>
      </c>
    </row>
    <row r="3337" spans="6:7" x14ac:dyDescent="0.35">
      <c r="F3337" s="10">
        <v>161361</v>
      </c>
      <c r="G3337" s="4">
        <f>SUMIFS(Raw_data!$D$2:$D$3695,Raw_data!$B$2:$B$3695,Sheet1!F3337)</f>
        <v>5</v>
      </c>
    </row>
    <row r="3338" spans="6:7" hidden="1" x14ac:dyDescent="0.35">
      <c r="F3338" s="18">
        <v>45936</v>
      </c>
      <c r="G3338">
        <f>SUMIFS(Raw_data!$D$2:$D$3695,Raw_data!$B$2:$B$3695,Sheet1!F3338)</f>
        <v>282.5</v>
      </c>
    </row>
    <row r="3339" spans="6:7" hidden="1" x14ac:dyDescent="0.35">
      <c r="F3339" s="10">
        <v>107176.5</v>
      </c>
      <c r="G3339">
        <f>SUMIFS(Raw_data!$D$2:$D$3695,Raw_data!$B$2:$B$3695,Sheet1!F3339)</f>
        <v>125</v>
      </c>
    </row>
    <row r="3340" spans="6:7" hidden="1" x14ac:dyDescent="0.35">
      <c r="F3340" s="16">
        <v>49923</v>
      </c>
      <c r="G3340">
        <f>SUMIFS(Raw_data!$D$2:$D$3695,Raw_data!$B$2:$B$3695,Sheet1!F3340)</f>
        <v>45</v>
      </c>
    </row>
    <row r="3341" spans="6:7" x14ac:dyDescent="0.35">
      <c r="F3341" s="10">
        <v>94459.5</v>
      </c>
      <c r="G3341" s="4">
        <f>SUMIFS(Raw_data!$D$2:$D$3695,Raw_data!$B$2:$B$3695,Sheet1!F3341)</f>
        <v>2.5</v>
      </c>
    </row>
    <row r="3342" spans="6:7" hidden="1" x14ac:dyDescent="0.35">
      <c r="F3342" s="18">
        <v>79879.5</v>
      </c>
      <c r="G3342">
        <f>SUMIFS(Raw_data!$D$2:$D$3695,Raw_data!$B$2:$B$3695,Sheet1!F3342)</f>
        <v>175</v>
      </c>
    </row>
    <row r="3343" spans="6:7" hidden="1" x14ac:dyDescent="0.35">
      <c r="F3343" s="16">
        <v>12919.5</v>
      </c>
      <c r="G3343">
        <f>SUMIFS(Raw_data!$D$2:$D$3695,Raw_data!$B$2:$B$3695,Sheet1!F3343)</f>
        <v>50</v>
      </c>
    </row>
    <row r="3344" spans="6:7" x14ac:dyDescent="0.35">
      <c r="F3344" s="10">
        <v>25074</v>
      </c>
      <c r="G3344" s="4">
        <f>SUMIFS(Raw_data!$D$2:$D$3695,Raw_data!$B$2:$B$3695,Sheet1!F3344)</f>
        <v>17.5</v>
      </c>
    </row>
    <row r="3345" spans="6:7" hidden="1" x14ac:dyDescent="0.35">
      <c r="F3345" s="17">
        <v>223384.5</v>
      </c>
      <c r="G3345">
        <f>SUMIFS(Raw_data!$D$2:$D$3695,Raw_data!$B$2:$B$3695,Sheet1!F3345)</f>
        <v>25</v>
      </c>
    </row>
    <row r="3346" spans="6:7" x14ac:dyDescent="0.35">
      <c r="F3346" s="10">
        <v>9040.5</v>
      </c>
      <c r="G3346" s="4">
        <f>SUMIFS(Raw_data!$D$2:$D$3695,Raw_data!$B$2:$B$3695,Sheet1!F3346)</f>
        <v>10</v>
      </c>
    </row>
    <row r="3347" spans="6:7" hidden="1" x14ac:dyDescent="0.35">
      <c r="F3347" s="18">
        <v>81058.5</v>
      </c>
      <c r="G3347">
        <f>SUMIFS(Raw_data!$D$2:$D$3695,Raw_data!$B$2:$B$3695,Sheet1!F3347)</f>
        <v>20</v>
      </c>
    </row>
    <row r="3348" spans="6:7" hidden="1" x14ac:dyDescent="0.35">
      <c r="F3348" s="10">
        <v>219060</v>
      </c>
      <c r="G3348">
        <f>SUMIFS(Raw_data!$D$2:$D$3695,Raw_data!$B$2:$B$3695,Sheet1!F3348)</f>
        <v>425</v>
      </c>
    </row>
    <row r="3349" spans="6:7" hidden="1" x14ac:dyDescent="0.35">
      <c r="F3349" s="16">
        <v>143905.5</v>
      </c>
      <c r="G3349">
        <f>SUMIFS(Raw_data!$D$2:$D$3695,Raw_data!$B$2:$B$3695,Sheet1!F3349)</f>
        <v>45</v>
      </c>
    </row>
    <row r="3350" spans="6:7" x14ac:dyDescent="0.35">
      <c r="F3350" s="10">
        <v>95832</v>
      </c>
      <c r="G3350" s="4">
        <f>SUMIFS(Raw_data!$D$2:$D$3695,Raw_data!$B$2:$B$3695,Sheet1!F3350)</f>
        <v>5</v>
      </c>
    </row>
    <row r="3351" spans="6:7" x14ac:dyDescent="0.35">
      <c r="F3351" s="10">
        <v>52407</v>
      </c>
      <c r="G3351" s="4">
        <f>SUMIFS(Raw_data!$D$2:$D$3695,Raw_data!$B$2:$B$3695,Sheet1!F3351)</f>
        <v>15</v>
      </c>
    </row>
    <row r="3352" spans="6:7" hidden="1" x14ac:dyDescent="0.35">
      <c r="F3352" s="17">
        <v>108675</v>
      </c>
      <c r="G3352">
        <f>SUMIFS(Raw_data!$D$2:$D$3695,Raw_data!$B$2:$B$3695,Sheet1!F3352)</f>
        <v>100</v>
      </c>
    </row>
    <row r="3353" spans="6:7" x14ac:dyDescent="0.35">
      <c r="F3353" s="10">
        <v>208768.5</v>
      </c>
      <c r="G3353" s="4">
        <f>SUMIFS(Raw_data!$D$2:$D$3695,Raw_data!$B$2:$B$3695,Sheet1!F3353)</f>
        <v>2.5</v>
      </c>
    </row>
    <row r="3354" spans="6:7" hidden="1" x14ac:dyDescent="0.35">
      <c r="F3354" s="18">
        <v>109503</v>
      </c>
      <c r="G3354">
        <f>SUMIFS(Raw_data!$D$2:$D$3695,Raw_data!$B$2:$B$3695,Sheet1!F3354)</f>
        <v>47.5</v>
      </c>
    </row>
    <row r="3355" spans="6:7" hidden="1" x14ac:dyDescent="0.35">
      <c r="F3355" s="10">
        <v>49977</v>
      </c>
      <c r="G3355">
        <f>SUMIFS(Raw_data!$D$2:$D$3695,Raw_data!$B$2:$B$3695,Sheet1!F3355)</f>
        <v>22.5</v>
      </c>
    </row>
    <row r="3356" spans="6:7" hidden="1" x14ac:dyDescent="0.35">
      <c r="F3356" s="10">
        <v>83353.5</v>
      </c>
      <c r="G3356">
        <f>SUMIFS(Raw_data!$D$2:$D$3695,Raw_data!$B$2:$B$3695,Sheet1!F3356)</f>
        <v>77.5</v>
      </c>
    </row>
    <row r="3357" spans="6:7" hidden="1" x14ac:dyDescent="0.35">
      <c r="F3357" s="10">
        <v>234702</v>
      </c>
      <c r="G3357">
        <f>SUMIFS(Raw_data!$D$2:$D$3695,Raw_data!$B$2:$B$3695,Sheet1!F3357)</f>
        <v>22.5</v>
      </c>
    </row>
    <row r="3358" spans="6:7" hidden="1" x14ac:dyDescent="0.35">
      <c r="F3358" s="16">
        <v>118467</v>
      </c>
      <c r="G3358">
        <f>SUMIFS(Raw_data!$D$2:$D$3695,Raw_data!$B$2:$B$3695,Sheet1!F3358)</f>
        <v>52.5</v>
      </c>
    </row>
    <row r="3359" spans="6:7" x14ac:dyDescent="0.35">
      <c r="F3359" s="10">
        <v>154728</v>
      </c>
      <c r="G3359" s="4">
        <f>SUMIFS(Raw_data!$D$2:$D$3695,Raw_data!$B$2:$B$3695,Sheet1!F3359)</f>
        <v>12.5</v>
      </c>
    </row>
    <row r="3360" spans="6:7" hidden="1" x14ac:dyDescent="0.35">
      <c r="F3360" s="18">
        <v>157194</v>
      </c>
      <c r="G3360">
        <f>SUMIFS(Raw_data!$D$2:$D$3695,Raw_data!$B$2:$B$3695,Sheet1!F3360)</f>
        <v>130</v>
      </c>
    </row>
    <row r="3361" spans="6:7" hidden="1" x14ac:dyDescent="0.35">
      <c r="F3361" s="16">
        <v>175171.5</v>
      </c>
      <c r="G3361">
        <f>SUMIFS(Raw_data!$D$2:$D$3695,Raw_data!$B$2:$B$3695,Sheet1!F3361)</f>
        <v>27.5</v>
      </c>
    </row>
    <row r="3362" spans="6:7" x14ac:dyDescent="0.35">
      <c r="F3362" s="10">
        <v>44113.5</v>
      </c>
      <c r="G3362" s="4">
        <f>SUMIFS(Raw_data!$D$2:$D$3695,Raw_data!$B$2:$B$3695,Sheet1!F3362)</f>
        <v>7.5</v>
      </c>
    </row>
    <row r="3363" spans="6:7" hidden="1" x14ac:dyDescent="0.35">
      <c r="F3363" s="17">
        <v>156159</v>
      </c>
      <c r="G3363">
        <f>SUMIFS(Raw_data!$D$2:$D$3695,Raw_data!$B$2:$B$3695,Sheet1!F3363)</f>
        <v>182.5</v>
      </c>
    </row>
    <row r="3364" spans="6:7" x14ac:dyDescent="0.35">
      <c r="F3364" s="10">
        <v>272781</v>
      </c>
      <c r="G3364" s="4">
        <f>SUMIFS(Raw_data!$D$2:$D$3695,Raw_data!$B$2:$B$3695,Sheet1!F3364)</f>
        <v>2.5</v>
      </c>
    </row>
    <row r="3365" spans="6:7" x14ac:dyDescent="0.35">
      <c r="F3365" s="10">
        <v>266179.5</v>
      </c>
      <c r="G3365" s="4">
        <f>SUMIFS(Raw_data!$D$2:$D$3695,Raw_data!$B$2:$B$3695,Sheet1!F3365)</f>
        <v>10</v>
      </c>
    </row>
    <row r="3366" spans="6:7" hidden="1" x14ac:dyDescent="0.35">
      <c r="F3366" s="17">
        <v>27796.5</v>
      </c>
      <c r="G3366">
        <f>SUMIFS(Raw_data!$D$2:$D$3695,Raw_data!$B$2:$B$3695,Sheet1!F3366)</f>
        <v>32.5</v>
      </c>
    </row>
    <row r="3367" spans="6:7" x14ac:dyDescent="0.35">
      <c r="F3367" s="10">
        <v>13293</v>
      </c>
      <c r="G3367" s="4">
        <f>SUMIFS(Raw_data!$D$2:$D$3695,Raw_data!$B$2:$B$3695,Sheet1!F3367)</f>
        <v>2.5</v>
      </c>
    </row>
    <row r="3368" spans="6:7" x14ac:dyDescent="0.35">
      <c r="F3368" s="10">
        <v>240300</v>
      </c>
      <c r="G3368" s="4">
        <f>SUMIFS(Raw_data!$D$2:$D$3695,Raw_data!$B$2:$B$3695,Sheet1!F3368)</f>
        <v>10</v>
      </c>
    </row>
    <row r="3369" spans="6:7" x14ac:dyDescent="0.35">
      <c r="F3369" s="10">
        <v>198684</v>
      </c>
      <c r="G3369" s="4">
        <f>SUMIFS(Raw_data!$D$2:$D$3695,Raw_data!$B$2:$B$3695,Sheet1!F3369)</f>
        <v>7.5</v>
      </c>
    </row>
    <row r="3370" spans="6:7" hidden="1" x14ac:dyDescent="0.35">
      <c r="F3370" s="17">
        <v>252031.5</v>
      </c>
      <c r="G3370">
        <f>SUMIFS(Raw_data!$D$2:$D$3695,Raw_data!$B$2:$B$3695,Sheet1!F3370)</f>
        <v>32.5</v>
      </c>
    </row>
    <row r="3371" spans="6:7" x14ac:dyDescent="0.35">
      <c r="F3371" s="10">
        <v>103891.5</v>
      </c>
      <c r="G3371" s="4">
        <f>SUMIFS(Raw_data!$D$2:$D$3695,Raw_data!$B$2:$B$3695,Sheet1!F3371)</f>
        <v>2.5</v>
      </c>
    </row>
    <row r="3372" spans="6:7" x14ac:dyDescent="0.35">
      <c r="F3372" s="10">
        <v>281965.5</v>
      </c>
      <c r="G3372" s="4">
        <f>SUMIFS(Raw_data!$D$2:$D$3695,Raw_data!$B$2:$B$3695,Sheet1!F3372)</f>
        <v>2.5</v>
      </c>
    </row>
    <row r="3373" spans="6:7" hidden="1" x14ac:dyDescent="0.35">
      <c r="F3373" s="17">
        <v>64449</v>
      </c>
      <c r="G3373">
        <f>SUMIFS(Raw_data!$D$2:$D$3695,Raw_data!$B$2:$B$3695,Sheet1!F3373)</f>
        <v>25</v>
      </c>
    </row>
    <row r="3374" spans="6:7" x14ac:dyDescent="0.35">
      <c r="F3374" s="10">
        <v>294718.5</v>
      </c>
      <c r="G3374" s="4">
        <f>SUMIFS(Raw_data!$D$2:$D$3695,Raw_data!$B$2:$B$3695,Sheet1!F3374)</f>
        <v>2.5</v>
      </c>
    </row>
    <row r="3375" spans="6:7" hidden="1" x14ac:dyDescent="0.35">
      <c r="F3375" s="17">
        <v>178542</v>
      </c>
      <c r="G3375">
        <f>SUMIFS(Raw_data!$D$2:$D$3695,Raw_data!$B$2:$B$3695,Sheet1!F3375)</f>
        <v>77.5</v>
      </c>
    </row>
    <row r="3376" spans="6:7" x14ac:dyDescent="0.35">
      <c r="F3376" s="10">
        <v>31797</v>
      </c>
      <c r="G3376" s="4">
        <f>SUMIFS(Raw_data!$D$2:$D$3695,Raw_data!$B$2:$B$3695,Sheet1!F3376)</f>
        <v>5</v>
      </c>
    </row>
    <row r="3377" spans="6:7" x14ac:dyDescent="0.35">
      <c r="F3377" s="10">
        <v>85990.5</v>
      </c>
      <c r="G3377" s="4">
        <f>SUMIFS(Raw_data!$D$2:$D$3695,Raw_data!$B$2:$B$3695,Sheet1!F3377)</f>
        <v>7.5</v>
      </c>
    </row>
    <row r="3378" spans="6:7" x14ac:dyDescent="0.35">
      <c r="F3378" s="10">
        <v>154615.5</v>
      </c>
      <c r="G3378" s="4">
        <f>SUMIFS(Raw_data!$D$2:$D$3695,Raw_data!$B$2:$B$3695,Sheet1!F3378)</f>
        <v>2.5</v>
      </c>
    </row>
    <row r="3379" spans="6:7" x14ac:dyDescent="0.35">
      <c r="F3379" s="10">
        <v>78588</v>
      </c>
      <c r="G3379" s="4">
        <f>SUMIFS(Raw_data!$D$2:$D$3695,Raw_data!$B$2:$B$3695,Sheet1!F3379)</f>
        <v>7.5</v>
      </c>
    </row>
    <row r="3380" spans="6:7" hidden="1" x14ac:dyDescent="0.35">
      <c r="F3380" s="18">
        <v>246735</v>
      </c>
      <c r="G3380">
        <f>SUMIFS(Raw_data!$D$2:$D$3695,Raw_data!$B$2:$B$3695,Sheet1!F3380)</f>
        <v>20</v>
      </c>
    </row>
    <row r="3381" spans="6:7" hidden="1" x14ac:dyDescent="0.35">
      <c r="F3381" s="10">
        <v>283009.5</v>
      </c>
      <c r="G3381">
        <f>SUMIFS(Raw_data!$D$2:$D$3695,Raw_data!$B$2:$B$3695,Sheet1!F3381)</f>
        <v>92.5</v>
      </c>
    </row>
    <row r="3382" spans="6:7" hidden="1" x14ac:dyDescent="0.35">
      <c r="F3382" s="16">
        <v>106663.5</v>
      </c>
      <c r="G3382">
        <f>SUMIFS(Raw_data!$D$2:$D$3695,Raw_data!$B$2:$B$3695,Sheet1!F3382)</f>
        <v>425</v>
      </c>
    </row>
    <row r="3383" spans="6:7" x14ac:dyDescent="0.35">
      <c r="F3383" s="10">
        <v>215032.5</v>
      </c>
      <c r="G3383" s="4">
        <f>SUMIFS(Raw_data!$D$2:$D$3695,Raw_data!$B$2:$B$3695,Sheet1!F3383)</f>
        <v>2.5</v>
      </c>
    </row>
    <row r="3384" spans="6:7" hidden="1" x14ac:dyDescent="0.35">
      <c r="F3384" s="18">
        <v>200178</v>
      </c>
      <c r="G3384">
        <f>SUMIFS(Raw_data!$D$2:$D$3695,Raw_data!$B$2:$B$3695,Sheet1!F3384)</f>
        <v>65</v>
      </c>
    </row>
    <row r="3385" spans="6:7" hidden="1" x14ac:dyDescent="0.35">
      <c r="F3385" s="16">
        <v>151555.5</v>
      </c>
      <c r="G3385">
        <f>SUMIFS(Raw_data!$D$2:$D$3695,Raw_data!$B$2:$B$3695,Sheet1!F3385)</f>
        <v>35</v>
      </c>
    </row>
    <row r="3386" spans="6:7" x14ac:dyDescent="0.35">
      <c r="F3386" s="10">
        <v>152626.5</v>
      </c>
      <c r="G3386" s="4">
        <f>SUMIFS(Raw_data!$D$2:$D$3695,Raw_data!$B$2:$B$3695,Sheet1!F3386)</f>
        <v>2.5</v>
      </c>
    </row>
    <row r="3387" spans="6:7" hidden="1" x14ac:dyDescent="0.35">
      <c r="F3387" s="18">
        <v>95575.5</v>
      </c>
      <c r="G3387">
        <f>SUMIFS(Raw_data!$D$2:$D$3695,Raw_data!$B$2:$B$3695,Sheet1!F3387)</f>
        <v>107.5</v>
      </c>
    </row>
    <row r="3388" spans="6:7" hidden="1" x14ac:dyDescent="0.35">
      <c r="F3388" s="16">
        <v>178546.5</v>
      </c>
      <c r="G3388">
        <f>SUMIFS(Raw_data!$D$2:$D$3695,Raw_data!$B$2:$B$3695,Sheet1!F3388)</f>
        <v>30</v>
      </c>
    </row>
    <row r="3389" spans="6:7" x14ac:dyDescent="0.35">
      <c r="F3389" s="10">
        <v>283122</v>
      </c>
      <c r="G3389" s="4">
        <f>SUMIFS(Raw_data!$D$2:$D$3695,Raw_data!$B$2:$B$3695,Sheet1!F3389)</f>
        <v>10</v>
      </c>
    </row>
    <row r="3390" spans="6:7" x14ac:dyDescent="0.35">
      <c r="F3390" s="10">
        <v>175153.5</v>
      </c>
      <c r="G3390" s="4">
        <f>SUMIFS(Raw_data!$D$2:$D$3695,Raw_data!$B$2:$B$3695,Sheet1!F3390)</f>
        <v>17.5</v>
      </c>
    </row>
    <row r="3391" spans="6:7" x14ac:dyDescent="0.35">
      <c r="F3391" s="10">
        <v>176611.5</v>
      </c>
      <c r="G3391" s="4">
        <f>SUMIFS(Raw_data!$D$2:$D$3695,Raw_data!$B$2:$B$3695,Sheet1!F3391)</f>
        <v>17.5</v>
      </c>
    </row>
    <row r="3392" spans="6:7" hidden="1" x14ac:dyDescent="0.35">
      <c r="F3392" s="18">
        <v>35527.5</v>
      </c>
      <c r="G3392">
        <f>SUMIFS(Raw_data!$D$2:$D$3695,Raw_data!$B$2:$B$3695,Sheet1!F3392)</f>
        <v>142.5</v>
      </c>
    </row>
    <row r="3393" spans="6:7" hidden="1" x14ac:dyDescent="0.35">
      <c r="F3393" s="16">
        <v>258214.5</v>
      </c>
      <c r="G3393">
        <f>SUMIFS(Raw_data!$D$2:$D$3695,Raw_data!$B$2:$B$3695,Sheet1!F3393)</f>
        <v>47.5</v>
      </c>
    </row>
    <row r="3394" spans="6:7" x14ac:dyDescent="0.35">
      <c r="F3394" s="10">
        <v>46602</v>
      </c>
      <c r="G3394" s="4">
        <f>SUMIFS(Raw_data!$D$2:$D$3695,Raw_data!$B$2:$B$3695,Sheet1!F3394)</f>
        <v>2.5</v>
      </c>
    </row>
    <row r="3395" spans="6:7" hidden="1" x14ac:dyDescent="0.35">
      <c r="F3395" s="17">
        <v>74871</v>
      </c>
      <c r="G3395">
        <f>SUMIFS(Raw_data!$D$2:$D$3695,Raw_data!$B$2:$B$3695,Sheet1!F3395)</f>
        <v>55</v>
      </c>
    </row>
    <row r="3396" spans="6:7" x14ac:dyDescent="0.35">
      <c r="F3396" s="10">
        <v>156163.5</v>
      </c>
      <c r="G3396" s="4">
        <f>SUMIFS(Raw_data!$D$2:$D$3695,Raw_data!$B$2:$B$3695,Sheet1!F3396)</f>
        <v>2.5</v>
      </c>
    </row>
    <row r="3397" spans="6:7" hidden="1" x14ac:dyDescent="0.35">
      <c r="F3397" s="18">
        <v>134014.5</v>
      </c>
      <c r="G3397">
        <f>SUMIFS(Raw_data!$D$2:$D$3695,Raw_data!$B$2:$B$3695,Sheet1!F3397)</f>
        <v>25</v>
      </c>
    </row>
    <row r="3398" spans="6:7" hidden="1" x14ac:dyDescent="0.35">
      <c r="F3398" s="10">
        <v>35464.5</v>
      </c>
      <c r="G3398">
        <f>SUMIFS(Raw_data!$D$2:$D$3695,Raw_data!$B$2:$B$3695,Sheet1!F3398)</f>
        <v>220</v>
      </c>
    </row>
    <row r="3399" spans="6:7" hidden="1" x14ac:dyDescent="0.35">
      <c r="F3399" s="16">
        <v>68283</v>
      </c>
      <c r="G3399">
        <f>SUMIFS(Raw_data!$D$2:$D$3695,Raw_data!$B$2:$B$3695,Sheet1!F3399)</f>
        <v>90</v>
      </c>
    </row>
    <row r="3400" spans="6:7" x14ac:dyDescent="0.35">
      <c r="F3400" s="10">
        <v>114282</v>
      </c>
      <c r="G3400" s="4">
        <f>SUMIFS(Raw_data!$D$2:$D$3695,Raw_data!$B$2:$B$3695,Sheet1!F3400)</f>
        <v>5</v>
      </c>
    </row>
    <row r="3401" spans="6:7" hidden="1" x14ac:dyDescent="0.35">
      <c r="F3401" s="17">
        <v>116068.5</v>
      </c>
      <c r="G3401">
        <f>SUMIFS(Raw_data!$D$2:$D$3695,Raw_data!$B$2:$B$3695,Sheet1!F3401)</f>
        <v>32.5</v>
      </c>
    </row>
    <row r="3402" spans="6:7" x14ac:dyDescent="0.35">
      <c r="F3402" s="10">
        <v>22680</v>
      </c>
      <c r="G3402" s="4">
        <f>SUMIFS(Raw_data!$D$2:$D$3695,Raw_data!$B$2:$B$3695,Sheet1!F3402)</f>
        <v>7.5</v>
      </c>
    </row>
    <row r="3403" spans="6:7" hidden="1" x14ac:dyDescent="0.35">
      <c r="F3403" s="17">
        <v>43564.5</v>
      </c>
      <c r="G3403">
        <f>SUMIFS(Raw_data!$D$2:$D$3695,Raw_data!$B$2:$B$3695,Sheet1!F3403)</f>
        <v>25</v>
      </c>
    </row>
    <row r="3404" spans="6:7" x14ac:dyDescent="0.35">
      <c r="F3404" s="10">
        <v>273501</v>
      </c>
      <c r="G3404" s="4">
        <f>SUMIFS(Raw_data!$D$2:$D$3695,Raw_data!$B$2:$B$3695,Sheet1!F3404)</f>
        <v>7.5</v>
      </c>
    </row>
    <row r="3405" spans="6:7" hidden="1" x14ac:dyDescent="0.35">
      <c r="F3405" s="18">
        <v>110722.5</v>
      </c>
      <c r="G3405">
        <f>SUMIFS(Raw_data!$D$2:$D$3695,Raw_data!$B$2:$B$3695,Sheet1!F3405)</f>
        <v>92.5</v>
      </c>
    </row>
    <row r="3406" spans="6:7" hidden="1" x14ac:dyDescent="0.35">
      <c r="F3406" s="10">
        <v>213417</v>
      </c>
      <c r="G3406">
        <f>SUMIFS(Raw_data!$D$2:$D$3695,Raw_data!$B$2:$B$3695,Sheet1!F3406)</f>
        <v>55</v>
      </c>
    </row>
    <row r="3407" spans="6:7" hidden="1" x14ac:dyDescent="0.35">
      <c r="F3407" s="16">
        <v>89914.5</v>
      </c>
      <c r="G3407">
        <f>SUMIFS(Raw_data!$D$2:$D$3695,Raw_data!$B$2:$B$3695,Sheet1!F3407)</f>
        <v>97.5</v>
      </c>
    </row>
    <row r="3408" spans="6:7" x14ac:dyDescent="0.35">
      <c r="F3408" s="10">
        <v>154633.5</v>
      </c>
      <c r="G3408" s="4">
        <f>SUMIFS(Raw_data!$D$2:$D$3695,Raw_data!$B$2:$B$3695,Sheet1!F3408)</f>
        <v>5</v>
      </c>
    </row>
    <row r="3409" spans="6:7" x14ac:dyDescent="0.35">
      <c r="F3409" s="10">
        <v>94446</v>
      </c>
      <c r="G3409" s="4">
        <f>SUMIFS(Raw_data!$D$2:$D$3695,Raw_data!$B$2:$B$3695,Sheet1!F3409)</f>
        <v>2.5</v>
      </c>
    </row>
    <row r="3410" spans="6:7" x14ac:dyDescent="0.35">
      <c r="F3410" s="10">
        <v>161343</v>
      </c>
      <c r="G3410" s="4">
        <f>SUMIFS(Raw_data!$D$2:$D$3695,Raw_data!$B$2:$B$3695,Sheet1!F3410)</f>
        <v>5</v>
      </c>
    </row>
    <row r="3411" spans="6:7" x14ac:dyDescent="0.35">
      <c r="F3411" s="10">
        <v>294781.5</v>
      </c>
      <c r="G3411" s="4">
        <f>SUMIFS(Raw_data!$D$2:$D$3695,Raw_data!$B$2:$B$3695,Sheet1!F3411)</f>
        <v>2.5</v>
      </c>
    </row>
    <row r="3412" spans="6:7" hidden="1" x14ac:dyDescent="0.35">
      <c r="F3412" s="18">
        <v>39262.5</v>
      </c>
      <c r="G3412">
        <f>SUMIFS(Raw_data!$D$2:$D$3695,Raw_data!$B$2:$B$3695,Sheet1!F3412)</f>
        <v>20</v>
      </c>
    </row>
    <row r="3413" spans="6:7" hidden="1" x14ac:dyDescent="0.35">
      <c r="F3413" s="10">
        <v>53716.5</v>
      </c>
      <c r="G3413">
        <f>SUMIFS(Raw_data!$D$2:$D$3695,Raw_data!$B$2:$B$3695,Sheet1!F3413)</f>
        <v>42.5</v>
      </c>
    </row>
    <row r="3414" spans="6:7" hidden="1" x14ac:dyDescent="0.35">
      <c r="F3414" s="10">
        <v>107703</v>
      </c>
      <c r="G3414">
        <f>SUMIFS(Raw_data!$D$2:$D$3695,Raw_data!$B$2:$B$3695,Sheet1!F3414)</f>
        <v>95</v>
      </c>
    </row>
    <row r="3415" spans="6:7" hidden="1" x14ac:dyDescent="0.35">
      <c r="F3415" s="10">
        <v>78034.5</v>
      </c>
      <c r="G3415">
        <f>SUMIFS(Raw_data!$D$2:$D$3695,Raw_data!$B$2:$B$3695,Sheet1!F3415)</f>
        <v>27.5</v>
      </c>
    </row>
    <row r="3416" spans="6:7" hidden="1" x14ac:dyDescent="0.35">
      <c r="F3416" s="16">
        <v>146029.5</v>
      </c>
      <c r="G3416">
        <f>SUMIFS(Raw_data!$D$2:$D$3695,Raw_data!$B$2:$B$3695,Sheet1!F3416)</f>
        <v>22.5</v>
      </c>
    </row>
    <row r="3417" spans="6:7" x14ac:dyDescent="0.35">
      <c r="F3417" s="10">
        <v>115384.5</v>
      </c>
      <c r="G3417" s="4">
        <f>SUMIFS(Raw_data!$D$2:$D$3695,Raw_data!$B$2:$B$3695,Sheet1!F3417)</f>
        <v>12.5</v>
      </c>
    </row>
    <row r="3418" spans="6:7" hidden="1" x14ac:dyDescent="0.35">
      <c r="F3418" s="18">
        <v>237631.5</v>
      </c>
      <c r="G3418">
        <f>SUMIFS(Raw_data!$D$2:$D$3695,Raw_data!$B$2:$B$3695,Sheet1!F3418)</f>
        <v>42.5</v>
      </c>
    </row>
    <row r="3419" spans="6:7" hidden="1" x14ac:dyDescent="0.35">
      <c r="F3419" s="16">
        <v>283428</v>
      </c>
      <c r="G3419">
        <f>SUMIFS(Raw_data!$D$2:$D$3695,Raw_data!$B$2:$B$3695,Sheet1!F3419)</f>
        <v>57.5</v>
      </c>
    </row>
    <row r="3420" spans="6:7" x14ac:dyDescent="0.35">
      <c r="F3420" s="10">
        <v>193230</v>
      </c>
      <c r="G3420" s="4">
        <f>SUMIFS(Raw_data!$D$2:$D$3695,Raw_data!$B$2:$B$3695,Sheet1!F3420)</f>
        <v>2.5</v>
      </c>
    </row>
    <row r="3421" spans="6:7" x14ac:dyDescent="0.35">
      <c r="F3421" s="10">
        <v>273541.5</v>
      </c>
      <c r="G3421" s="4">
        <f>SUMIFS(Raw_data!$D$2:$D$3695,Raw_data!$B$2:$B$3695,Sheet1!F3421)</f>
        <v>2.5</v>
      </c>
    </row>
    <row r="3422" spans="6:7" x14ac:dyDescent="0.35">
      <c r="F3422" s="10">
        <v>214159.5</v>
      </c>
      <c r="G3422" s="4">
        <f>SUMIFS(Raw_data!$D$2:$D$3695,Raw_data!$B$2:$B$3695,Sheet1!F3422)</f>
        <v>5</v>
      </c>
    </row>
    <row r="3423" spans="6:7" x14ac:dyDescent="0.35">
      <c r="F3423" s="10">
        <v>89851.5</v>
      </c>
      <c r="G3423" s="4">
        <f>SUMIFS(Raw_data!$D$2:$D$3695,Raw_data!$B$2:$B$3695,Sheet1!F3423)</f>
        <v>2.5</v>
      </c>
    </row>
    <row r="3424" spans="6:7" hidden="1" x14ac:dyDescent="0.35">
      <c r="F3424" s="17">
        <v>125154</v>
      </c>
      <c r="G3424">
        <f>SUMIFS(Raw_data!$D$2:$D$3695,Raw_data!$B$2:$B$3695,Sheet1!F3424)</f>
        <v>55</v>
      </c>
    </row>
    <row r="3425" spans="6:7" x14ac:dyDescent="0.35">
      <c r="F3425" s="10">
        <v>134352</v>
      </c>
      <c r="G3425" s="4">
        <f>SUMIFS(Raw_data!$D$2:$D$3695,Raw_data!$B$2:$B$3695,Sheet1!F3425)</f>
        <v>5</v>
      </c>
    </row>
    <row r="3426" spans="6:7" x14ac:dyDescent="0.35">
      <c r="F3426" s="10">
        <v>240399</v>
      </c>
      <c r="G3426" s="4">
        <f>SUMIFS(Raw_data!$D$2:$D$3695,Raw_data!$B$2:$B$3695,Sheet1!F3426)</f>
        <v>10</v>
      </c>
    </row>
    <row r="3427" spans="6:7" hidden="1" x14ac:dyDescent="0.35">
      <c r="F3427" s="17">
        <v>59386.5</v>
      </c>
      <c r="G3427">
        <f>SUMIFS(Raw_data!$D$2:$D$3695,Raw_data!$B$2:$B$3695,Sheet1!F3427)</f>
        <v>32.5</v>
      </c>
    </row>
    <row r="3428" spans="6:7" x14ac:dyDescent="0.35">
      <c r="F3428" s="10">
        <v>78021</v>
      </c>
      <c r="G3428" s="4">
        <f>SUMIFS(Raw_data!$D$2:$D$3695,Raw_data!$B$2:$B$3695,Sheet1!F3428)</f>
        <v>2.5</v>
      </c>
    </row>
    <row r="3429" spans="6:7" hidden="1" x14ac:dyDescent="0.35">
      <c r="F3429" s="18">
        <v>283342.5</v>
      </c>
      <c r="G3429">
        <f>SUMIFS(Raw_data!$D$2:$D$3695,Raw_data!$B$2:$B$3695,Sheet1!F3429)</f>
        <v>20</v>
      </c>
    </row>
    <row r="3430" spans="6:7" hidden="1" x14ac:dyDescent="0.35">
      <c r="F3430" s="10">
        <v>116163</v>
      </c>
      <c r="G3430">
        <f>SUMIFS(Raw_data!$D$2:$D$3695,Raw_data!$B$2:$B$3695,Sheet1!F3430)</f>
        <v>30</v>
      </c>
    </row>
    <row r="3431" spans="6:7" hidden="1" x14ac:dyDescent="0.35">
      <c r="F3431" s="10">
        <v>32850</v>
      </c>
      <c r="G3431">
        <f>SUMIFS(Raw_data!$D$2:$D$3695,Raw_data!$B$2:$B$3695,Sheet1!F3431)</f>
        <v>20</v>
      </c>
    </row>
    <row r="3432" spans="6:7" hidden="1" x14ac:dyDescent="0.35">
      <c r="F3432" s="10">
        <v>36643.5</v>
      </c>
      <c r="G3432">
        <f>SUMIFS(Raw_data!$D$2:$D$3695,Raw_data!$B$2:$B$3695,Sheet1!F3432)</f>
        <v>40</v>
      </c>
    </row>
    <row r="3433" spans="6:7" hidden="1" x14ac:dyDescent="0.35">
      <c r="F3433" s="10">
        <v>120037.5</v>
      </c>
      <c r="G3433">
        <f>SUMIFS(Raw_data!$D$2:$D$3695,Raw_data!$B$2:$B$3695,Sheet1!F3433)</f>
        <v>150</v>
      </c>
    </row>
    <row r="3434" spans="6:7" hidden="1" x14ac:dyDescent="0.35">
      <c r="F3434" s="16">
        <v>65497.5</v>
      </c>
      <c r="G3434">
        <f>SUMIFS(Raw_data!$D$2:$D$3695,Raw_data!$B$2:$B$3695,Sheet1!F3434)</f>
        <v>95</v>
      </c>
    </row>
    <row r="3435" spans="6:7" x14ac:dyDescent="0.35">
      <c r="F3435" s="10">
        <v>56614.5</v>
      </c>
      <c r="G3435" s="4">
        <f>SUMIFS(Raw_data!$D$2:$D$3695,Raw_data!$B$2:$B$3695,Sheet1!F3435)</f>
        <v>7.5</v>
      </c>
    </row>
    <row r="3436" spans="6:7" hidden="1" x14ac:dyDescent="0.35">
      <c r="F3436" s="18">
        <v>106861.5</v>
      </c>
      <c r="G3436">
        <f>SUMIFS(Raw_data!$D$2:$D$3695,Raw_data!$B$2:$B$3695,Sheet1!F3436)</f>
        <v>250</v>
      </c>
    </row>
    <row r="3437" spans="6:7" hidden="1" x14ac:dyDescent="0.35">
      <c r="F3437" s="16">
        <v>110785.5</v>
      </c>
      <c r="G3437">
        <f>SUMIFS(Raw_data!$D$2:$D$3695,Raw_data!$B$2:$B$3695,Sheet1!F3437)</f>
        <v>150</v>
      </c>
    </row>
    <row r="3438" spans="6:7" x14ac:dyDescent="0.35">
      <c r="F3438" s="10">
        <v>77976</v>
      </c>
      <c r="G3438" s="4">
        <f>SUMIFS(Raw_data!$D$2:$D$3695,Raw_data!$B$2:$B$3695,Sheet1!F3438)</f>
        <v>2.5</v>
      </c>
    </row>
    <row r="3439" spans="6:7" x14ac:dyDescent="0.35">
      <c r="F3439" s="10">
        <v>176724</v>
      </c>
      <c r="G3439" s="4">
        <f>SUMIFS(Raw_data!$D$2:$D$3695,Raw_data!$B$2:$B$3695,Sheet1!F3439)</f>
        <v>12.5</v>
      </c>
    </row>
    <row r="3440" spans="6:7" hidden="1" x14ac:dyDescent="0.35">
      <c r="F3440" s="18">
        <v>114313.5</v>
      </c>
      <c r="G3440">
        <f>SUMIFS(Raw_data!$D$2:$D$3695,Raw_data!$B$2:$B$3695,Sheet1!F3440)</f>
        <v>22.5</v>
      </c>
    </row>
    <row r="3441" spans="6:7" hidden="1" x14ac:dyDescent="0.35">
      <c r="F3441" s="16">
        <v>137070</v>
      </c>
      <c r="G3441">
        <f>SUMIFS(Raw_data!$D$2:$D$3695,Raw_data!$B$2:$B$3695,Sheet1!F3441)</f>
        <v>27.5</v>
      </c>
    </row>
    <row r="3442" spans="6:7" x14ac:dyDescent="0.35">
      <c r="F3442" s="10">
        <v>223636.5</v>
      </c>
      <c r="G3442" s="4">
        <f>SUMIFS(Raw_data!$D$2:$D$3695,Raw_data!$B$2:$B$3695,Sheet1!F3442)</f>
        <v>7.5</v>
      </c>
    </row>
    <row r="3443" spans="6:7" x14ac:dyDescent="0.35">
      <c r="F3443" s="10">
        <v>120244.5</v>
      </c>
      <c r="G3443" s="4">
        <f>SUMIFS(Raw_data!$D$2:$D$3695,Raw_data!$B$2:$B$3695,Sheet1!F3443)</f>
        <v>10</v>
      </c>
    </row>
    <row r="3444" spans="6:7" hidden="1" x14ac:dyDescent="0.35">
      <c r="F3444" s="18">
        <v>176890.5</v>
      </c>
      <c r="G3444">
        <f>SUMIFS(Raw_data!$D$2:$D$3695,Raw_data!$B$2:$B$3695,Sheet1!F3444)</f>
        <v>50</v>
      </c>
    </row>
    <row r="3445" spans="6:7" hidden="1" x14ac:dyDescent="0.35">
      <c r="F3445" s="16">
        <v>70456.5</v>
      </c>
      <c r="G3445">
        <f>SUMIFS(Raw_data!$D$2:$D$3695,Raw_data!$B$2:$B$3695,Sheet1!F3445)</f>
        <v>87.5</v>
      </c>
    </row>
    <row r="3446" spans="6:7" x14ac:dyDescent="0.35">
      <c r="F3446" s="10">
        <v>64480.5</v>
      </c>
      <c r="G3446" s="4">
        <f>SUMIFS(Raw_data!$D$2:$D$3695,Raw_data!$B$2:$B$3695,Sheet1!F3446)</f>
        <v>10</v>
      </c>
    </row>
    <row r="3447" spans="6:7" hidden="1" x14ac:dyDescent="0.35">
      <c r="F3447" s="18">
        <v>78552</v>
      </c>
      <c r="G3447">
        <f>SUMIFS(Raw_data!$D$2:$D$3695,Raw_data!$B$2:$B$3695,Sheet1!F3447)</f>
        <v>25</v>
      </c>
    </row>
    <row r="3448" spans="6:7" hidden="1" x14ac:dyDescent="0.35">
      <c r="F3448" s="16">
        <v>200209.5</v>
      </c>
      <c r="G3448">
        <f>SUMIFS(Raw_data!$D$2:$D$3695,Raw_data!$B$2:$B$3695,Sheet1!F3448)</f>
        <v>77.5</v>
      </c>
    </row>
    <row r="3449" spans="6:7" x14ac:dyDescent="0.35">
      <c r="F3449" s="10">
        <v>85531.5</v>
      </c>
      <c r="G3449" s="4">
        <f>SUMIFS(Raw_data!$D$2:$D$3695,Raw_data!$B$2:$B$3695,Sheet1!F3449)</f>
        <v>17.5</v>
      </c>
    </row>
    <row r="3450" spans="6:7" hidden="1" x14ac:dyDescent="0.35">
      <c r="F3450" s="17">
        <v>150669</v>
      </c>
      <c r="G3450">
        <f>SUMIFS(Raw_data!$D$2:$D$3695,Raw_data!$B$2:$B$3695,Sheet1!F3450)</f>
        <v>20</v>
      </c>
    </row>
    <row r="3451" spans="6:7" x14ac:dyDescent="0.35">
      <c r="F3451" s="10">
        <v>96313.5</v>
      </c>
      <c r="G3451" s="4">
        <f>SUMIFS(Raw_data!$D$2:$D$3695,Raw_data!$B$2:$B$3695,Sheet1!F3451)</f>
        <v>5</v>
      </c>
    </row>
    <row r="3452" spans="6:7" hidden="1" x14ac:dyDescent="0.35">
      <c r="F3452" s="17">
        <v>283153.5</v>
      </c>
      <c r="G3452">
        <f>SUMIFS(Raw_data!$D$2:$D$3695,Raw_data!$B$2:$B$3695,Sheet1!F3452)</f>
        <v>40</v>
      </c>
    </row>
    <row r="3453" spans="6:7" x14ac:dyDescent="0.35">
      <c r="F3453" s="10">
        <v>72315</v>
      </c>
      <c r="G3453" s="4">
        <f>SUMIFS(Raw_data!$D$2:$D$3695,Raw_data!$B$2:$B$3695,Sheet1!F3453)</f>
        <v>2.5</v>
      </c>
    </row>
    <row r="3454" spans="6:7" hidden="1" x14ac:dyDescent="0.35">
      <c r="F3454" s="17">
        <v>139302</v>
      </c>
      <c r="G3454">
        <f>SUMIFS(Raw_data!$D$2:$D$3695,Raw_data!$B$2:$B$3695,Sheet1!F3454)</f>
        <v>55</v>
      </c>
    </row>
    <row r="3455" spans="6:7" x14ac:dyDescent="0.35">
      <c r="F3455" s="10">
        <v>175185</v>
      </c>
      <c r="G3455" s="4">
        <f>SUMIFS(Raw_data!$D$2:$D$3695,Raw_data!$B$2:$B$3695,Sheet1!F3455)</f>
        <v>5</v>
      </c>
    </row>
    <row r="3456" spans="6:7" x14ac:dyDescent="0.35">
      <c r="F3456" s="10">
        <v>128412</v>
      </c>
      <c r="G3456" s="4">
        <f>SUMIFS(Raw_data!$D$2:$D$3695,Raw_data!$B$2:$B$3695,Sheet1!F3456)</f>
        <v>10</v>
      </c>
    </row>
    <row r="3457" spans="6:7" x14ac:dyDescent="0.35">
      <c r="F3457" s="10">
        <v>64570.5</v>
      </c>
      <c r="G3457" s="4">
        <f>SUMIFS(Raw_data!$D$2:$D$3695,Raw_data!$B$2:$B$3695,Sheet1!F3457)</f>
        <v>12.5</v>
      </c>
    </row>
    <row r="3458" spans="6:7" hidden="1" x14ac:dyDescent="0.35">
      <c r="F3458" s="17">
        <v>241938</v>
      </c>
      <c r="G3458">
        <f>SUMIFS(Raw_data!$D$2:$D$3695,Raw_data!$B$2:$B$3695,Sheet1!F3458)</f>
        <v>30</v>
      </c>
    </row>
    <row r="3459" spans="6:7" x14ac:dyDescent="0.35">
      <c r="F3459" s="10">
        <v>161559</v>
      </c>
      <c r="G3459" s="4">
        <f>SUMIFS(Raw_data!$D$2:$D$3695,Raw_data!$B$2:$B$3695,Sheet1!F3459)</f>
        <v>2.5</v>
      </c>
    </row>
    <row r="3460" spans="6:7" x14ac:dyDescent="0.35">
      <c r="F3460" s="10">
        <v>81036</v>
      </c>
      <c r="G3460" s="4">
        <f>SUMIFS(Raw_data!$D$2:$D$3695,Raw_data!$B$2:$B$3695,Sheet1!F3460)</f>
        <v>17.5</v>
      </c>
    </row>
    <row r="3461" spans="6:7" x14ac:dyDescent="0.35">
      <c r="F3461" s="10">
        <v>131886</v>
      </c>
      <c r="G3461" s="4">
        <f>SUMIFS(Raw_data!$D$2:$D$3695,Raw_data!$B$2:$B$3695,Sheet1!F3461)</f>
        <v>5</v>
      </c>
    </row>
    <row r="3462" spans="6:7" hidden="1" x14ac:dyDescent="0.35">
      <c r="F3462" s="18">
        <v>80203.5</v>
      </c>
      <c r="G3462">
        <f>SUMIFS(Raw_data!$D$2:$D$3695,Raw_data!$B$2:$B$3695,Sheet1!F3462)</f>
        <v>30</v>
      </c>
    </row>
    <row r="3463" spans="6:7" hidden="1" x14ac:dyDescent="0.35">
      <c r="F3463" s="10">
        <v>283293</v>
      </c>
      <c r="G3463">
        <f>SUMIFS(Raw_data!$D$2:$D$3695,Raw_data!$B$2:$B$3695,Sheet1!F3463)</f>
        <v>45</v>
      </c>
    </row>
    <row r="3464" spans="6:7" hidden="1" x14ac:dyDescent="0.35">
      <c r="F3464" s="10">
        <v>89388</v>
      </c>
      <c r="G3464">
        <f>SUMIFS(Raw_data!$D$2:$D$3695,Raw_data!$B$2:$B$3695,Sheet1!F3464)</f>
        <v>52.5</v>
      </c>
    </row>
    <row r="3465" spans="6:7" hidden="1" x14ac:dyDescent="0.35">
      <c r="F3465" s="16">
        <v>58410</v>
      </c>
      <c r="G3465">
        <f>SUMIFS(Raw_data!$D$2:$D$3695,Raw_data!$B$2:$B$3695,Sheet1!F3465)</f>
        <v>57.5</v>
      </c>
    </row>
    <row r="3466" spans="6:7" x14ac:dyDescent="0.35">
      <c r="F3466" s="10">
        <v>144297</v>
      </c>
      <c r="G3466" s="4">
        <f>SUMIFS(Raw_data!$D$2:$D$3695,Raw_data!$B$2:$B$3695,Sheet1!F3466)</f>
        <v>2.5</v>
      </c>
    </row>
    <row r="3467" spans="6:7" x14ac:dyDescent="0.35">
      <c r="F3467" s="10">
        <v>223456.5</v>
      </c>
      <c r="G3467" s="4">
        <f>SUMIFS(Raw_data!$D$2:$D$3695,Raw_data!$B$2:$B$3695,Sheet1!F3467)</f>
        <v>2.5</v>
      </c>
    </row>
    <row r="3468" spans="6:7" hidden="1" x14ac:dyDescent="0.35">
      <c r="F3468" s="18">
        <v>77053.5</v>
      </c>
      <c r="G3468">
        <f>SUMIFS(Raw_data!$D$2:$D$3695,Raw_data!$B$2:$B$3695,Sheet1!F3468)</f>
        <v>392.5</v>
      </c>
    </row>
    <row r="3469" spans="6:7" hidden="1" x14ac:dyDescent="0.35">
      <c r="F3469" s="16">
        <v>227974.5</v>
      </c>
      <c r="G3469">
        <f>SUMIFS(Raw_data!$D$2:$D$3695,Raw_data!$B$2:$B$3695,Sheet1!F3469)</f>
        <v>32.5</v>
      </c>
    </row>
    <row r="3470" spans="6:7" x14ac:dyDescent="0.35">
      <c r="F3470" s="10">
        <v>237586.5</v>
      </c>
      <c r="G3470" s="4">
        <f>SUMIFS(Raw_data!$D$2:$D$3695,Raw_data!$B$2:$B$3695,Sheet1!F3470)</f>
        <v>7.5</v>
      </c>
    </row>
    <row r="3471" spans="6:7" hidden="1" x14ac:dyDescent="0.35">
      <c r="F3471" s="17">
        <v>81013.5</v>
      </c>
      <c r="G3471">
        <f>SUMIFS(Raw_data!$D$2:$D$3695,Raw_data!$B$2:$B$3695,Sheet1!F3471)</f>
        <v>25</v>
      </c>
    </row>
    <row r="3472" spans="6:7" x14ac:dyDescent="0.35">
      <c r="F3472" s="10">
        <v>238392</v>
      </c>
      <c r="G3472" s="4">
        <f>SUMIFS(Raw_data!$D$2:$D$3695,Raw_data!$B$2:$B$3695,Sheet1!F3472)</f>
        <v>17.5</v>
      </c>
    </row>
    <row r="3473" spans="6:7" x14ac:dyDescent="0.35">
      <c r="F3473" s="10">
        <v>31810.5</v>
      </c>
      <c r="G3473" s="4">
        <f>SUMIFS(Raw_data!$D$2:$D$3695,Raw_data!$B$2:$B$3695,Sheet1!F3473)</f>
        <v>12.5</v>
      </c>
    </row>
    <row r="3474" spans="6:7" hidden="1" x14ac:dyDescent="0.35">
      <c r="F3474" s="18">
        <v>23193</v>
      </c>
      <c r="G3474">
        <f>SUMIFS(Raw_data!$D$2:$D$3695,Raw_data!$B$2:$B$3695,Sheet1!F3474)</f>
        <v>35</v>
      </c>
    </row>
    <row r="3475" spans="6:7" hidden="1" x14ac:dyDescent="0.35">
      <c r="F3475" s="10">
        <v>91867.5</v>
      </c>
      <c r="G3475">
        <f>SUMIFS(Raw_data!$D$2:$D$3695,Raw_data!$B$2:$B$3695,Sheet1!F3475)</f>
        <v>770</v>
      </c>
    </row>
    <row r="3476" spans="6:7" hidden="1" x14ac:dyDescent="0.35">
      <c r="F3476" s="16">
        <v>75946.5</v>
      </c>
      <c r="G3476">
        <f>SUMIFS(Raw_data!$D$2:$D$3695,Raw_data!$B$2:$B$3695,Sheet1!F3476)</f>
        <v>45</v>
      </c>
    </row>
    <row r="3477" spans="6:7" x14ac:dyDescent="0.35">
      <c r="F3477" s="10">
        <v>120253.5</v>
      </c>
      <c r="G3477" s="4">
        <f>SUMIFS(Raw_data!$D$2:$D$3695,Raw_data!$B$2:$B$3695,Sheet1!F3477)</f>
        <v>15</v>
      </c>
    </row>
    <row r="3478" spans="6:7" x14ac:dyDescent="0.35">
      <c r="F3478" s="10">
        <v>31693.5</v>
      </c>
      <c r="G3478" s="4">
        <f>SUMIFS(Raw_data!$D$2:$D$3695,Raw_data!$B$2:$B$3695,Sheet1!F3478)</f>
        <v>5</v>
      </c>
    </row>
    <row r="3479" spans="6:7" hidden="1" x14ac:dyDescent="0.35">
      <c r="F3479" s="18">
        <v>131467.5</v>
      </c>
      <c r="G3479">
        <f>SUMIFS(Raw_data!$D$2:$D$3695,Raw_data!$B$2:$B$3695,Sheet1!F3479)</f>
        <v>25</v>
      </c>
    </row>
    <row r="3480" spans="6:7" hidden="1" x14ac:dyDescent="0.35">
      <c r="F3480" s="10">
        <v>107181</v>
      </c>
      <c r="G3480">
        <f>SUMIFS(Raw_data!$D$2:$D$3695,Raw_data!$B$2:$B$3695,Sheet1!F3480)</f>
        <v>117.5</v>
      </c>
    </row>
    <row r="3481" spans="6:7" hidden="1" x14ac:dyDescent="0.35">
      <c r="F3481" s="10">
        <v>67387.5</v>
      </c>
      <c r="G3481">
        <f>SUMIFS(Raw_data!$D$2:$D$3695,Raw_data!$B$2:$B$3695,Sheet1!F3481)</f>
        <v>92.5</v>
      </c>
    </row>
    <row r="3482" spans="6:7" hidden="1" x14ac:dyDescent="0.35">
      <c r="F3482" s="10">
        <v>296973</v>
      </c>
      <c r="G3482">
        <f>SUMIFS(Raw_data!$D$2:$D$3695,Raw_data!$B$2:$B$3695,Sheet1!F3482)</f>
        <v>57.5</v>
      </c>
    </row>
    <row r="3483" spans="6:7" hidden="1" x14ac:dyDescent="0.35">
      <c r="F3483" s="10">
        <v>110718</v>
      </c>
      <c r="G3483">
        <f>SUMIFS(Raw_data!$D$2:$D$3695,Raw_data!$B$2:$B$3695,Sheet1!F3483)</f>
        <v>47.5</v>
      </c>
    </row>
    <row r="3484" spans="6:7" hidden="1" x14ac:dyDescent="0.35">
      <c r="F3484" s="10">
        <v>67441.5</v>
      </c>
      <c r="G3484">
        <f>SUMIFS(Raw_data!$D$2:$D$3695,Raw_data!$B$2:$B$3695,Sheet1!F3484)</f>
        <v>117.5</v>
      </c>
    </row>
    <row r="3485" spans="6:7" hidden="1" x14ac:dyDescent="0.35">
      <c r="F3485" s="10">
        <v>228037.5</v>
      </c>
      <c r="G3485">
        <f>SUMIFS(Raw_data!$D$2:$D$3695,Raw_data!$B$2:$B$3695,Sheet1!F3485)</f>
        <v>32.5</v>
      </c>
    </row>
    <row r="3486" spans="6:7" hidden="1" x14ac:dyDescent="0.35">
      <c r="F3486" s="16">
        <v>169942.5</v>
      </c>
      <c r="G3486">
        <f>SUMIFS(Raw_data!$D$2:$D$3695,Raw_data!$B$2:$B$3695,Sheet1!F3486)</f>
        <v>67.5</v>
      </c>
    </row>
    <row r="3487" spans="6:7" x14ac:dyDescent="0.35">
      <c r="F3487" s="10">
        <v>188145</v>
      </c>
      <c r="G3487" s="4">
        <f>SUMIFS(Raw_data!$D$2:$D$3695,Raw_data!$B$2:$B$3695,Sheet1!F3487)</f>
        <v>2.5</v>
      </c>
    </row>
    <row r="3488" spans="6:7" x14ac:dyDescent="0.35">
      <c r="F3488" s="10">
        <v>263439</v>
      </c>
      <c r="G3488" s="4">
        <f>SUMIFS(Raw_data!$D$2:$D$3695,Raw_data!$B$2:$B$3695,Sheet1!F3488)</f>
        <v>2.5</v>
      </c>
    </row>
    <row r="3489" spans="6:7" hidden="1" x14ac:dyDescent="0.35">
      <c r="F3489" s="17">
        <v>108895.5</v>
      </c>
      <c r="G3489">
        <f>SUMIFS(Raw_data!$D$2:$D$3695,Raw_data!$B$2:$B$3695,Sheet1!F3489)</f>
        <v>82.5</v>
      </c>
    </row>
    <row r="3490" spans="6:7" x14ac:dyDescent="0.35">
      <c r="F3490" s="10">
        <v>187290</v>
      </c>
      <c r="G3490" s="4">
        <f>SUMIFS(Raw_data!$D$2:$D$3695,Raw_data!$B$2:$B$3695,Sheet1!F3490)</f>
        <v>2.5</v>
      </c>
    </row>
    <row r="3491" spans="6:7" hidden="1" x14ac:dyDescent="0.35">
      <c r="F3491" s="18">
        <v>150628.5</v>
      </c>
      <c r="G3491">
        <f>SUMIFS(Raw_data!$D$2:$D$3695,Raw_data!$B$2:$B$3695,Sheet1!F3491)</f>
        <v>30</v>
      </c>
    </row>
    <row r="3492" spans="6:7" hidden="1" x14ac:dyDescent="0.35">
      <c r="F3492" s="10">
        <v>150615</v>
      </c>
      <c r="G3492">
        <f>SUMIFS(Raw_data!$D$2:$D$3695,Raw_data!$B$2:$B$3695,Sheet1!F3492)</f>
        <v>92.5</v>
      </c>
    </row>
    <row r="3493" spans="6:7" hidden="1" x14ac:dyDescent="0.35">
      <c r="F3493" s="10">
        <v>229324.5</v>
      </c>
      <c r="G3493">
        <f>SUMIFS(Raw_data!$D$2:$D$3695,Raw_data!$B$2:$B$3695,Sheet1!F3493)</f>
        <v>22.5</v>
      </c>
    </row>
    <row r="3494" spans="6:7" hidden="1" x14ac:dyDescent="0.35">
      <c r="F3494" s="10">
        <v>110137.5</v>
      </c>
      <c r="G3494">
        <f>SUMIFS(Raw_data!$D$2:$D$3695,Raw_data!$B$2:$B$3695,Sheet1!F3494)</f>
        <v>65</v>
      </c>
    </row>
    <row r="3495" spans="6:7" hidden="1" x14ac:dyDescent="0.35">
      <c r="F3495" s="16">
        <v>197554.5</v>
      </c>
      <c r="G3495">
        <f>SUMIFS(Raw_data!$D$2:$D$3695,Raw_data!$B$2:$B$3695,Sheet1!F3495)</f>
        <v>90</v>
      </c>
    </row>
    <row r="3496" spans="6:7" x14ac:dyDescent="0.35">
      <c r="F3496" s="10">
        <v>238239</v>
      </c>
      <c r="G3496" s="4">
        <f>SUMIFS(Raw_data!$D$2:$D$3695,Raw_data!$B$2:$B$3695,Sheet1!F3496)</f>
        <v>2.5</v>
      </c>
    </row>
    <row r="3497" spans="6:7" x14ac:dyDescent="0.35">
      <c r="F3497" s="10">
        <v>102325.5</v>
      </c>
      <c r="G3497" s="4">
        <f>SUMIFS(Raw_data!$D$2:$D$3695,Raw_data!$B$2:$B$3695,Sheet1!F3497)</f>
        <v>12.5</v>
      </c>
    </row>
    <row r="3498" spans="6:7" hidden="1" x14ac:dyDescent="0.35">
      <c r="F3498" s="18">
        <v>170712</v>
      </c>
      <c r="G3498">
        <f>SUMIFS(Raw_data!$D$2:$D$3695,Raw_data!$B$2:$B$3695,Sheet1!F3498)</f>
        <v>125</v>
      </c>
    </row>
    <row r="3499" spans="6:7" hidden="1" x14ac:dyDescent="0.35">
      <c r="F3499" s="10">
        <v>70497</v>
      </c>
      <c r="G3499">
        <f>SUMIFS(Raw_data!$D$2:$D$3695,Raw_data!$B$2:$B$3695,Sheet1!F3499)</f>
        <v>200</v>
      </c>
    </row>
    <row r="3500" spans="6:7" hidden="1" x14ac:dyDescent="0.35">
      <c r="F3500" s="10">
        <v>5089.5</v>
      </c>
      <c r="G3500">
        <f>SUMIFS(Raw_data!$D$2:$D$3695,Raw_data!$B$2:$B$3695,Sheet1!F3500)</f>
        <v>60</v>
      </c>
    </row>
    <row r="3501" spans="6:7" hidden="1" x14ac:dyDescent="0.35">
      <c r="F3501" s="10">
        <v>77004</v>
      </c>
      <c r="G3501">
        <f>SUMIFS(Raw_data!$D$2:$D$3695,Raw_data!$B$2:$B$3695,Sheet1!F3501)</f>
        <v>77.5</v>
      </c>
    </row>
    <row r="3502" spans="6:7" hidden="1" x14ac:dyDescent="0.35">
      <c r="F3502" s="16">
        <v>106708.5</v>
      </c>
      <c r="G3502">
        <f>SUMIFS(Raw_data!$D$2:$D$3695,Raw_data!$B$2:$B$3695,Sheet1!F3502)</f>
        <v>125</v>
      </c>
    </row>
    <row r="3503" spans="6:7" x14ac:dyDescent="0.35">
      <c r="F3503" s="10">
        <v>52506</v>
      </c>
      <c r="G3503" s="4">
        <f>SUMIFS(Raw_data!$D$2:$D$3695,Raw_data!$B$2:$B$3695,Sheet1!F3503)</f>
        <v>17.5</v>
      </c>
    </row>
    <row r="3504" spans="6:7" x14ac:dyDescent="0.35">
      <c r="F3504" s="10">
        <v>296887.5</v>
      </c>
      <c r="G3504" s="4">
        <f>SUMIFS(Raw_data!$D$2:$D$3695,Raw_data!$B$2:$B$3695,Sheet1!F3504)</f>
        <v>5</v>
      </c>
    </row>
    <row r="3505" spans="6:7" hidden="1" x14ac:dyDescent="0.35">
      <c r="F3505" s="17">
        <v>17793</v>
      </c>
      <c r="G3505">
        <f>SUMIFS(Raw_data!$D$2:$D$3695,Raw_data!$B$2:$B$3695,Sheet1!F3505)</f>
        <v>65</v>
      </c>
    </row>
    <row r="3506" spans="6:7" x14ac:dyDescent="0.35">
      <c r="F3506" s="10">
        <v>198670.5</v>
      </c>
      <c r="G3506" s="4">
        <f>SUMIFS(Raw_data!$D$2:$D$3695,Raw_data!$B$2:$B$3695,Sheet1!F3506)</f>
        <v>2.5</v>
      </c>
    </row>
    <row r="3507" spans="6:7" x14ac:dyDescent="0.35">
      <c r="F3507" s="10">
        <v>194850</v>
      </c>
      <c r="G3507" s="4">
        <f>SUMIFS(Raw_data!$D$2:$D$3695,Raw_data!$B$2:$B$3695,Sheet1!F3507)</f>
        <v>5</v>
      </c>
    </row>
    <row r="3508" spans="6:7" hidden="1" x14ac:dyDescent="0.35">
      <c r="F3508" s="17">
        <v>294943.5</v>
      </c>
      <c r="G3508">
        <f>SUMIFS(Raw_data!$D$2:$D$3695,Raw_data!$B$2:$B$3695,Sheet1!F3508)</f>
        <v>47.5</v>
      </c>
    </row>
    <row r="3509" spans="6:7" x14ac:dyDescent="0.35">
      <c r="F3509" s="10">
        <v>273546</v>
      </c>
      <c r="G3509" s="4">
        <f>SUMIFS(Raw_data!$D$2:$D$3695,Raw_data!$B$2:$B$3695,Sheet1!F3509)</f>
        <v>5</v>
      </c>
    </row>
    <row r="3510" spans="6:7" x14ac:dyDescent="0.35">
      <c r="F3510" s="10">
        <v>107154</v>
      </c>
      <c r="G3510" s="4">
        <f>SUMIFS(Raw_data!$D$2:$D$3695,Raw_data!$B$2:$B$3695,Sheet1!F3510)</f>
        <v>12.5</v>
      </c>
    </row>
    <row r="3511" spans="6:7" hidden="1" x14ac:dyDescent="0.35">
      <c r="F3511" s="18">
        <v>223510.5</v>
      </c>
      <c r="G3511">
        <f>SUMIFS(Raw_data!$D$2:$D$3695,Raw_data!$B$2:$B$3695,Sheet1!F3511)</f>
        <v>20</v>
      </c>
    </row>
    <row r="3512" spans="6:7" hidden="1" x14ac:dyDescent="0.35">
      <c r="F3512" s="10">
        <v>77836.5</v>
      </c>
      <c r="G3512">
        <f>SUMIFS(Raw_data!$D$2:$D$3695,Raw_data!$B$2:$B$3695,Sheet1!F3512)</f>
        <v>20</v>
      </c>
    </row>
    <row r="3513" spans="6:7" hidden="1" x14ac:dyDescent="0.35">
      <c r="F3513" s="10">
        <v>282906</v>
      </c>
      <c r="G3513">
        <f>SUMIFS(Raw_data!$D$2:$D$3695,Raw_data!$B$2:$B$3695,Sheet1!F3513)</f>
        <v>85</v>
      </c>
    </row>
    <row r="3514" spans="6:7" hidden="1" x14ac:dyDescent="0.35">
      <c r="F3514" s="10">
        <v>293211</v>
      </c>
      <c r="G3514">
        <f>SUMIFS(Raw_data!$D$2:$D$3695,Raw_data!$B$2:$B$3695,Sheet1!F3514)</f>
        <v>27.5</v>
      </c>
    </row>
    <row r="3515" spans="6:7" hidden="1" x14ac:dyDescent="0.35">
      <c r="F3515" s="10">
        <v>221161.5</v>
      </c>
      <c r="G3515">
        <f>SUMIFS(Raw_data!$D$2:$D$3695,Raw_data!$B$2:$B$3695,Sheet1!F3515)</f>
        <v>75</v>
      </c>
    </row>
    <row r="3516" spans="6:7" hidden="1" x14ac:dyDescent="0.35">
      <c r="F3516" s="10">
        <v>86044.5</v>
      </c>
      <c r="G3516">
        <f>SUMIFS(Raw_data!$D$2:$D$3695,Raw_data!$B$2:$B$3695,Sheet1!F3516)</f>
        <v>27.5</v>
      </c>
    </row>
    <row r="3517" spans="6:7" hidden="1" x14ac:dyDescent="0.35">
      <c r="F3517" s="16">
        <v>175288.5</v>
      </c>
      <c r="G3517">
        <f>SUMIFS(Raw_data!$D$2:$D$3695,Raw_data!$B$2:$B$3695,Sheet1!F3517)</f>
        <v>55</v>
      </c>
    </row>
    <row r="3518" spans="6:7" x14ac:dyDescent="0.35">
      <c r="F3518" s="10">
        <v>111991.5</v>
      </c>
      <c r="G3518" s="4">
        <f>SUMIFS(Raw_data!$D$2:$D$3695,Raw_data!$B$2:$B$3695,Sheet1!F3518)</f>
        <v>15</v>
      </c>
    </row>
    <row r="3519" spans="6:7" x14ac:dyDescent="0.35">
      <c r="F3519" s="10">
        <v>141822</v>
      </c>
      <c r="G3519" s="4">
        <f>SUMIFS(Raw_data!$D$2:$D$3695,Raw_data!$B$2:$B$3695,Sheet1!F3519)</f>
        <v>2.5</v>
      </c>
    </row>
    <row r="3520" spans="6:7" hidden="1" x14ac:dyDescent="0.35">
      <c r="F3520" s="17">
        <v>170703</v>
      </c>
      <c r="G3520">
        <f>SUMIFS(Raw_data!$D$2:$D$3695,Raw_data!$B$2:$B$3695,Sheet1!F3520)</f>
        <v>65</v>
      </c>
    </row>
    <row r="3521" spans="6:7" x14ac:dyDescent="0.35">
      <c r="F3521" s="10">
        <v>96444</v>
      </c>
      <c r="G3521" s="4">
        <f>SUMIFS(Raw_data!$D$2:$D$3695,Raw_data!$B$2:$B$3695,Sheet1!F3521)</f>
        <v>12.5</v>
      </c>
    </row>
    <row r="3522" spans="6:7" hidden="1" x14ac:dyDescent="0.35">
      <c r="F3522" s="17">
        <v>110151</v>
      </c>
      <c r="G3522">
        <f>SUMIFS(Raw_data!$D$2:$D$3695,Raw_data!$B$2:$B$3695,Sheet1!F3522)</f>
        <v>100</v>
      </c>
    </row>
    <row r="3523" spans="6:7" x14ac:dyDescent="0.35">
      <c r="F3523" s="10">
        <v>217111.5</v>
      </c>
      <c r="G3523" s="4">
        <f>SUMIFS(Raw_data!$D$2:$D$3695,Raw_data!$B$2:$B$3695,Sheet1!F3523)</f>
        <v>10</v>
      </c>
    </row>
    <row r="3524" spans="6:7" hidden="1" x14ac:dyDescent="0.35">
      <c r="F3524" s="18">
        <v>242361</v>
      </c>
      <c r="G3524">
        <f>SUMIFS(Raw_data!$D$2:$D$3695,Raw_data!$B$2:$B$3695,Sheet1!F3524)</f>
        <v>22.5</v>
      </c>
    </row>
    <row r="3525" spans="6:7" hidden="1" x14ac:dyDescent="0.35">
      <c r="F3525" s="10">
        <v>21307.5</v>
      </c>
      <c r="G3525">
        <f>SUMIFS(Raw_data!$D$2:$D$3695,Raw_data!$B$2:$B$3695,Sheet1!F3525)</f>
        <v>135</v>
      </c>
    </row>
    <row r="3526" spans="6:7" hidden="1" x14ac:dyDescent="0.35">
      <c r="F3526" s="10">
        <v>106830</v>
      </c>
      <c r="G3526">
        <f>SUMIFS(Raw_data!$D$2:$D$3695,Raw_data!$B$2:$B$3695,Sheet1!F3526)</f>
        <v>107.5</v>
      </c>
    </row>
    <row r="3527" spans="6:7" hidden="1" x14ac:dyDescent="0.35">
      <c r="F3527" s="10">
        <v>107163</v>
      </c>
      <c r="G3527">
        <f>SUMIFS(Raw_data!$D$2:$D$3695,Raw_data!$B$2:$B$3695,Sheet1!F3527)</f>
        <v>142.5</v>
      </c>
    </row>
    <row r="3528" spans="6:7" hidden="1" x14ac:dyDescent="0.35">
      <c r="F3528" s="10">
        <v>77026.5</v>
      </c>
      <c r="G3528">
        <f>SUMIFS(Raw_data!$D$2:$D$3695,Raw_data!$B$2:$B$3695,Sheet1!F3528)</f>
        <v>20</v>
      </c>
    </row>
    <row r="3529" spans="6:7" hidden="1" x14ac:dyDescent="0.35">
      <c r="F3529" s="10">
        <v>93514.5</v>
      </c>
      <c r="G3529">
        <f>SUMIFS(Raw_data!$D$2:$D$3695,Raw_data!$B$2:$B$3695,Sheet1!F3529)</f>
        <v>72.5</v>
      </c>
    </row>
    <row r="3530" spans="6:7" hidden="1" x14ac:dyDescent="0.35">
      <c r="F3530" s="10">
        <v>85932</v>
      </c>
      <c r="G3530">
        <f>SUMIFS(Raw_data!$D$2:$D$3695,Raw_data!$B$2:$B$3695,Sheet1!F3530)</f>
        <v>55</v>
      </c>
    </row>
    <row r="3531" spans="6:7" hidden="1" x14ac:dyDescent="0.35">
      <c r="F3531" s="10">
        <v>283185</v>
      </c>
      <c r="G3531">
        <f>SUMIFS(Raw_data!$D$2:$D$3695,Raw_data!$B$2:$B$3695,Sheet1!F3531)</f>
        <v>45</v>
      </c>
    </row>
    <row r="3532" spans="6:7" hidden="1" x14ac:dyDescent="0.35">
      <c r="F3532" s="10">
        <v>74916</v>
      </c>
      <c r="G3532">
        <f>SUMIFS(Raw_data!$D$2:$D$3695,Raw_data!$B$2:$B$3695,Sheet1!F3532)</f>
        <v>40</v>
      </c>
    </row>
    <row r="3533" spans="6:7" hidden="1" x14ac:dyDescent="0.35">
      <c r="F3533" s="10">
        <v>120046.5</v>
      </c>
      <c r="G3533">
        <f>SUMIFS(Raw_data!$D$2:$D$3695,Raw_data!$B$2:$B$3695,Sheet1!F3533)</f>
        <v>50</v>
      </c>
    </row>
    <row r="3534" spans="6:7" hidden="1" x14ac:dyDescent="0.35">
      <c r="F3534" s="16">
        <v>48843</v>
      </c>
      <c r="G3534">
        <f>SUMIFS(Raw_data!$D$2:$D$3695,Raw_data!$B$2:$B$3695,Sheet1!F3534)</f>
        <v>45</v>
      </c>
    </row>
    <row r="3535" spans="6:7" x14ac:dyDescent="0.35">
      <c r="F3535" s="10">
        <v>47250</v>
      </c>
      <c r="G3535" s="4">
        <f>SUMIFS(Raw_data!$D$2:$D$3695,Raw_data!$B$2:$B$3695,Sheet1!F3535)</f>
        <v>17.5</v>
      </c>
    </row>
    <row r="3536" spans="6:7" hidden="1" x14ac:dyDescent="0.35">
      <c r="F3536" s="17">
        <v>141169.5</v>
      </c>
      <c r="G3536">
        <f>SUMIFS(Raw_data!$D$2:$D$3695,Raw_data!$B$2:$B$3695,Sheet1!F3536)</f>
        <v>40</v>
      </c>
    </row>
    <row r="3537" spans="6:7" x14ac:dyDescent="0.35">
      <c r="F3537" s="10">
        <v>154629</v>
      </c>
      <c r="G3537" s="4">
        <f>SUMIFS(Raw_data!$D$2:$D$3695,Raw_data!$B$2:$B$3695,Sheet1!F3537)</f>
        <v>7.5</v>
      </c>
    </row>
    <row r="3538" spans="6:7" hidden="1" x14ac:dyDescent="0.35">
      <c r="F3538" s="18">
        <v>78601.5</v>
      </c>
      <c r="G3538">
        <f>SUMIFS(Raw_data!$D$2:$D$3695,Raw_data!$B$2:$B$3695,Sheet1!F3538)</f>
        <v>322.5</v>
      </c>
    </row>
    <row r="3539" spans="6:7" hidden="1" x14ac:dyDescent="0.35">
      <c r="F3539" s="16">
        <v>79794</v>
      </c>
      <c r="G3539">
        <f>SUMIFS(Raw_data!$D$2:$D$3695,Raw_data!$B$2:$B$3695,Sheet1!F3539)</f>
        <v>97.5</v>
      </c>
    </row>
    <row r="3540" spans="6:7" x14ac:dyDescent="0.35">
      <c r="F3540" s="10">
        <v>80311.5</v>
      </c>
      <c r="G3540" s="4">
        <f>SUMIFS(Raw_data!$D$2:$D$3695,Raw_data!$B$2:$B$3695,Sheet1!F3540)</f>
        <v>10</v>
      </c>
    </row>
    <row r="3541" spans="6:7" hidden="1" x14ac:dyDescent="0.35">
      <c r="F3541" s="17">
        <v>108837</v>
      </c>
      <c r="G3541">
        <f>SUMIFS(Raw_data!$D$2:$D$3695,Raw_data!$B$2:$B$3695,Sheet1!F3541)</f>
        <v>72.5</v>
      </c>
    </row>
    <row r="3542" spans="6:7" x14ac:dyDescent="0.35">
      <c r="F3542" s="10">
        <v>208921.5</v>
      </c>
      <c r="G3542" s="4">
        <f>SUMIFS(Raw_data!$D$2:$D$3695,Raw_data!$B$2:$B$3695,Sheet1!F3542)</f>
        <v>2.5</v>
      </c>
    </row>
    <row r="3543" spans="6:7" hidden="1" x14ac:dyDescent="0.35">
      <c r="F3543" s="17">
        <v>71311.5</v>
      </c>
      <c r="G3543">
        <f>SUMIFS(Raw_data!$D$2:$D$3695,Raw_data!$B$2:$B$3695,Sheet1!F3543)</f>
        <v>62.5</v>
      </c>
    </row>
    <row r="3544" spans="6:7" x14ac:dyDescent="0.35">
      <c r="F3544" s="10">
        <v>31819.5</v>
      </c>
      <c r="G3544" s="4">
        <f>SUMIFS(Raw_data!$D$2:$D$3695,Raw_data!$B$2:$B$3695,Sheet1!F3544)</f>
        <v>2.5</v>
      </c>
    </row>
    <row r="3545" spans="6:7" hidden="1" x14ac:dyDescent="0.35">
      <c r="F3545" s="18">
        <v>267502.5</v>
      </c>
      <c r="G3545">
        <f>SUMIFS(Raw_data!$D$2:$D$3695,Raw_data!$B$2:$B$3695,Sheet1!F3545)</f>
        <v>50</v>
      </c>
    </row>
    <row r="3546" spans="6:7" hidden="1" x14ac:dyDescent="0.35">
      <c r="F3546" s="16">
        <v>122287.5</v>
      </c>
      <c r="G3546">
        <f>SUMIFS(Raw_data!$D$2:$D$3695,Raw_data!$B$2:$B$3695,Sheet1!F3546)</f>
        <v>22.5</v>
      </c>
    </row>
    <row r="3547" spans="6:7" x14ac:dyDescent="0.35">
      <c r="F3547" s="10">
        <v>67662</v>
      </c>
      <c r="G3547" s="4">
        <f>SUMIFS(Raw_data!$D$2:$D$3695,Raw_data!$B$2:$B$3695,Sheet1!F3547)</f>
        <v>5</v>
      </c>
    </row>
    <row r="3548" spans="6:7" hidden="1" x14ac:dyDescent="0.35">
      <c r="F3548" s="17">
        <v>33723</v>
      </c>
      <c r="G3548">
        <f>SUMIFS(Raw_data!$D$2:$D$3695,Raw_data!$B$2:$B$3695,Sheet1!F3548)</f>
        <v>32.5</v>
      </c>
    </row>
    <row r="3549" spans="6:7" x14ac:dyDescent="0.35">
      <c r="F3549" s="10">
        <v>111982.5</v>
      </c>
      <c r="G3549" s="4">
        <f>SUMIFS(Raw_data!$D$2:$D$3695,Raw_data!$B$2:$B$3695,Sheet1!F3549)</f>
        <v>15</v>
      </c>
    </row>
    <row r="3550" spans="6:7" x14ac:dyDescent="0.35">
      <c r="F3550" s="10">
        <v>115339.5</v>
      </c>
      <c r="G3550" s="4">
        <f>SUMIFS(Raw_data!$D$2:$D$3695,Raw_data!$B$2:$B$3695,Sheet1!F3550)</f>
        <v>5</v>
      </c>
    </row>
    <row r="3551" spans="6:7" x14ac:dyDescent="0.35">
      <c r="F3551" s="10">
        <v>80329.5</v>
      </c>
      <c r="G3551" s="4">
        <f>SUMIFS(Raw_data!$D$2:$D$3695,Raw_data!$B$2:$B$3695,Sheet1!F3551)</f>
        <v>7.5</v>
      </c>
    </row>
    <row r="3552" spans="6:7" x14ac:dyDescent="0.35">
      <c r="F3552" s="10">
        <v>31806</v>
      </c>
      <c r="G3552" s="4">
        <f>SUMIFS(Raw_data!$D$2:$D$3695,Raw_data!$B$2:$B$3695,Sheet1!F3552)</f>
        <v>5</v>
      </c>
    </row>
    <row r="3553" spans="6:7" hidden="1" x14ac:dyDescent="0.35">
      <c r="F3553" s="18">
        <v>114309</v>
      </c>
      <c r="G3553">
        <f>SUMIFS(Raw_data!$D$2:$D$3695,Raw_data!$B$2:$B$3695,Sheet1!F3553)</f>
        <v>25</v>
      </c>
    </row>
    <row r="3554" spans="6:7" hidden="1" x14ac:dyDescent="0.35">
      <c r="F3554" s="16">
        <v>75798</v>
      </c>
      <c r="G3554">
        <f>SUMIFS(Raw_data!$D$2:$D$3695,Raw_data!$B$2:$B$3695,Sheet1!F3554)</f>
        <v>45</v>
      </c>
    </row>
    <row r="3555" spans="6:7" x14ac:dyDescent="0.35">
      <c r="F3555" s="10">
        <v>68341.5</v>
      </c>
      <c r="G3555" s="4">
        <f>SUMIFS(Raw_data!$D$2:$D$3695,Raw_data!$B$2:$B$3695,Sheet1!F3555)</f>
        <v>7.5</v>
      </c>
    </row>
    <row r="3556" spans="6:7" x14ac:dyDescent="0.35">
      <c r="F3556" s="10">
        <v>123183</v>
      </c>
      <c r="G3556" s="4">
        <f>SUMIFS(Raw_data!$D$2:$D$3695,Raw_data!$B$2:$B$3695,Sheet1!F3556)</f>
        <v>5</v>
      </c>
    </row>
    <row r="3557" spans="6:7" hidden="1" x14ac:dyDescent="0.35">
      <c r="F3557" s="18">
        <v>75996</v>
      </c>
      <c r="G3557">
        <f>SUMIFS(Raw_data!$D$2:$D$3695,Raw_data!$B$2:$B$3695,Sheet1!F3557)</f>
        <v>47.5</v>
      </c>
    </row>
    <row r="3558" spans="6:7" hidden="1" x14ac:dyDescent="0.35">
      <c r="F3558" s="10">
        <v>31905</v>
      </c>
      <c r="G3558">
        <f>SUMIFS(Raw_data!$D$2:$D$3695,Raw_data!$B$2:$B$3695,Sheet1!F3558)</f>
        <v>165</v>
      </c>
    </row>
    <row r="3559" spans="6:7" hidden="1" x14ac:dyDescent="0.35">
      <c r="F3559" s="10">
        <v>110142</v>
      </c>
      <c r="G3559">
        <f>SUMIFS(Raw_data!$D$2:$D$3695,Raw_data!$B$2:$B$3695,Sheet1!F3559)</f>
        <v>42.5</v>
      </c>
    </row>
    <row r="3560" spans="6:7" hidden="1" x14ac:dyDescent="0.35">
      <c r="F3560" s="10">
        <v>258196.5</v>
      </c>
      <c r="G3560">
        <f>SUMIFS(Raw_data!$D$2:$D$3695,Raw_data!$B$2:$B$3695,Sheet1!F3560)</f>
        <v>55</v>
      </c>
    </row>
    <row r="3561" spans="6:7" hidden="1" x14ac:dyDescent="0.35">
      <c r="F3561" s="16">
        <v>17766</v>
      </c>
      <c r="G3561">
        <f>SUMIFS(Raw_data!$D$2:$D$3695,Raw_data!$B$2:$B$3695,Sheet1!F3561)</f>
        <v>120</v>
      </c>
    </row>
    <row r="3562" spans="6:7" x14ac:dyDescent="0.35">
      <c r="F3562" s="10">
        <v>174528</v>
      </c>
      <c r="G3562" s="4">
        <f>SUMIFS(Raw_data!$D$2:$D$3695,Raw_data!$B$2:$B$3695,Sheet1!F3562)</f>
        <v>2.5</v>
      </c>
    </row>
    <row r="3563" spans="6:7" hidden="1" x14ac:dyDescent="0.35">
      <c r="F3563" s="18">
        <v>199426.5</v>
      </c>
      <c r="G3563">
        <f>SUMIFS(Raw_data!$D$2:$D$3695,Raw_data!$B$2:$B$3695,Sheet1!F3563)</f>
        <v>47.5</v>
      </c>
    </row>
    <row r="3564" spans="6:7" hidden="1" x14ac:dyDescent="0.35">
      <c r="F3564" s="10">
        <v>217080</v>
      </c>
      <c r="G3564">
        <f>SUMIFS(Raw_data!$D$2:$D$3695,Raw_data!$B$2:$B$3695,Sheet1!F3564)</f>
        <v>35</v>
      </c>
    </row>
    <row r="3565" spans="6:7" hidden="1" x14ac:dyDescent="0.35">
      <c r="F3565" s="10">
        <v>109539</v>
      </c>
      <c r="G3565">
        <f>SUMIFS(Raw_data!$D$2:$D$3695,Raw_data!$B$2:$B$3695,Sheet1!F3565)</f>
        <v>152.5</v>
      </c>
    </row>
    <row r="3566" spans="6:7" hidden="1" x14ac:dyDescent="0.35">
      <c r="F3566" s="10">
        <v>21843</v>
      </c>
      <c r="G3566">
        <f>SUMIFS(Raw_data!$D$2:$D$3695,Raw_data!$B$2:$B$3695,Sheet1!F3566)</f>
        <v>37.5</v>
      </c>
    </row>
    <row r="3567" spans="6:7" hidden="1" x14ac:dyDescent="0.35">
      <c r="F3567" s="10">
        <v>66510</v>
      </c>
      <c r="G3567">
        <f>SUMIFS(Raw_data!$D$2:$D$3695,Raw_data!$B$2:$B$3695,Sheet1!F3567)</f>
        <v>70</v>
      </c>
    </row>
    <row r="3568" spans="6:7" hidden="1" x14ac:dyDescent="0.35">
      <c r="F3568" s="10">
        <v>107316</v>
      </c>
      <c r="G3568">
        <f>SUMIFS(Raw_data!$D$2:$D$3695,Raw_data!$B$2:$B$3695,Sheet1!F3568)</f>
        <v>92.5</v>
      </c>
    </row>
    <row r="3569" spans="6:7" hidden="1" x14ac:dyDescent="0.35">
      <c r="F3569" s="16">
        <v>106641</v>
      </c>
      <c r="G3569">
        <f>SUMIFS(Raw_data!$D$2:$D$3695,Raw_data!$B$2:$B$3695,Sheet1!F3569)</f>
        <v>332.5</v>
      </c>
    </row>
    <row r="3570" spans="6:7" x14ac:dyDescent="0.35">
      <c r="F3570" s="10">
        <v>64444.5</v>
      </c>
      <c r="G3570" s="4">
        <f>SUMIFS(Raw_data!$D$2:$D$3695,Raw_data!$B$2:$B$3695,Sheet1!F3570)</f>
        <v>10</v>
      </c>
    </row>
    <row r="3571" spans="6:7" hidden="1" x14ac:dyDescent="0.35">
      <c r="F3571" s="17">
        <v>100728</v>
      </c>
      <c r="G3571">
        <f>SUMIFS(Raw_data!$D$2:$D$3695,Raw_data!$B$2:$B$3695,Sheet1!F3571)</f>
        <v>25</v>
      </c>
    </row>
    <row r="3572" spans="6:7" x14ac:dyDescent="0.35">
      <c r="F3572" s="10">
        <v>250600.5</v>
      </c>
      <c r="G3572" s="4">
        <f>SUMIFS(Raw_data!$D$2:$D$3695,Raw_data!$B$2:$B$3695,Sheet1!F3572)</f>
        <v>5</v>
      </c>
    </row>
    <row r="3573" spans="6:7" hidden="1" x14ac:dyDescent="0.35">
      <c r="F3573" s="18">
        <v>283495.5</v>
      </c>
      <c r="G3573">
        <f>SUMIFS(Raw_data!$D$2:$D$3695,Raw_data!$B$2:$B$3695,Sheet1!F3573)</f>
        <v>42.5</v>
      </c>
    </row>
    <row r="3574" spans="6:7" hidden="1" x14ac:dyDescent="0.35">
      <c r="F3574" s="10">
        <v>246726</v>
      </c>
      <c r="G3574">
        <f>SUMIFS(Raw_data!$D$2:$D$3695,Raw_data!$B$2:$B$3695,Sheet1!F3574)</f>
        <v>27.5</v>
      </c>
    </row>
    <row r="3575" spans="6:7" hidden="1" x14ac:dyDescent="0.35">
      <c r="F3575" s="10">
        <v>169614</v>
      </c>
      <c r="G3575">
        <f>SUMIFS(Raw_data!$D$2:$D$3695,Raw_data!$B$2:$B$3695,Sheet1!F3575)</f>
        <v>120</v>
      </c>
    </row>
    <row r="3576" spans="6:7" hidden="1" x14ac:dyDescent="0.35">
      <c r="F3576" s="10">
        <v>35532</v>
      </c>
      <c r="G3576">
        <f>SUMIFS(Raw_data!$D$2:$D$3695,Raw_data!$B$2:$B$3695,Sheet1!F3576)</f>
        <v>197.5</v>
      </c>
    </row>
    <row r="3577" spans="6:7" hidden="1" x14ac:dyDescent="0.35">
      <c r="F3577" s="10">
        <v>109012.5</v>
      </c>
      <c r="G3577">
        <f>SUMIFS(Raw_data!$D$2:$D$3695,Raw_data!$B$2:$B$3695,Sheet1!F3577)</f>
        <v>97.5</v>
      </c>
    </row>
    <row r="3578" spans="6:7" hidden="1" x14ac:dyDescent="0.35">
      <c r="F3578" s="16">
        <v>79830</v>
      </c>
      <c r="G3578">
        <f>SUMIFS(Raw_data!$D$2:$D$3695,Raw_data!$B$2:$B$3695,Sheet1!F3578)</f>
        <v>95</v>
      </c>
    </row>
    <row r="3579" spans="6:7" x14ac:dyDescent="0.35">
      <c r="F3579" s="10">
        <v>215064</v>
      </c>
      <c r="G3579" s="4">
        <f>SUMIFS(Raw_data!$D$2:$D$3695,Raw_data!$B$2:$B$3695,Sheet1!F3579)</f>
        <v>15</v>
      </c>
    </row>
    <row r="3580" spans="6:7" hidden="1" x14ac:dyDescent="0.35">
      <c r="F3580" s="18">
        <v>207765</v>
      </c>
      <c r="G3580">
        <f>SUMIFS(Raw_data!$D$2:$D$3695,Raw_data!$B$2:$B$3695,Sheet1!F3580)</f>
        <v>25</v>
      </c>
    </row>
    <row r="3581" spans="6:7" hidden="1" x14ac:dyDescent="0.35">
      <c r="F3581" s="10">
        <v>86238</v>
      </c>
      <c r="G3581">
        <f>SUMIFS(Raw_data!$D$2:$D$3695,Raw_data!$B$2:$B$3695,Sheet1!F3581)</f>
        <v>20</v>
      </c>
    </row>
    <row r="3582" spans="6:7" hidden="1" x14ac:dyDescent="0.35">
      <c r="F3582" s="10">
        <v>63549</v>
      </c>
      <c r="G3582">
        <f>SUMIFS(Raw_data!$D$2:$D$3695,Raw_data!$B$2:$B$3695,Sheet1!F3582)</f>
        <v>50</v>
      </c>
    </row>
    <row r="3583" spans="6:7" hidden="1" x14ac:dyDescent="0.35">
      <c r="F3583" s="16">
        <v>176616</v>
      </c>
      <c r="G3583">
        <f>SUMIFS(Raw_data!$D$2:$D$3695,Raw_data!$B$2:$B$3695,Sheet1!F3583)</f>
        <v>90</v>
      </c>
    </row>
    <row r="3584" spans="6:7" x14ac:dyDescent="0.35">
      <c r="F3584" s="10">
        <v>70524</v>
      </c>
      <c r="G3584" s="4">
        <f>SUMIFS(Raw_data!$D$2:$D$3695,Raw_data!$B$2:$B$3695,Sheet1!F3584)</f>
        <v>2.5</v>
      </c>
    </row>
    <row r="3585" spans="6:7" hidden="1" x14ac:dyDescent="0.35">
      <c r="F3585" s="17">
        <v>63576</v>
      </c>
      <c r="G3585">
        <f>SUMIFS(Raw_data!$D$2:$D$3695,Raw_data!$B$2:$B$3695,Sheet1!F3585)</f>
        <v>22.5</v>
      </c>
    </row>
    <row r="3586" spans="6:7" x14ac:dyDescent="0.35">
      <c r="F3586" s="10">
        <v>68193</v>
      </c>
      <c r="G3586" s="4">
        <f>SUMIFS(Raw_data!$D$2:$D$3695,Raw_data!$B$2:$B$3695,Sheet1!F3586)</f>
        <v>5</v>
      </c>
    </row>
    <row r="3587" spans="6:7" x14ac:dyDescent="0.35">
      <c r="F3587" s="10">
        <v>111987</v>
      </c>
      <c r="G3587" s="4">
        <f>SUMIFS(Raw_data!$D$2:$D$3695,Raw_data!$B$2:$B$3695,Sheet1!F3587)</f>
        <v>7.5</v>
      </c>
    </row>
    <row r="3588" spans="6:7" x14ac:dyDescent="0.35">
      <c r="F3588" s="10">
        <v>163624.5</v>
      </c>
      <c r="G3588" s="4">
        <f>SUMIFS(Raw_data!$D$2:$D$3695,Raw_data!$B$2:$B$3695,Sheet1!F3588)</f>
        <v>5</v>
      </c>
    </row>
    <row r="3589" spans="6:7" hidden="1" x14ac:dyDescent="0.35">
      <c r="F3589" s="18">
        <v>283140</v>
      </c>
      <c r="G3589">
        <f>SUMIFS(Raw_data!$D$2:$D$3695,Raw_data!$B$2:$B$3695,Sheet1!F3589)</f>
        <v>50</v>
      </c>
    </row>
    <row r="3590" spans="6:7" hidden="1" x14ac:dyDescent="0.35">
      <c r="F3590" s="10">
        <v>85968</v>
      </c>
      <c r="G3590">
        <f>SUMIFS(Raw_data!$D$2:$D$3695,Raw_data!$B$2:$B$3695,Sheet1!F3590)</f>
        <v>22.5</v>
      </c>
    </row>
    <row r="3591" spans="6:7" hidden="1" x14ac:dyDescent="0.35">
      <c r="F3591" s="16">
        <v>77872.5</v>
      </c>
      <c r="G3591">
        <f>SUMIFS(Raw_data!$D$2:$D$3695,Raw_data!$B$2:$B$3695,Sheet1!F3591)</f>
        <v>50</v>
      </c>
    </row>
    <row r="3592" spans="6:7" x14ac:dyDescent="0.35">
      <c r="F3592" s="10">
        <v>64494</v>
      </c>
      <c r="G3592" s="4">
        <f>SUMIFS(Raw_data!$D$2:$D$3695,Raw_data!$B$2:$B$3695,Sheet1!F3592)</f>
        <v>7.5</v>
      </c>
    </row>
    <row r="3593" spans="6:7" hidden="1" x14ac:dyDescent="0.35">
      <c r="F3593" s="18">
        <v>145323</v>
      </c>
      <c r="G3593">
        <f>SUMIFS(Raw_data!$D$2:$D$3695,Raw_data!$B$2:$B$3695,Sheet1!F3593)</f>
        <v>47.5</v>
      </c>
    </row>
    <row r="3594" spans="6:7" hidden="1" x14ac:dyDescent="0.35">
      <c r="F3594" s="10">
        <v>138325.5</v>
      </c>
      <c r="G3594">
        <f>SUMIFS(Raw_data!$D$2:$D$3695,Raw_data!$B$2:$B$3695,Sheet1!F3594)</f>
        <v>25</v>
      </c>
    </row>
    <row r="3595" spans="6:7" hidden="1" x14ac:dyDescent="0.35">
      <c r="F3595" s="16">
        <v>4257</v>
      </c>
      <c r="G3595">
        <f>SUMIFS(Raw_data!$D$2:$D$3695,Raw_data!$B$2:$B$3695,Sheet1!F3595)</f>
        <v>42.5</v>
      </c>
    </row>
    <row r="3596" spans="6:7" x14ac:dyDescent="0.35">
      <c r="F3596" s="10">
        <v>217116</v>
      </c>
      <c r="G3596" s="4">
        <f>SUMIFS(Raw_data!$D$2:$D$3695,Raw_data!$B$2:$B$3695,Sheet1!F3596)</f>
        <v>2.5</v>
      </c>
    </row>
    <row r="3597" spans="6:7" x14ac:dyDescent="0.35">
      <c r="F3597" s="10">
        <v>243234</v>
      </c>
      <c r="G3597" s="4">
        <f>SUMIFS(Raw_data!$D$2:$D$3695,Raw_data!$B$2:$B$3695,Sheet1!F3597)</f>
        <v>2.5</v>
      </c>
    </row>
    <row r="3598" spans="6:7" hidden="1" x14ac:dyDescent="0.35">
      <c r="F3598" s="18">
        <v>110875.5</v>
      </c>
      <c r="G3598">
        <f>SUMIFS(Raw_data!$D$2:$D$3695,Raw_data!$B$2:$B$3695,Sheet1!F3598)</f>
        <v>42.5</v>
      </c>
    </row>
    <row r="3599" spans="6:7" hidden="1" x14ac:dyDescent="0.35">
      <c r="F3599" s="10">
        <v>282924</v>
      </c>
      <c r="G3599">
        <f>SUMIFS(Raw_data!$D$2:$D$3695,Raw_data!$B$2:$B$3695,Sheet1!F3599)</f>
        <v>30</v>
      </c>
    </row>
    <row r="3600" spans="6:7" hidden="1" x14ac:dyDescent="0.35">
      <c r="F3600" s="10">
        <v>31927.5</v>
      </c>
      <c r="G3600">
        <f>SUMIFS(Raw_data!$D$2:$D$3695,Raw_data!$B$2:$B$3695,Sheet1!F3600)</f>
        <v>50</v>
      </c>
    </row>
    <row r="3601" spans="6:7" hidden="1" x14ac:dyDescent="0.35">
      <c r="F3601" s="10">
        <v>283437</v>
      </c>
      <c r="G3601">
        <f>SUMIFS(Raw_data!$D$2:$D$3695,Raw_data!$B$2:$B$3695,Sheet1!F3601)</f>
        <v>25</v>
      </c>
    </row>
    <row r="3602" spans="6:7" hidden="1" x14ac:dyDescent="0.35">
      <c r="F3602" s="10">
        <v>110313</v>
      </c>
      <c r="G3602">
        <f>SUMIFS(Raw_data!$D$2:$D$3695,Raw_data!$B$2:$B$3695,Sheet1!F3602)</f>
        <v>65</v>
      </c>
    </row>
    <row r="3603" spans="6:7" hidden="1" x14ac:dyDescent="0.35">
      <c r="F3603" s="10">
        <v>247063.5</v>
      </c>
      <c r="G3603">
        <f>SUMIFS(Raw_data!$D$2:$D$3695,Raw_data!$B$2:$B$3695,Sheet1!F3603)</f>
        <v>62.5</v>
      </c>
    </row>
    <row r="3604" spans="6:7" hidden="1" x14ac:dyDescent="0.35">
      <c r="F3604" s="16">
        <v>234684</v>
      </c>
      <c r="G3604">
        <f>SUMIFS(Raw_data!$D$2:$D$3695,Raw_data!$B$2:$B$3695,Sheet1!F3604)</f>
        <v>112.5</v>
      </c>
    </row>
    <row r="3605" spans="6:7" x14ac:dyDescent="0.35">
      <c r="F3605" s="10">
        <v>253260</v>
      </c>
      <c r="G3605" s="4">
        <f>SUMIFS(Raw_data!$D$2:$D$3695,Raw_data!$B$2:$B$3695,Sheet1!F3605)</f>
        <v>5</v>
      </c>
    </row>
    <row r="3606" spans="6:7" x14ac:dyDescent="0.35">
      <c r="F3606" s="10">
        <v>159957</v>
      </c>
      <c r="G3606" s="4">
        <f>SUMIFS(Raw_data!$D$2:$D$3695,Raw_data!$B$2:$B$3695,Sheet1!F3606)</f>
        <v>2.5</v>
      </c>
    </row>
    <row r="3607" spans="6:7" hidden="1" x14ac:dyDescent="0.35">
      <c r="F3607" s="18">
        <v>76954.5</v>
      </c>
      <c r="G3607">
        <f>SUMIFS(Raw_data!$D$2:$D$3695,Raw_data!$B$2:$B$3695,Sheet1!F3607)</f>
        <v>50</v>
      </c>
    </row>
    <row r="3608" spans="6:7" hidden="1" x14ac:dyDescent="0.35">
      <c r="F3608" s="16">
        <v>70501.5</v>
      </c>
      <c r="G3608">
        <f>SUMIFS(Raw_data!$D$2:$D$3695,Raw_data!$B$2:$B$3695,Sheet1!F3608)</f>
        <v>155</v>
      </c>
    </row>
    <row r="3609" spans="6:7" x14ac:dyDescent="0.35">
      <c r="F3609" s="10">
        <v>283171.5</v>
      </c>
      <c r="G3609" s="4">
        <f>SUMIFS(Raw_data!$D$2:$D$3695,Raw_data!$B$2:$B$3695,Sheet1!F3609)</f>
        <v>7.5</v>
      </c>
    </row>
    <row r="3610" spans="6:7" x14ac:dyDescent="0.35">
      <c r="F3610" s="10">
        <v>176053.5</v>
      </c>
      <c r="G3610" s="4">
        <f>SUMIFS(Raw_data!$D$2:$D$3695,Raw_data!$B$2:$B$3695,Sheet1!F3610)</f>
        <v>5</v>
      </c>
    </row>
    <row r="3611" spans="6:7" hidden="1" x14ac:dyDescent="0.35">
      <c r="F3611" s="17">
        <v>107095.5</v>
      </c>
      <c r="G3611">
        <f>SUMIFS(Raw_data!$D$2:$D$3695,Raw_data!$B$2:$B$3695,Sheet1!F3611)</f>
        <v>97.5</v>
      </c>
    </row>
    <row r="3612" spans="6:7" x14ac:dyDescent="0.35">
      <c r="F3612" s="10">
        <v>245704.5</v>
      </c>
      <c r="G3612" s="4">
        <f>SUMIFS(Raw_data!$D$2:$D$3695,Raw_data!$B$2:$B$3695,Sheet1!F3612)</f>
        <v>10</v>
      </c>
    </row>
    <row r="3613" spans="6:7" hidden="1" x14ac:dyDescent="0.35">
      <c r="F3613" s="17">
        <v>122211</v>
      </c>
      <c r="G3613">
        <f>SUMIFS(Raw_data!$D$2:$D$3695,Raw_data!$B$2:$B$3695,Sheet1!F3613)</f>
        <v>57.5</v>
      </c>
    </row>
    <row r="3614" spans="6:7" x14ac:dyDescent="0.35">
      <c r="F3614" s="10">
        <v>72283.5</v>
      </c>
      <c r="G3614" s="4">
        <f>SUMIFS(Raw_data!$D$2:$D$3695,Raw_data!$B$2:$B$3695,Sheet1!F3614)</f>
        <v>15</v>
      </c>
    </row>
    <row r="3615" spans="6:7" hidden="1" x14ac:dyDescent="0.35">
      <c r="F3615" s="17">
        <v>80230.5</v>
      </c>
      <c r="G3615">
        <f>SUMIFS(Raw_data!$D$2:$D$3695,Raw_data!$B$2:$B$3695,Sheet1!F3615)</f>
        <v>80</v>
      </c>
    </row>
    <row r="3616" spans="6:7" x14ac:dyDescent="0.35">
      <c r="F3616" s="10">
        <v>146043</v>
      </c>
      <c r="G3616" s="4">
        <f>SUMIFS(Raw_data!$D$2:$D$3695,Raw_data!$B$2:$B$3695,Sheet1!F3616)</f>
        <v>7.5</v>
      </c>
    </row>
    <row r="3617" spans="6:7" hidden="1" x14ac:dyDescent="0.35">
      <c r="F3617" s="18">
        <v>106857</v>
      </c>
      <c r="G3617">
        <f>SUMIFS(Raw_data!$D$2:$D$3695,Raw_data!$B$2:$B$3695,Sheet1!F3617)</f>
        <v>157.5</v>
      </c>
    </row>
    <row r="3618" spans="6:7" hidden="1" x14ac:dyDescent="0.35">
      <c r="F3618" s="16">
        <v>108729</v>
      </c>
      <c r="G3618">
        <f>SUMIFS(Raw_data!$D$2:$D$3695,Raw_data!$B$2:$B$3695,Sheet1!F3618)</f>
        <v>42.5</v>
      </c>
    </row>
    <row r="3619" spans="6:7" x14ac:dyDescent="0.35">
      <c r="F3619" s="10">
        <v>152667</v>
      </c>
      <c r="G3619" s="4">
        <f>SUMIFS(Raw_data!$D$2:$D$3695,Raw_data!$B$2:$B$3695,Sheet1!F3619)</f>
        <v>5</v>
      </c>
    </row>
    <row r="3620" spans="6:7" hidden="1" x14ac:dyDescent="0.35">
      <c r="F3620" s="17">
        <v>139315.5</v>
      </c>
      <c r="G3620">
        <f>SUMIFS(Raw_data!$D$2:$D$3695,Raw_data!$B$2:$B$3695,Sheet1!F3620)</f>
        <v>52.5</v>
      </c>
    </row>
    <row r="3621" spans="6:7" x14ac:dyDescent="0.35">
      <c r="F3621" s="10">
        <v>230868</v>
      </c>
      <c r="G3621" s="4">
        <f>SUMIFS(Raw_data!$D$2:$D$3695,Raw_data!$B$2:$B$3695,Sheet1!F3621)</f>
        <v>2.5</v>
      </c>
    </row>
    <row r="3622" spans="6:7" hidden="1" x14ac:dyDescent="0.35">
      <c r="F3622" s="17">
        <v>125095.5</v>
      </c>
      <c r="G3622">
        <f>SUMIFS(Raw_data!$D$2:$D$3695,Raw_data!$B$2:$B$3695,Sheet1!F3622)</f>
        <v>122.5</v>
      </c>
    </row>
    <row r="3623" spans="6:7" x14ac:dyDescent="0.35">
      <c r="F3623" s="10">
        <v>296842.5</v>
      </c>
      <c r="G3623" s="4">
        <f>SUMIFS(Raw_data!$D$2:$D$3695,Raw_data!$B$2:$B$3695,Sheet1!F3623)</f>
        <v>2.5</v>
      </c>
    </row>
    <row r="3624" spans="6:7" hidden="1" x14ac:dyDescent="0.35">
      <c r="F3624" s="18">
        <v>142722</v>
      </c>
      <c r="G3624">
        <f>SUMIFS(Raw_data!$D$2:$D$3695,Raw_data!$B$2:$B$3695,Sheet1!F3624)</f>
        <v>20</v>
      </c>
    </row>
    <row r="3625" spans="6:7" hidden="1" x14ac:dyDescent="0.35">
      <c r="F3625" s="10">
        <v>110133</v>
      </c>
      <c r="G3625">
        <f>SUMIFS(Raw_data!$D$2:$D$3695,Raw_data!$B$2:$B$3695,Sheet1!F3625)</f>
        <v>122.5</v>
      </c>
    </row>
    <row r="3626" spans="6:7" hidden="1" x14ac:dyDescent="0.35">
      <c r="F3626" s="10">
        <v>232272</v>
      </c>
      <c r="G3626">
        <f>SUMIFS(Raw_data!$D$2:$D$3695,Raw_data!$B$2:$B$3695,Sheet1!F3626)</f>
        <v>65</v>
      </c>
    </row>
    <row r="3627" spans="6:7" hidden="1" x14ac:dyDescent="0.35">
      <c r="F3627" s="16">
        <v>179784</v>
      </c>
      <c r="G3627">
        <f>SUMIFS(Raw_data!$D$2:$D$3695,Raw_data!$B$2:$B$3695,Sheet1!F3627)</f>
        <v>65</v>
      </c>
    </row>
    <row r="3628" spans="6:7" x14ac:dyDescent="0.35">
      <c r="F3628" s="10">
        <v>221103</v>
      </c>
      <c r="G3628" s="4">
        <f>SUMIFS(Raw_data!$D$2:$D$3695,Raw_data!$B$2:$B$3695,Sheet1!F3628)</f>
        <v>10</v>
      </c>
    </row>
    <row r="3629" spans="6:7" hidden="1" x14ac:dyDescent="0.35">
      <c r="F3629" s="18">
        <v>176872.5</v>
      </c>
      <c r="G3629">
        <f>SUMIFS(Raw_data!$D$2:$D$3695,Raw_data!$B$2:$B$3695,Sheet1!F3629)</f>
        <v>70</v>
      </c>
    </row>
    <row r="3630" spans="6:7" hidden="1" x14ac:dyDescent="0.35">
      <c r="F3630" s="10">
        <v>226701</v>
      </c>
      <c r="G3630">
        <f>SUMIFS(Raw_data!$D$2:$D$3695,Raw_data!$B$2:$B$3695,Sheet1!F3630)</f>
        <v>35</v>
      </c>
    </row>
    <row r="3631" spans="6:7" hidden="1" x14ac:dyDescent="0.35">
      <c r="F3631" s="16">
        <v>221625</v>
      </c>
      <c r="G3631">
        <f>SUMIFS(Raw_data!$D$2:$D$3695,Raw_data!$B$2:$B$3695,Sheet1!F3631)</f>
        <v>45</v>
      </c>
    </row>
    <row r="3632" spans="6:7" x14ac:dyDescent="0.35">
      <c r="F3632" s="10">
        <v>47632.5</v>
      </c>
      <c r="G3632" s="4">
        <f>SUMIFS(Raw_data!$D$2:$D$3695,Raw_data!$B$2:$B$3695,Sheet1!F3632)</f>
        <v>12.5</v>
      </c>
    </row>
    <row r="3633" spans="6:7" x14ac:dyDescent="0.35">
      <c r="F3633" s="10">
        <v>208759.5</v>
      </c>
      <c r="G3633" s="4">
        <f>SUMIFS(Raw_data!$D$2:$D$3695,Raw_data!$B$2:$B$3695,Sheet1!F3633)</f>
        <v>5</v>
      </c>
    </row>
    <row r="3634" spans="6:7" x14ac:dyDescent="0.35">
      <c r="F3634" s="10">
        <v>279531</v>
      </c>
      <c r="G3634" s="4">
        <f>SUMIFS(Raw_data!$D$2:$D$3695,Raw_data!$B$2:$B$3695,Sheet1!F3634)</f>
        <v>2.5</v>
      </c>
    </row>
    <row r="3635" spans="6:7" hidden="1" x14ac:dyDescent="0.35">
      <c r="F3635" s="18">
        <v>106956</v>
      </c>
      <c r="G3635">
        <f>SUMIFS(Raw_data!$D$2:$D$3695,Raw_data!$B$2:$B$3695,Sheet1!F3635)</f>
        <v>65</v>
      </c>
    </row>
    <row r="3636" spans="6:7" hidden="1" x14ac:dyDescent="0.35">
      <c r="F3636" s="10">
        <v>141165</v>
      </c>
      <c r="G3636">
        <f>SUMIFS(Raw_data!$D$2:$D$3695,Raw_data!$B$2:$B$3695,Sheet1!F3636)</f>
        <v>47.5</v>
      </c>
    </row>
    <row r="3637" spans="6:7" hidden="1" x14ac:dyDescent="0.35">
      <c r="F3637" s="16">
        <v>285669</v>
      </c>
      <c r="G3637">
        <f>SUMIFS(Raw_data!$D$2:$D$3695,Raw_data!$B$2:$B$3695,Sheet1!F3637)</f>
        <v>40</v>
      </c>
    </row>
    <row r="3638" spans="6:7" x14ac:dyDescent="0.35">
      <c r="F3638" s="10">
        <v>249655.5</v>
      </c>
      <c r="G3638" s="4">
        <f>SUMIFS(Raw_data!$D$2:$D$3695,Raw_data!$B$2:$B$3695,Sheet1!F3638)</f>
        <v>5</v>
      </c>
    </row>
    <row r="3639" spans="6:7" hidden="1" x14ac:dyDescent="0.35">
      <c r="F3639" s="18">
        <v>144562.5</v>
      </c>
      <c r="G3639">
        <f>SUMIFS(Raw_data!$D$2:$D$3695,Raw_data!$B$2:$B$3695,Sheet1!F3639)</f>
        <v>72.5</v>
      </c>
    </row>
    <row r="3640" spans="6:7" hidden="1" x14ac:dyDescent="0.35">
      <c r="F3640" s="16">
        <v>170788.5</v>
      </c>
      <c r="G3640">
        <f>SUMIFS(Raw_data!$D$2:$D$3695,Raw_data!$B$2:$B$3695,Sheet1!F3640)</f>
        <v>62.5</v>
      </c>
    </row>
    <row r="3641" spans="6:7" x14ac:dyDescent="0.35">
      <c r="F3641" s="10">
        <v>85527</v>
      </c>
      <c r="G3641" s="4">
        <f>SUMIFS(Raw_data!$D$2:$D$3695,Raw_data!$B$2:$B$3695,Sheet1!F3641)</f>
        <v>17.5</v>
      </c>
    </row>
    <row r="3642" spans="6:7" hidden="1" x14ac:dyDescent="0.35">
      <c r="F3642" s="17">
        <v>110124</v>
      </c>
      <c r="G3642">
        <f>SUMIFS(Raw_data!$D$2:$D$3695,Raw_data!$B$2:$B$3695,Sheet1!F3642)</f>
        <v>55</v>
      </c>
    </row>
    <row r="3643" spans="6:7" x14ac:dyDescent="0.35">
      <c r="F3643" s="10">
        <v>240579</v>
      </c>
      <c r="G3643" s="4">
        <f>SUMIFS(Raw_data!$D$2:$D$3695,Raw_data!$B$2:$B$3695,Sheet1!F3643)</f>
        <v>15</v>
      </c>
    </row>
    <row r="3644" spans="6:7" hidden="1" x14ac:dyDescent="0.35">
      <c r="F3644" s="18">
        <v>283347</v>
      </c>
      <c r="G3644">
        <f>SUMIFS(Raw_data!$D$2:$D$3695,Raw_data!$B$2:$B$3695,Sheet1!F3644)</f>
        <v>62.5</v>
      </c>
    </row>
    <row r="3645" spans="6:7" hidden="1" x14ac:dyDescent="0.35">
      <c r="F3645" s="10">
        <v>31081.5</v>
      </c>
      <c r="G3645">
        <f>SUMIFS(Raw_data!$D$2:$D$3695,Raw_data!$B$2:$B$3695,Sheet1!F3645)</f>
        <v>300</v>
      </c>
    </row>
    <row r="3646" spans="6:7" hidden="1" x14ac:dyDescent="0.35">
      <c r="F3646" s="16">
        <v>61299</v>
      </c>
      <c r="G3646">
        <f>SUMIFS(Raw_data!$D$2:$D$3695,Raw_data!$B$2:$B$3695,Sheet1!F3646)</f>
        <v>40</v>
      </c>
    </row>
    <row r="3647" spans="6:7" x14ac:dyDescent="0.35">
      <c r="F3647" s="10">
        <v>64435.5</v>
      </c>
      <c r="G3647" s="4">
        <f>SUMIFS(Raw_data!$D$2:$D$3695,Raw_data!$B$2:$B$3695,Sheet1!F3647)</f>
        <v>5</v>
      </c>
    </row>
    <row r="3648" spans="6:7" hidden="1" x14ac:dyDescent="0.35">
      <c r="F3648" s="18">
        <v>151753.5</v>
      </c>
      <c r="G3648">
        <f>SUMIFS(Raw_data!$D$2:$D$3695,Raw_data!$B$2:$B$3695,Sheet1!F3648)</f>
        <v>27.5</v>
      </c>
    </row>
    <row r="3649" spans="6:7" hidden="1" x14ac:dyDescent="0.35">
      <c r="F3649" s="16">
        <v>175261.5</v>
      </c>
      <c r="G3649">
        <f>SUMIFS(Raw_data!$D$2:$D$3695,Raw_data!$B$2:$B$3695,Sheet1!F3649)</f>
        <v>52.5</v>
      </c>
    </row>
    <row r="3650" spans="6:7" x14ac:dyDescent="0.35">
      <c r="F3650" s="10">
        <v>238468.5</v>
      </c>
      <c r="G3650" s="4">
        <f>SUMIFS(Raw_data!$D$2:$D$3695,Raw_data!$B$2:$B$3695,Sheet1!F3650)</f>
        <v>5</v>
      </c>
    </row>
    <row r="3651" spans="6:7" x14ac:dyDescent="0.35">
      <c r="F3651" s="10">
        <v>212292</v>
      </c>
      <c r="G3651" s="4">
        <f>SUMIFS(Raw_data!$D$2:$D$3695,Raw_data!$B$2:$B$3695,Sheet1!F3651)</f>
        <v>10</v>
      </c>
    </row>
    <row r="3652" spans="6:7" hidden="1" x14ac:dyDescent="0.35">
      <c r="F3652" s="18">
        <v>110371.5</v>
      </c>
      <c r="G3652">
        <f>SUMIFS(Raw_data!$D$2:$D$3695,Raw_data!$B$2:$B$3695,Sheet1!F3652)</f>
        <v>62.5</v>
      </c>
    </row>
    <row r="3653" spans="6:7" hidden="1" x14ac:dyDescent="0.35">
      <c r="F3653" s="10">
        <v>115078.5</v>
      </c>
      <c r="G3653">
        <f>SUMIFS(Raw_data!$D$2:$D$3695,Raw_data!$B$2:$B$3695,Sheet1!F3653)</f>
        <v>32.5</v>
      </c>
    </row>
    <row r="3654" spans="6:7" hidden="1" x14ac:dyDescent="0.35">
      <c r="F3654" s="16">
        <v>150700.5</v>
      </c>
      <c r="G3654">
        <f>SUMIFS(Raw_data!$D$2:$D$3695,Raw_data!$B$2:$B$3695,Sheet1!F3654)</f>
        <v>80</v>
      </c>
    </row>
    <row r="3655" spans="6:7" x14ac:dyDescent="0.35">
      <c r="F3655" s="10">
        <v>80428.5</v>
      </c>
      <c r="G3655" s="4">
        <f>SUMIFS(Raw_data!$D$2:$D$3695,Raw_data!$B$2:$B$3695,Sheet1!F3655)</f>
        <v>5</v>
      </c>
    </row>
    <row r="3656" spans="6:7" hidden="1" x14ac:dyDescent="0.35">
      <c r="F3656" s="18">
        <v>50467.5</v>
      </c>
      <c r="G3656">
        <f>SUMIFS(Raw_data!$D$2:$D$3695,Raw_data!$B$2:$B$3695,Sheet1!F3656)</f>
        <v>42.5</v>
      </c>
    </row>
    <row r="3657" spans="6:7" hidden="1" x14ac:dyDescent="0.35">
      <c r="F3657" s="10">
        <v>106515</v>
      </c>
      <c r="G3657">
        <f>SUMIFS(Raw_data!$D$2:$D$3695,Raw_data!$B$2:$B$3695,Sheet1!F3657)</f>
        <v>85</v>
      </c>
    </row>
    <row r="3658" spans="6:7" hidden="1" x14ac:dyDescent="0.35">
      <c r="F3658" s="10">
        <v>283252.5</v>
      </c>
      <c r="G3658">
        <f>SUMIFS(Raw_data!$D$2:$D$3695,Raw_data!$B$2:$B$3695,Sheet1!F3658)</f>
        <v>95</v>
      </c>
    </row>
    <row r="3659" spans="6:7" hidden="1" x14ac:dyDescent="0.35">
      <c r="F3659" s="10">
        <v>296869.5</v>
      </c>
      <c r="G3659">
        <f>SUMIFS(Raw_data!$D$2:$D$3695,Raw_data!$B$2:$B$3695,Sheet1!F3659)</f>
        <v>20</v>
      </c>
    </row>
    <row r="3660" spans="6:7" hidden="1" x14ac:dyDescent="0.35">
      <c r="F3660" s="16">
        <v>128583</v>
      </c>
      <c r="G3660">
        <f>SUMIFS(Raw_data!$D$2:$D$3695,Raw_data!$B$2:$B$3695,Sheet1!F3660)</f>
        <v>87.5</v>
      </c>
    </row>
    <row r="3661" spans="6:7" x14ac:dyDescent="0.35">
      <c r="F3661" s="10">
        <v>44109</v>
      </c>
      <c r="G3661" s="4">
        <f>SUMIFS(Raw_data!$D$2:$D$3695,Raw_data!$B$2:$B$3695,Sheet1!F3661)</f>
        <v>7.5</v>
      </c>
    </row>
    <row r="3662" spans="6:7" hidden="1" x14ac:dyDescent="0.35">
      <c r="F3662" s="17">
        <v>106906.5</v>
      </c>
      <c r="G3662">
        <f>SUMIFS(Raw_data!$D$2:$D$3695,Raw_data!$B$2:$B$3695,Sheet1!F3662)</f>
        <v>212.5</v>
      </c>
    </row>
    <row r="3663" spans="6:7" x14ac:dyDescent="0.35">
      <c r="F3663" s="10">
        <v>80275.5</v>
      </c>
      <c r="G3663" s="4">
        <f>SUMIFS(Raw_data!$D$2:$D$3695,Raw_data!$B$2:$B$3695,Sheet1!F3663)</f>
        <v>15</v>
      </c>
    </row>
    <row r="3664" spans="6:7" hidden="1" x14ac:dyDescent="0.35">
      <c r="F3664" s="18">
        <v>108787.5</v>
      </c>
      <c r="G3664">
        <f>SUMIFS(Raw_data!$D$2:$D$3695,Raw_data!$B$2:$B$3695,Sheet1!F3664)</f>
        <v>95</v>
      </c>
    </row>
    <row r="3665" spans="6:7" hidden="1" x14ac:dyDescent="0.35">
      <c r="F3665" s="16">
        <v>94342.5</v>
      </c>
      <c r="G3665">
        <f>SUMIFS(Raw_data!$D$2:$D$3695,Raw_data!$B$2:$B$3695,Sheet1!F3665)</f>
        <v>120</v>
      </c>
    </row>
    <row r="3666" spans="6:7" x14ac:dyDescent="0.35">
      <c r="F3666" s="10">
        <v>283468.5</v>
      </c>
      <c r="G3666" s="4">
        <f>SUMIFS(Raw_data!$D$2:$D$3695,Raw_data!$B$2:$B$3695,Sheet1!F3666)</f>
        <v>17.5</v>
      </c>
    </row>
    <row r="3667" spans="6:7" x14ac:dyDescent="0.35">
      <c r="F3667" s="10">
        <v>159795</v>
      </c>
      <c r="G3667" s="4">
        <f>SUMIFS(Raw_data!$D$2:$D$3695,Raw_data!$B$2:$B$3695,Sheet1!F3667)</f>
        <v>2.5</v>
      </c>
    </row>
    <row r="3668" spans="6:7" hidden="1" x14ac:dyDescent="0.35">
      <c r="F3668" s="17">
        <v>257413.5</v>
      </c>
      <c r="G3668">
        <f>SUMIFS(Raw_data!$D$2:$D$3695,Raw_data!$B$2:$B$3695,Sheet1!F3668)</f>
        <v>45</v>
      </c>
    </row>
    <row r="3669" spans="6:7" x14ac:dyDescent="0.35">
      <c r="F3669" s="10">
        <v>200173.5</v>
      </c>
      <c r="G3669" s="4">
        <f>SUMIFS(Raw_data!$D$2:$D$3695,Raw_data!$B$2:$B$3695,Sheet1!F3669)</f>
        <v>15</v>
      </c>
    </row>
    <row r="3670" spans="6:7" x14ac:dyDescent="0.35">
      <c r="F3670" s="10">
        <v>80334</v>
      </c>
      <c r="G3670" s="4">
        <f>SUMIFS(Raw_data!$D$2:$D$3695,Raw_data!$B$2:$B$3695,Sheet1!F3670)</f>
        <v>5</v>
      </c>
    </row>
    <row r="3671" spans="6:7" hidden="1" x14ac:dyDescent="0.35">
      <c r="F3671" s="18">
        <v>47614.5</v>
      </c>
      <c r="G3671">
        <f>SUMIFS(Raw_data!$D$2:$D$3695,Raw_data!$B$2:$B$3695,Sheet1!F3671)</f>
        <v>60</v>
      </c>
    </row>
    <row r="3672" spans="6:7" hidden="1" x14ac:dyDescent="0.35">
      <c r="F3672" s="16">
        <v>249709.5</v>
      </c>
      <c r="G3672">
        <f>SUMIFS(Raw_data!$D$2:$D$3695,Raw_data!$B$2:$B$3695,Sheet1!F3672)</f>
        <v>47.5</v>
      </c>
    </row>
    <row r="3673" spans="6:7" x14ac:dyDescent="0.35">
      <c r="F3673" s="10">
        <v>114475.5</v>
      </c>
      <c r="G3673" s="4">
        <f>SUMIFS(Raw_data!$D$2:$D$3695,Raw_data!$B$2:$B$3695,Sheet1!F3673)</f>
        <v>17.5</v>
      </c>
    </row>
    <row r="3674" spans="6:7" hidden="1" x14ac:dyDescent="0.35">
      <c r="F3674" s="18">
        <v>44392.5</v>
      </c>
      <c r="G3674">
        <f>SUMIFS(Raw_data!$D$2:$D$3695,Raw_data!$B$2:$B$3695,Sheet1!F3674)</f>
        <v>42.5</v>
      </c>
    </row>
    <row r="3675" spans="6:7" hidden="1" x14ac:dyDescent="0.35">
      <c r="F3675" s="10">
        <v>108882</v>
      </c>
      <c r="G3675">
        <f>SUMIFS(Raw_data!$D$2:$D$3695,Raw_data!$B$2:$B$3695,Sheet1!F3675)</f>
        <v>67.5</v>
      </c>
    </row>
    <row r="3676" spans="6:7" hidden="1" x14ac:dyDescent="0.35">
      <c r="F3676" s="10">
        <v>93271.5</v>
      </c>
      <c r="G3676">
        <f>SUMIFS(Raw_data!$D$2:$D$3695,Raw_data!$B$2:$B$3695,Sheet1!F3676)</f>
        <v>127.5</v>
      </c>
    </row>
    <row r="3677" spans="6:7" hidden="1" x14ac:dyDescent="0.35">
      <c r="F3677" s="10">
        <v>283212</v>
      </c>
      <c r="G3677">
        <f>SUMIFS(Raw_data!$D$2:$D$3695,Raw_data!$B$2:$B$3695,Sheet1!F3677)</f>
        <v>52.5</v>
      </c>
    </row>
    <row r="3678" spans="6:7" hidden="1" x14ac:dyDescent="0.35">
      <c r="F3678" s="10">
        <v>116145</v>
      </c>
      <c r="G3678">
        <f>SUMIFS(Raw_data!$D$2:$D$3695,Raw_data!$B$2:$B$3695,Sheet1!F3678)</f>
        <v>32.5</v>
      </c>
    </row>
    <row r="3679" spans="6:7" hidden="1" x14ac:dyDescent="0.35">
      <c r="F3679" s="10">
        <v>175275</v>
      </c>
      <c r="G3679">
        <f>SUMIFS(Raw_data!$D$2:$D$3695,Raw_data!$B$2:$B$3695,Sheet1!F3679)</f>
        <v>20</v>
      </c>
    </row>
    <row r="3680" spans="6:7" hidden="1" x14ac:dyDescent="0.35">
      <c r="F3680" s="10">
        <v>143923.5</v>
      </c>
      <c r="G3680">
        <f>SUMIFS(Raw_data!$D$2:$D$3695,Raw_data!$B$2:$B$3695,Sheet1!F3680)</f>
        <v>47.5</v>
      </c>
    </row>
    <row r="3681" spans="6:7" hidden="1" x14ac:dyDescent="0.35">
      <c r="F3681" s="16">
        <v>90972</v>
      </c>
      <c r="G3681">
        <f>SUMIFS(Raw_data!$D$2:$D$3695,Raw_data!$B$2:$B$3695,Sheet1!F3681)</f>
        <v>57.5</v>
      </c>
    </row>
    <row r="3682" spans="6:7" x14ac:dyDescent="0.35">
      <c r="F3682" s="10">
        <v>283113</v>
      </c>
      <c r="G3682" s="4">
        <f>SUMIFS(Raw_data!$D$2:$D$3695,Raw_data!$B$2:$B$3695,Sheet1!F3682)</f>
        <v>10</v>
      </c>
    </row>
    <row r="3683" spans="6:7" hidden="1" x14ac:dyDescent="0.35">
      <c r="F3683" s="18">
        <v>228348</v>
      </c>
      <c r="G3683">
        <f>SUMIFS(Raw_data!$D$2:$D$3695,Raw_data!$B$2:$B$3695,Sheet1!F3683)</f>
        <v>65</v>
      </c>
    </row>
    <row r="3684" spans="6:7" hidden="1" x14ac:dyDescent="0.35">
      <c r="F3684" s="16">
        <v>169569</v>
      </c>
      <c r="G3684">
        <f>SUMIFS(Raw_data!$D$2:$D$3695,Raw_data!$B$2:$B$3695,Sheet1!F3684)</f>
        <v>50</v>
      </c>
    </row>
    <row r="3685" spans="6:7" x14ac:dyDescent="0.35">
      <c r="F3685" s="10">
        <v>87601.5</v>
      </c>
      <c r="G3685" s="4">
        <f>SUMIFS(Raw_data!$D$2:$D$3695,Raw_data!$B$2:$B$3695,Sheet1!F3685)</f>
        <v>10</v>
      </c>
    </row>
    <row r="3686" spans="6:7" hidden="1" x14ac:dyDescent="0.35">
      <c r="F3686" s="18">
        <v>129469.5</v>
      </c>
      <c r="G3686">
        <f>SUMIFS(Raw_data!$D$2:$D$3695,Raw_data!$B$2:$B$3695,Sheet1!F3686)</f>
        <v>52.5</v>
      </c>
    </row>
    <row r="3687" spans="6:7" hidden="1" x14ac:dyDescent="0.35">
      <c r="F3687" s="10">
        <v>129555</v>
      </c>
      <c r="G3687">
        <f>SUMIFS(Raw_data!$D$2:$D$3695,Raw_data!$B$2:$B$3695,Sheet1!F3687)</f>
        <v>120</v>
      </c>
    </row>
    <row r="3688" spans="6:7" hidden="1" x14ac:dyDescent="0.35">
      <c r="F3688" s="10">
        <v>221188.5</v>
      </c>
      <c r="G3688">
        <f>SUMIFS(Raw_data!$D$2:$D$3695,Raw_data!$B$2:$B$3695,Sheet1!F3688)</f>
        <v>20</v>
      </c>
    </row>
    <row r="3689" spans="6:7" hidden="1" x14ac:dyDescent="0.35">
      <c r="F3689" s="10">
        <v>281947.5</v>
      </c>
      <c r="G3689">
        <f>SUMIFS(Raw_data!$D$2:$D$3695,Raw_data!$B$2:$B$3695,Sheet1!F3689)</f>
        <v>20</v>
      </c>
    </row>
    <row r="3690" spans="6:7" hidden="1" x14ac:dyDescent="0.35">
      <c r="F3690" s="16">
        <v>82341</v>
      </c>
      <c r="G3690">
        <f>SUMIFS(Raw_data!$D$2:$D$3695,Raw_data!$B$2:$B$3695,Sheet1!F3690)</f>
        <v>35</v>
      </c>
    </row>
    <row r="3691" spans="6:7" x14ac:dyDescent="0.35">
      <c r="F3691" s="10">
        <v>87570</v>
      </c>
      <c r="G3691" s="4">
        <f>SUMIFS(Raw_data!$D$2:$D$3695,Raw_data!$B$2:$B$3695,Sheet1!F3691)</f>
        <v>10</v>
      </c>
    </row>
    <row r="3692" spans="6:7" x14ac:dyDescent="0.35">
      <c r="F3692" s="10">
        <v>293103</v>
      </c>
      <c r="G3692" s="4">
        <f>SUMIFS(Raw_data!$D$2:$D$3695,Raw_data!$B$2:$B$3695,Sheet1!F3692)</f>
        <v>17.5</v>
      </c>
    </row>
    <row r="3693" spans="6:7" hidden="1" x14ac:dyDescent="0.35">
      <c r="F3693" s="18">
        <v>175113</v>
      </c>
      <c r="G3693">
        <f>SUMIFS(Raw_data!$D$2:$D$3695,Raw_data!$B$2:$B$3695,Sheet1!F3693)</f>
        <v>42.5</v>
      </c>
    </row>
    <row r="3694" spans="6:7" hidden="1" x14ac:dyDescent="0.35">
      <c r="F3694" s="10">
        <v>118584</v>
      </c>
      <c r="G3694">
        <f>SUMIFS(Raw_data!$D$2:$D$3695,Raw_data!$B$2:$B$3695,Sheet1!F3694)</f>
        <v>37.5</v>
      </c>
    </row>
    <row r="3695" spans="6:7" hidden="1" x14ac:dyDescent="0.35">
      <c r="F3695" s="16">
        <v>176593.5</v>
      </c>
      <c r="G3695">
        <f>SUMIFS(Raw_data!$D$2:$D$3695,Raw_data!$B$2:$B$3695,Sheet1!F3695)</f>
        <v>22.5</v>
      </c>
    </row>
    <row r="3696" spans="6:7" x14ac:dyDescent="0.35">
      <c r="F3696" s="10">
        <v>273100.5</v>
      </c>
      <c r="G3696" s="4">
        <f>SUMIFS(Raw_data!$D$2:$D$3695,Raw_data!$B$2:$B$3695,Sheet1!F3696)</f>
        <v>5</v>
      </c>
    </row>
  </sheetData>
  <autoFilter ref="F3:G3696" xr:uid="{00000000-0009-0000-0000-000000000000}">
    <filterColumn colId="1">
      <filters>
        <filter val="10"/>
        <filter val="12.5"/>
        <filter val="15"/>
        <filter val="17.5"/>
        <filter val="2.5"/>
        <filter val="5"/>
        <filter val="7.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5140-E2FE-4B28-8922-2FFCC53FAA8C}">
  <dimension ref="A3:C9"/>
  <sheetViews>
    <sheetView workbookViewId="0">
      <selection activeCell="E13" sqref="E13"/>
    </sheetView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</cols>
  <sheetData>
    <row r="3" spans="1:3" x14ac:dyDescent="0.35">
      <c r="A3" s="13" t="s">
        <v>172</v>
      </c>
      <c r="B3" t="s">
        <v>174</v>
      </c>
      <c r="C3" t="s">
        <v>175</v>
      </c>
    </row>
    <row r="4" spans="1:3" x14ac:dyDescent="0.35">
      <c r="A4" s="20" t="s">
        <v>1</v>
      </c>
      <c r="B4">
        <v>51657.5</v>
      </c>
      <c r="C4">
        <v>194300275.41666684</v>
      </c>
    </row>
    <row r="5" spans="1:3" x14ac:dyDescent="0.35">
      <c r="A5" s="20" t="s">
        <v>3</v>
      </c>
      <c r="B5">
        <v>17742.5</v>
      </c>
      <c r="C5">
        <v>77777109.583333313</v>
      </c>
    </row>
    <row r="6" spans="1:3" x14ac:dyDescent="0.35">
      <c r="A6" s="20" t="s">
        <v>5</v>
      </c>
      <c r="B6">
        <v>25780</v>
      </c>
      <c r="C6">
        <v>103885109.58333325</v>
      </c>
    </row>
    <row r="7" spans="1:3" x14ac:dyDescent="0.35">
      <c r="A7" s="20" t="s">
        <v>6</v>
      </c>
      <c r="B7">
        <v>8802.5</v>
      </c>
      <c r="C7">
        <v>34003662.083333313</v>
      </c>
    </row>
    <row r="8" spans="1:3" x14ac:dyDescent="0.35">
      <c r="A8" s="20" t="s">
        <v>13</v>
      </c>
      <c r="B8">
        <v>41742.5</v>
      </c>
      <c r="C8">
        <v>166465721.25000012</v>
      </c>
    </row>
    <row r="9" spans="1:3" x14ac:dyDescent="0.35">
      <c r="A9" s="20" t="s">
        <v>173</v>
      </c>
      <c r="B9">
        <v>145725</v>
      </c>
      <c r="C9">
        <v>576431877.91666675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95"/>
  <sheetViews>
    <sheetView topLeftCell="A3673" workbookViewId="0">
      <selection activeCell="E1" activeCellId="2" sqref="A1:A1048576 D1:D1048576 E1:E1048576"/>
    </sheetView>
  </sheetViews>
  <sheetFormatPr defaultRowHeight="14.5" x14ac:dyDescent="0.35"/>
  <cols>
    <col min="1" max="1" width="11.7265625" bestFit="1" customWidth="1"/>
    <col min="2" max="2" width="13.453125" bestFit="1" customWidth="1"/>
    <col min="3" max="3" width="17.26953125" customWidth="1"/>
    <col min="4" max="4" width="7" bestFit="1" customWidth="1"/>
    <col min="5" max="5" width="8.1796875" bestFit="1" customWidth="1"/>
    <col min="10" max="10" width="12.36328125" bestFit="1" customWidth="1"/>
    <col min="11" max="11" width="12.90625" bestFit="1" customWidth="1"/>
    <col min="12" max="12" width="11.81640625" bestFit="1" customWidth="1"/>
  </cols>
  <sheetData>
    <row r="1" spans="1:12" x14ac:dyDescent="0.35">
      <c r="A1" s="5" t="s">
        <v>19</v>
      </c>
      <c r="B1" s="5" t="s">
        <v>23</v>
      </c>
      <c r="C1" s="5" t="s">
        <v>24</v>
      </c>
      <c r="D1" s="5" t="s">
        <v>20</v>
      </c>
      <c r="E1" s="5" t="s">
        <v>21</v>
      </c>
    </row>
    <row r="2" spans="1:12" x14ac:dyDescent="0.35">
      <c r="A2" s="8" t="s">
        <v>13</v>
      </c>
      <c r="B2" s="10">
        <v>222930</v>
      </c>
      <c r="C2" s="8" t="s">
        <v>25</v>
      </c>
      <c r="D2" s="11">
        <v>2.5</v>
      </c>
      <c r="E2" s="11">
        <v>13191.25</v>
      </c>
    </row>
    <row r="3" spans="1:12" x14ac:dyDescent="0.35">
      <c r="A3" s="8" t="s">
        <v>11</v>
      </c>
      <c r="B3" s="10">
        <v>107725.5</v>
      </c>
      <c r="C3" s="8" t="s">
        <v>26</v>
      </c>
      <c r="D3" s="11">
        <v>92.5</v>
      </c>
      <c r="E3" s="11">
        <v>427559.16666666669</v>
      </c>
      <c r="J3" s="14" t="s">
        <v>172</v>
      </c>
      <c r="K3" s="4" t="s">
        <v>174</v>
      </c>
      <c r="L3" s="4" t="s">
        <v>175</v>
      </c>
    </row>
    <row r="4" spans="1:12" x14ac:dyDescent="0.35">
      <c r="A4" s="8" t="s">
        <v>16</v>
      </c>
      <c r="B4" s="10">
        <v>64341</v>
      </c>
      <c r="C4" s="8" t="s">
        <v>27</v>
      </c>
      <c r="D4" s="11">
        <v>2.5</v>
      </c>
      <c r="E4" s="11">
        <v>14233.333333333334</v>
      </c>
      <c r="J4" s="6" t="s">
        <v>1</v>
      </c>
      <c r="K4" s="4">
        <v>51657.5</v>
      </c>
      <c r="L4" s="4">
        <v>194300275.41666684</v>
      </c>
    </row>
    <row r="5" spans="1:12" x14ac:dyDescent="0.35">
      <c r="A5" s="8" t="s">
        <v>7</v>
      </c>
      <c r="B5" s="10">
        <v>206563.5</v>
      </c>
      <c r="C5" s="8" t="s">
        <v>28</v>
      </c>
      <c r="D5" s="11">
        <v>25</v>
      </c>
      <c r="E5" s="11">
        <v>87433.333333333343</v>
      </c>
      <c r="J5" s="6" t="s">
        <v>3</v>
      </c>
      <c r="K5" s="4">
        <v>17742.5</v>
      </c>
      <c r="L5" s="4">
        <v>77777109.583333313</v>
      </c>
    </row>
    <row r="6" spans="1:12" x14ac:dyDescent="0.35">
      <c r="A6" s="8" t="s">
        <v>5</v>
      </c>
      <c r="B6" s="10">
        <v>134896.5</v>
      </c>
      <c r="C6" s="8" t="s">
        <v>26</v>
      </c>
      <c r="D6" s="11">
        <v>22.5</v>
      </c>
      <c r="E6" s="11">
        <v>169707.08333333334</v>
      </c>
      <c r="J6" s="6" t="s">
        <v>5</v>
      </c>
      <c r="K6" s="4">
        <v>25780</v>
      </c>
      <c r="L6" s="4">
        <v>103885109.58333325</v>
      </c>
    </row>
    <row r="7" spans="1:12" x14ac:dyDescent="0.35">
      <c r="A7" s="8" t="s">
        <v>1</v>
      </c>
      <c r="B7" s="10">
        <v>107037</v>
      </c>
      <c r="C7" s="8" t="s">
        <v>26</v>
      </c>
      <c r="D7" s="11">
        <v>87.5</v>
      </c>
      <c r="E7" s="11">
        <v>435031.66666666669</v>
      </c>
      <c r="J7" s="6" t="s">
        <v>6</v>
      </c>
      <c r="K7" s="4">
        <v>8802.5</v>
      </c>
      <c r="L7" s="4">
        <v>34003662.083333313</v>
      </c>
    </row>
    <row r="8" spans="1:12" x14ac:dyDescent="0.35">
      <c r="A8" s="8" t="s">
        <v>3</v>
      </c>
      <c r="B8" s="10">
        <v>80235</v>
      </c>
      <c r="C8" s="8" t="s">
        <v>29</v>
      </c>
      <c r="D8" s="11">
        <v>47.5</v>
      </c>
      <c r="E8" s="11">
        <v>226081.25</v>
      </c>
      <c r="J8" s="6" t="s">
        <v>13</v>
      </c>
      <c r="K8" s="4">
        <v>41742.5</v>
      </c>
      <c r="L8" s="4">
        <v>166465721.25000012</v>
      </c>
    </row>
    <row r="9" spans="1:12" x14ac:dyDescent="0.35">
      <c r="A9" s="8" t="s">
        <v>6</v>
      </c>
      <c r="B9" s="10">
        <v>12078</v>
      </c>
      <c r="C9" s="8" t="s">
        <v>30</v>
      </c>
      <c r="D9" s="11">
        <v>2.5</v>
      </c>
      <c r="E9" s="11">
        <v>33550</v>
      </c>
      <c r="J9" s="6" t="s">
        <v>173</v>
      </c>
      <c r="K9" s="4">
        <v>145725</v>
      </c>
      <c r="L9" s="4">
        <v>576431877.91666675</v>
      </c>
    </row>
    <row r="10" spans="1:12" x14ac:dyDescent="0.35">
      <c r="A10" s="8" t="s">
        <v>1</v>
      </c>
      <c r="B10" s="10">
        <v>107311.5</v>
      </c>
      <c r="C10" s="8" t="s">
        <v>26</v>
      </c>
      <c r="D10" s="11">
        <v>60</v>
      </c>
      <c r="E10" s="11">
        <v>353977.91666666669</v>
      </c>
    </row>
    <row r="11" spans="1:12" x14ac:dyDescent="0.35">
      <c r="A11" s="8" t="s">
        <v>5</v>
      </c>
      <c r="B11" s="10">
        <v>43668</v>
      </c>
      <c r="C11" s="8" t="s">
        <v>31</v>
      </c>
      <c r="D11" s="11">
        <v>287.5</v>
      </c>
      <c r="E11" s="11">
        <v>791957.91666666674</v>
      </c>
    </row>
    <row r="12" spans="1:12" x14ac:dyDescent="0.35">
      <c r="A12" s="8" t="s">
        <v>3</v>
      </c>
      <c r="B12" s="10">
        <v>80955</v>
      </c>
      <c r="C12" s="8" t="s">
        <v>32</v>
      </c>
      <c r="D12" s="11">
        <v>27.5</v>
      </c>
      <c r="E12" s="11">
        <v>68243.75</v>
      </c>
    </row>
    <row r="13" spans="1:12" x14ac:dyDescent="0.35">
      <c r="A13" s="8" t="s">
        <v>5</v>
      </c>
      <c r="B13" s="10">
        <v>80293.5</v>
      </c>
      <c r="C13" s="8" t="s">
        <v>33</v>
      </c>
      <c r="D13" s="11">
        <v>10</v>
      </c>
      <c r="E13" s="11">
        <v>51443.333333333336</v>
      </c>
    </row>
    <row r="14" spans="1:12" x14ac:dyDescent="0.35">
      <c r="A14" s="8" t="s">
        <v>13</v>
      </c>
      <c r="B14" s="10">
        <v>270832.5</v>
      </c>
      <c r="C14" s="8" t="s">
        <v>34</v>
      </c>
      <c r="D14" s="11">
        <v>7.5</v>
      </c>
      <c r="E14" s="11">
        <v>34998.75</v>
      </c>
    </row>
    <row r="15" spans="1:12" x14ac:dyDescent="0.35">
      <c r="A15" s="8" t="s">
        <v>1</v>
      </c>
      <c r="B15" s="10">
        <v>133519.5</v>
      </c>
      <c r="C15" s="8" t="s">
        <v>35</v>
      </c>
      <c r="D15" s="11">
        <v>100</v>
      </c>
      <c r="E15" s="11">
        <v>269543.75</v>
      </c>
    </row>
    <row r="16" spans="1:12" x14ac:dyDescent="0.35">
      <c r="A16" s="8" t="s">
        <v>13</v>
      </c>
      <c r="B16" s="10">
        <v>110092.5</v>
      </c>
      <c r="C16" s="8" t="s">
        <v>26</v>
      </c>
      <c r="D16" s="11">
        <v>87.5</v>
      </c>
      <c r="E16" s="11">
        <v>513925</v>
      </c>
    </row>
    <row r="17" spans="1:5" x14ac:dyDescent="0.35">
      <c r="A17" s="8" t="s">
        <v>1</v>
      </c>
      <c r="B17" s="10">
        <v>208714.5</v>
      </c>
      <c r="C17" s="8" t="s">
        <v>36</v>
      </c>
      <c r="D17" s="11">
        <v>5</v>
      </c>
      <c r="E17" s="11">
        <v>30652.5</v>
      </c>
    </row>
    <row r="18" spans="1:5" x14ac:dyDescent="0.35">
      <c r="A18" s="8" t="s">
        <v>1</v>
      </c>
      <c r="B18" s="10">
        <v>47596.5</v>
      </c>
      <c r="C18" s="8" t="s">
        <v>37</v>
      </c>
      <c r="D18" s="11">
        <v>52.5</v>
      </c>
      <c r="E18" s="11">
        <v>340608.75</v>
      </c>
    </row>
    <row r="19" spans="1:5" x14ac:dyDescent="0.35">
      <c r="A19" s="8" t="s">
        <v>6</v>
      </c>
      <c r="B19" s="10">
        <v>3312</v>
      </c>
      <c r="C19" s="8" t="s">
        <v>38</v>
      </c>
      <c r="D19" s="11">
        <v>7.5</v>
      </c>
      <c r="E19" s="11">
        <v>91245.833333333343</v>
      </c>
    </row>
    <row r="20" spans="1:5" x14ac:dyDescent="0.35">
      <c r="A20" s="8" t="s">
        <v>6</v>
      </c>
      <c r="B20" s="10">
        <v>283450.5</v>
      </c>
      <c r="C20" s="8" t="s">
        <v>39</v>
      </c>
      <c r="D20" s="11">
        <v>25</v>
      </c>
      <c r="E20" s="11">
        <v>43081.25</v>
      </c>
    </row>
    <row r="21" spans="1:5" x14ac:dyDescent="0.35">
      <c r="A21" s="8" t="s">
        <v>3</v>
      </c>
      <c r="B21" s="10">
        <v>154620</v>
      </c>
      <c r="C21" s="8" t="s">
        <v>40</v>
      </c>
      <c r="D21" s="11">
        <v>12.5</v>
      </c>
      <c r="E21" s="11">
        <v>57187.5</v>
      </c>
    </row>
    <row r="22" spans="1:5" x14ac:dyDescent="0.35">
      <c r="A22" s="8" t="s">
        <v>0</v>
      </c>
      <c r="B22" s="10">
        <v>169591.5</v>
      </c>
      <c r="C22" s="8" t="s">
        <v>41</v>
      </c>
      <c r="D22" s="11">
        <v>160</v>
      </c>
      <c r="E22" s="11">
        <v>489220</v>
      </c>
    </row>
    <row r="23" spans="1:5" x14ac:dyDescent="0.35">
      <c r="A23" s="8" t="s">
        <v>14</v>
      </c>
      <c r="B23" s="10">
        <v>258727.5</v>
      </c>
      <c r="C23" s="8" t="s">
        <v>37</v>
      </c>
      <c r="D23" s="11">
        <v>15</v>
      </c>
      <c r="E23" s="11">
        <v>65270</v>
      </c>
    </row>
    <row r="24" spans="1:5" x14ac:dyDescent="0.35">
      <c r="A24" s="8" t="s">
        <v>13</v>
      </c>
      <c r="B24" s="10">
        <v>136075.5</v>
      </c>
      <c r="C24" s="8" t="s">
        <v>41</v>
      </c>
      <c r="D24" s="11">
        <v>30</v>
      </c>
      <c r="E24" s="11">
        <v>58051.666666666672</v>
      </c>
    </row>
    <row r="25" spans="1:5" x14ac:dyDescent="0.35">
      <c r="A25" s="8" t="s">
        <v>6</v>
      </c>
      <c r="B25" s="10">
        <v>199026</v>
      </c>
      <c r="C25" s="8" t="s">
        <v>42</v>
      </c>
      <c r="D25" s="11">
        <v>225</v>
      </c>
      <c r="E25" s="11">
        <v>697789.16666666674</v>
      </c>
    </row>
    <row r="26" spans="1:5" x14ac:dyDescent="0.35">
      <c r="A26" s="8" t="s">
        <v>12</v>
      </c>
      <c r="B26" s="10">
        <v>285192</v>
      </c>
      <c r="C26" s="8" t="s">
        <v>43</v>
      </c>
      <c r="D26" s="11">
        <v>30</v>
      </c>
      <c r="E26" s="11">
        <v>72234.166666666672</v>
      </c>
    </row>
    <row r="27" spans="1:5" x14ac:dyDescent="0.35">
      <c r="A27" s="8" t="s">
        <v>13</v>
      </c>
      <c r="B27" s="10">
        <v>67657.5</v>
      </c>
      <c r="C27" s="8" t="s">
        <v>33</v>
      </c>
      <c r="D27" s="11">
        <v>5</v>
      </c>
      <c r="E27" s="11">
        <v>23561.25</v>
      </c>
    </row>
    <row r="28" spans="1:5" x14ac:dyDescent="0.35">
      <c r="A28" s="8" t="s">
        <v>1</v>
      </c>
      <c r="B28" s="10">
        <v>106893</v>
      </c>
      <c r="C28" s="8" t="s">
        <v>41</v>
      </c>
      <c r="D28" s="11">
        <v>142.5</v>
      </c>
      <c r="E28" s="11">
        <v>511637.5</v>
      </c>
    </row>
    <row r="29" spans="1:5" x14ac:dyDescent="0.35">
      <c r="A29" s="8" t="s">
        <v>5</v>
      </c>
      <c r="B29" s="10">
        <v>108949.5</v>
      </c>
      <c r="C29" s="8" t="s">
        <v>26</v>
      </c>
      <c r="D29" s="11">
        <v>107.5</v>
      </c>
      <c r="E29" s="11">
        <v>622937.08333333337</v>
      </c>
    </row>
    <row r="30" spans="1:5" x14ac:dyDescent="0.35">
      <c r="A30" s="8" t="s">
        <v>2</v>
      </c>
      <c r="B30" s="10">
        <v>289107</v>
      </c>
      <c r="C30" s="8" t="s">
        <v>44</v>
      </c>
      <c r="D30" s="11">
        <v>2.5</v>
      </c>
      <c r="E30" s="11">
        <v>3837.916666666667</v>
      </c>
    </row>
    <row r="31" spans="1:5" x14ac:dyDescent="0.35">
      <c r="A31" s="8" t="s">
        <v>5</v>
      </c>
      <c r="B31" s="10">
        <v>131895</v>
      </c>
      <c r="C31" s="8" t="s">
        <v>45</v>
      </c>
      <c r="D31" s="11">
        <v>10</v>
      </c>
      <c r="E31" s="11">
        <v>45648.333333333336</v>
      </c>
    </row>
    <row r="32" spans="1:5" x14ac:dyDescent="0.35">
      <c r="A32" s="8" t="s">
        <v>0</v>
      </c>
      <c r="B32" s="10">
        <v>214155</v>
      </c>
      <c r="C32" s="8" t="s">
        <v>37</v>
      </c>
      <c r="D32" s="11">
        <v>27.5</v>
      </c>
      <c r="E32" s="11">
        <v>124465.41666666667</v>
      </c>
    </row>
    <row r="33" spans="1:5" x14ac:dyDescent="0.35">
      <c r="A33" s="8" t="s">
        <v>5</v>
      </c>
      <c r="B33" s="10">
        <v>95670</v>
      </c>
      <c r="C33" s="8" t="s">
        <v>46</v>
      </c>
      <c r="D33" s="11">
        <v>2.5</v>
      </c>
      <c r="E33" s="11">
        <v>11259.583333333334</v>
      </c>
    </row>
    <row r="34" spans="1:5" x14ac:dyDescent="0.35">
      <c r="A34" s="8" t="s">
        <v>9</v>
      </c>
      <c r="B34" s="10">
        <v>273123</v>
      </c>
      <c r="C34" s="8" t="s">
        <v>33</v>
      </c>
      <c r="D34" s="11">
        <v>10</v>
      </c>
      <c r="E34" s="11">
        <v>22849.583333333336</v>
      </c>
    </row>
    <row r="35" spans="1:5" x14ac:dyDescent="0.35">
      <c r="A35" s="8" t="s">
        <v>16</v>
      </c>
      <c r="B35" s="10">
        <v>106771.5</v>
      </c>
      <c r="C35" s="8" t="s">
        <v>41</v>
      </c>
      <c r="D35" s="11">
        <v>180</v>
      </c>
      <c r="E35" s="11">
        <v>675092.08333333337</v>
      </c>
    </row>
    <row r="36" spans="1:5" x14ac:dyDescent="0.35">
      <c r="A36" s="8" t="s">
        <v>13</v>
      </c>
      <c r="B36" s="10">
        <v>202122</v>
      </c>
      <c r="C36" s="8" t="s">
        <v>47</v>
      </c>
      <c r="D36" s="11">
        <v>2.5</v>
      </c>
      <c r="E36" s="11">
        <v>8895.8333333333339</v>
      </c>
    </row>
    <row r="37" spans="1:5" x14ac:dyDescent="0.35">
      <c r="A37" s="8" t="s">
        <v>13</v>
      </c>
      <c r="B37" s="10">
        <v>143914.5</v>
      </c>
      <c r="C37" s="8" t="s">
        <v>35</v>
      </c>
      <c r="D37" s="11">
        <v>42.5</v>
      </c>
      <c r="E37" s="11">
        <v>147162.5</v>
      </c>
    </row>
    <row r="38" spans="1:5" x14ac:dyDescent="0.35">
      <c r="A38" s="8" t="s">
        <v>16</v>
      </c>
      <c r="B38" s="10">
        <v>146038.5</v>
      </c>
      <c r="C38" s="8" t="s">
        <v>35</v>
      </c>
      <c r="D38" s="11">
        <v>12.5</v>
      </c>
      <c r="E38" s="11">
        <v>27068.75</v>
      </c>
    </row>
    <row r="39" spans="1:5" x14ac:dyDescent="0.35">
      <c r="A39" s="8" t="s">
        <v>8</v>
      </c>
      <c r="B39" s="10">
        <v>293697</v>
      </c>
      <c r="C39" s="8" t="s">
        <v>41</v>
      </c>
      <c r="D39" s="11">
        <v>172.5</v>
      </c>
      <c r="E39" s="11">
        <v>443902.08333333337</v>
      </c>
    </row>
    <row r="40" spans="1:5" x14ac:dyDescent="0.35">
      <c r="A40" s="8" t="s">
        <v>7</v>
      </c>
      <c r="B40" s="10">
        <v>76945.5</v>
      </c>
      <c r="C40" s="8" t="s">
        <v>29</v>
      </c>
      <c r="D40" s="11">
        <v>37.5</v>
      </c>
      <c r="E40" s="11">
        <v>138597.08333333334</v>
      </c>
    </row>
    <row r="41" spans="1:5" x14ac:dyDescent="0.35">
      <c r="A41" s="8" t="s">
        <v>0</v>
      </c>
      <c r="B41" s="10">
        <v>225810</v>
      </c>
      <c r="C41" s="8" t="s">
        <v>41</v>
      </c>
      <c r="D41" s="11">
        <v>145</v>
      </c>
      <c r="E41" s="11">
        <v>563945</v>
      </c>
    </row>
    <row r="42" spans="1:5" x14ac:dyDescent="0.35">
      <c r="A42" s="8" t="s">
        <v>3</v>
      </c>
      <c r="B42" s="10">
        <v>73035</v>
      </c>
      <c r="C42" s="8" t="s">
        <v>37</v>
      </c>
      <c r="D42" s="11">
        <v>30</v>
      </c>
      <c r="E42" s="11">
        <v>159133.75</v>
      </c>
    </row>
    <row r="43" spans="1:5" x14ac:dyDescent="0.35">
      <c r="A43" s="8" t="s">
        <v>13</v>
      </c>
      <c r="B43" s="10">
        <v>258205.5</v>
      </c>
      <c r="C43" s="8" t="s">
        <v>43</v>
      </c>
      <c r="D43" s="11">
        <v>12.5</v>
      </c>
      <c r="E43" s="11">
        <v>30728.75</v>
      </c>
    </row>
    <row r="44" spans="1:5" x14ac:dyDescent="0.35">
      <c r="A44" s="8" t="s">
        <v>1</v>
      </c>
      <c r="B44" s="10">
        <v>106645.5</v>
      </c>
      <c r="C44" s="8" t="s">
        <v>41</v>
      </c>
      <c r="D44" s="11">
        <v>337.5</v>
      </c>
      <c r="E44" s="11">
        <v>1286057.9166666667</v>
      </c>
    </row>
    <row r="45" spans="1:5" x14ac:dyDescent="0.35">
      <c r="A45" s="8" t="s">
        <v>11</v>
      </c>
      <c r="B45" s="10">
        <v>176877</v>
      </c>
      <c r="C45" s="8" t="s">
        <v>29</v>
      </c>
      <c r="D45" s="11">
        <v>37.5</v>
      </c>
      <c r="E45" s="11">
        <v>211390.41666666669</v>
      </c>
    </row>
    <row r="46" spans="1:5" x14ac:dyDescent="0.35">
      <c r="A46" s="8" t="s">
        <v>3</v>
      </c>
      <c r="B46" s="10">
        <v>41085</v>
      </c>
      <c r="C46" s="8" t="s">
        <v>48</v>
      </c>
      <c r="D46" s="11">
        <v>12.5</v>
      </c>
      <c r="E46" s="11">
        <v>159794.58333333334</v>
      </c>
    </row>
    <row r="47" spans="1:5" x14ac:dyDescent="0.35">
      <c r="A47" s="8" t="s">
        <v>11</v>
      </c>
      <c r="B47" s="10">
        <v>115321.5</v>
      </c>
      <c r="C47" s="8" t="s">
        <v>46</v>
      </c>
      <c r="D47" s="11">
        <v>5</v>
      </c>
      <c r="E47" s="11">
        <v>16088.75</v>
      </c>
    </row>
    <row r="48" spans="1:5" x14ac:dyDescent="0.35">
      <c r="A48" s="8" t="s">
        <v>5</v>
      </c>
      <c r="B48" s="10">
        <v>116154</v>
      </c>
      <c r="C48" s="8" t="s">
        <v>49</v>
      </c>
      <c r="D48" s="11">
        <v>97.5</v>
      </c>
      <c r="E48" s="11">
        <v>568138.75</v>
      </c>
    </row>
    <row r="49" spans="1:5" x14ac:dyDescent="0.35">
      <c r="A49" s="8" t="s">
        <v>5</v>
      </c>
      <c r="B49" s="10">
        <v>28386</v>
      </c>
      <c r="C49" s="8" t="s">
        <v>50</v>
      </c>
      <c r="D49" s="11">
        <v>40</v>
      </c>
      <c r="E49" s="11">
        <v>156922.5</v>
      </c>
    </row>
    <row r="50" spans="1:5" x14ac:dyDescent="0.35">
      <c r="A50" s="8" t="s">
        <v>1</v>
      </c>
      <c r="B50" s="10">
        <v>31657.5</v>
      </c>
      <c r="C50" s="8" t="s">
        <v>33</v>
      </c>
      <c r="D50" s="11">
        <v>7.5</v>
      </c>
      <c r="E50" s="11">
        <v>63084.166666666672</v>
      </c>
    </row>
    <row r="51" spans="1:5" x14ac:dyDescent="0.35">
      <c r="A51" s="8" t="s">
        <v>7</v>
      </c>
      <c r="B51" s="10">
        <v>110839.5</v>
      </c>
      <c r="C51" s="8" t="s">
        <v>26</v>
      </c>
      <c r="D51" s="11">
        <v>90</v>
      </c>
      <c r="E51" s="11">
        <v>430914.16666666669</v>
      </c>
    </row>
    <row r="52" spans="1:5" x14ac:dyDescent="0.35">
      <c r="A52" s="8" t="s">
        <v>5</v>
      </c>
      <c r="B52" s="10">
        <v>94428</v>
      </c>
      <c r="C52" s="8" t="s">
        <v>36</v>
      </c>
      <c r="D52" s="11">
        <v>2.5</v>
      </c>
      <c r="E52" s="11">
        <v>4702.0833333333339</v>
      </c>
    </row>
    <row r="53" spans="1:5" x14ac:dyDescent="0.35">
      <c r="A53" s="8" t="s">
        <v>5</v>
      </c>
      <c r="B53" s="10">
        <v>114538.5</v>
      </c>
      <c r="C53" s="8" t="s">
        <v>26</v>
      </c>
      <c r="D53" s="11">
        <v>5</v>
      </c>
      <c r="E53" s="11">
        <v>44352.083333333336</v>
      </c>
    </row>
    <row r="54" spans="1:5" x14ac:dyDescent="0.35">
      <c r="A54" s="8" t="s">
        <v>13</v>
      </c>
      <c r="B54" s="10">
        <v>32112</v>
      </c>
      <c r="C54" s="8" t="s">
        <v>51</v>
      </c>
      <c r="D54" s="11">
        <v>40</v>
      </c>
      <c r="E54" s="11">
        <v>142257.08333333334</v>
      </c>
    </row>
    <row r="55" spans="1:5" x14ac:dyDescent="0.35">
      <c r="A55" s="8" t="s">
        <v>5</v>
      </c>
      <c r="B55" s="10">
        <v>27319.5</v>
      </c>
      <c r="C55" s="8" t="s">
        <v>52</v>
      </c>
      <c r="D55" s="11">
        <v>7.5</v>
      </c>
      <c r="E55" s="11">
        <v>69006.25</v>
      </c>
    </row>
    <row r="56" spans="1:5" x14ac:dyDescent="0.35">
      <c r="A56" s="8" t="s">
        <v>1</v>
      </c>
      <c r="B56" s="10">
        <v>283374</v>
      </c>
      <c r="C56" s="8" t="s">
        <v>39</v>
      </c>
      <c r="D56" s="11">
        <v>32.5</v>
      </c>
      <c r="E56" s="11">
        <v>52358.333333333336</v>
      </c>
    </row>
    <row r="57" spans="1:5" x14ac:dyDescent="0.35">
      <c r="A57" s="8" t="s">
        <v>1</v>
      </c>
      <c r="B57" s="10">
        <v>27760.5</v>
      </c>
      <c r="C57" s="8" t="s">
        <v>53</v>
      </c>
      <c r="D57" s="11">
        <v>15</v>
      </c>
      <c r="E57" s="11">
        <v>63058.75</v>
      </c>
    </row>
    <row r="58" spans="1:5" x14ac:dyDescent="0.35">
      <c r="A58" s="8" t="s">
        <v>13</v>
      </c>
      <c r="B58" s="10">
        <v>110200.5</v>
      </c>
      <c r="C58" s="8" t="s">
        <v>26</v>
      </c>
      <c r="D58" s="11">
        <v>80</v>
      </c>
      <c r="E58" s="11">
        <v>384122.08333333337</v>
      </c>
    </row>
    <row r="59" spans="1:5" x14ac:dyDescent="0.35">
      <c r="A59" s="8" t="s">
        <v>16</v>
      </c>
      <c r="B59" s="10">
        <v>283180.5</v>
      </c>
      <c r="C59" s="8" t="s">
        <v>39</v>
      </c>
      <c r="D59" s="11">
        <v>52.5</v>
      </c>
      <c r="E59" s="11">
        <v>90229.166666666672</v>
      </c>
    </row>
    <row r="60" spans="1:5" x14ac:dyDescent="0.35">
      <c r="A60" s="8" t="s">
        <v>3</v>
      </c>
      <c r="B60" s="10">
        <v>109584</v>
      </c>
      <c r="C60" s="8" t="s">
        <v>26</v>
      </c>
      <c r="D60" s="11">
        <v>12.5</v>
      </c>
      <c r="E60" s="11">
        <v>83620.833333333343</v>
      </c>
    </row>
    <row r="61" spans="1:5" x14ac:dyDescent="0.35">
      <c r="A61" s="8" t="s">
        <v>3</v>
      </c>
      <c r="B61" s="10">
        <v>230863.5</v>
      </c>
      <c r="C61" s="8" t="s">
        <v>27</v>
      </c>
      <c r="D61" s="11">
        <v>2.5</v>
      </c>
      <c r="E61" s="11">
        <v>3888.75</v>
      </c>
    </row>
    <row r="62" spans="1:5" x14ac:dyDescent="0.35">
      <c r="A62" s="8" t="s">
        <v>6</v>
      </c>
      <c r="B62" s="10">
        <v>237636</v>
      </c>
      <c r="C62" s="8" t="s">
        <v>54</v>
      </c>
      <c r="D62" s="11">
        <v>20</v>
      </c>
      <c r="E62" s="11">
        <v>94473.75</v>
      </c>
    </row>
    <row r="63" spans="1:5" x14ac:dyDescent="0.35">
      <c r="A63" s="8" t="s">
        <v>13</v>
      </c>
      <c r="B63" s="10">
        <v>206595</v>
      </c>
      <c r="C63" s="8" t="s">
        <v>55</v>
      </c>
      <c r="D63" s="11">
        <v>37.5</v>
      </c>
      <c r="E63" s="11">
        <v>63007.916666666672</v>
      </c>
    </row>
    <row r="64" spans="1:5" x14ac:dyDescent="0.35">
      <c r="A64" s="8" t="s">
        <v>13</v>
      </c>
      <c r="B64" s="10">
        <v>50778</v>
      </c>
      <c r="C64" s="8" t="s">
        <v>42</v>
      </c>
      <c r="D64" s="11">
        <v>192.5</v>
      </c>
      <c r="E64" s="11">
        <v>492956.25</v>
      </c>
    </row>
    <row r="65" spans="1:5" x14ac:dyDescent="0.35">
      <c r="A65" s="8" t="s">
        <v>13</v>
      </c>
      <c r="B65" s="10">
        <v>221175</v>
      </c>
      <c r="C65" s="8" t="s">
        <v>43</v>
      </c>
      <c r="D65" s="11">
        <v>40</v>
      </c>
      <c r="E65" s="11">
        <v>111020</v>
      </c>
    </row>
    <row r="66" spans="1:5" x14ac:dyDescent="0.35">
      <c r="A66" s="8" t="s">
        <v>13</v>
      </c>
      <c r="B66" s="10">
        <v>107793</v>
      </c>
      <c r="C66" s="8" t="s">
        <v>49</v>
      </c>
      <c r="D66" s="11">
        <v>117.5</v>
      </c>
      <c r="E66" s="11">
        <v>934774.16666666674</v>
      </c>
    </row>
    <row r="67" spans="1:5" x14ac:dyDescent="0.35">
      <c r="A67" s="8" t="s">
        <v>5</v>
      </c>
      <c r="B67" s="10">
        <v>75861</v>
      </c>
      <c r="C67" s="8" t="s">
        <v>56</v>
      </c>
      <c r="D67" s="11">
        <v>2.5</v>
      </c>
      <c r="E67" s="11">
        <v>11742.5</v>
      </c>
    </row>
    <row r="68" spans="1:5" x14ac:dyDescent="0.35">
      <c r="A68" s="8" t="s">
        <v>9</v>
      </c>
      <c r="B68" s="10">
        <v>226737</v>
      </c>
      <c r="C68" s="8" t="s">
        <v>35</v>
      </c>
      <c r="D68" s="11">
        <v>62.5</v>
      </c>
      <c r="E68" s="11">
        <v>173087.5</v>
      </c>
    </row>
    <row r="69" spans="1:5" x14ac:dyDescent="0.35">
      <c r="A69" s="8" t="s">
        <v>1</v>
      </c>
      <c r="B69" s="10">
        <v>186957</v>
      </c>
      <c r="C69" s="8" t="s">
        <v>56</v>
      </c>
      <c r="D69" s="11">
        <v>32.5</v>
      </c>
      <c r="E69" s="11">
        <v>257597.91666666669</v>
      </c>
    </row>
    <row r="70" spans="1:5" x14ac:dyDescent="0.35">
      <c r="A70" s="8" t="s">
        <v>11</v>
      </c>
      <c r="B70" s="10">
        <v>62631</v>
      </c>
      <c r="C70" s="8" t="s">
        <v>57</v>
      </c>
      <c r="D70" s="11">
        <v>17.5</v>
      </c>
      <c r="E70" s="11">
        <v>53502.083333333336</v>
      </c>
    </row>
    <row r="71" spans="1:5" x14ac:dyDescent="0.35">
      <c r="A71" s="8" t="s">
        <v>13</v>
      </c>
      <c r="B71" s="10">
        <v>129568.5</v>
      </c>
      <c r="C71" s="8" t="s">
        <v>26</v>
      </c>
      <c r="D71" s="11">
        <v>112.5</v>
      </c>
      <c r="E71" s="11">
        <v>522719.16666666669</v>
      </c>
    </row>
    <row r="72" spans="1:5" x14ac:dyDescent="0.35">
      <c r="A72" s="8" t="s">
        <v>5</v>
      </c>
      <c r="B72" s="10">
        <v>123390</v>
      </c>
      <c r="C72" s="8" t="s">
        <v>58</v>
      </c>
      <c r="D72" s="11">
        <v>22.5</v>
      </c>
      <c r="E72" s="11">
        <v>103649.16666666667</v>
      </c>
    </row>
    <row r="73" spans="1:5" x14ac:dyDescent="0.35">
      <c r="A73" s="8" t="s">
        <v>0</v>
      </c>
      <c r="B73" s="10">
        <v>166333.5</v>
      </c>
      <c r="C73" s="8" t="s">
        <v>26</v>
      </c>
      <c r="D73" s="11">
        <v>27.5</v>
      </c>
      <c r="E73" s="11">
        <v>132547.91666666669</v>
      </c>
    </row>
    <row r="74" spans="1:5" x14ac:dyDescent="0.35">
      <c r="A74" s="8" t="s">
        <v>16</v>
      </c>
      <c r="B74" s="10">
        <v>276984</v>
      </c>
      <c r="C74" s="8" t="s">
        <v>31</v>
      </c>
      <c r="D74" s="11">
        <v>90</v>
      </c>
      <c r="E74" s="11">
        <v>256327.08333333334</v>
      </c>
    </row>
    <row r="75" spans="1:5" x14ac:dyDescent="0.35">
      <c r="A75" s="8" t="s">
        <v>3</v>
      </c>
      <c r="B75" s="10">
        <v>44095.5</v>
      </c>
      <c r="C75" s="8" t="s">
        <v>31</v>
      </c>
      <c r="D75" s="11">
        <v>252.5</v>
      </c>
      <c r="E75" s="11">
        <v>882314.16666666674</v>
      </c>
    </row>
    <row r="76" spans="1:5" x14ac:dyDescent="0.35">
      <c r="A76" s="8" t="s">
        <v>13</v>
      </c>
      <c r="B76" s="10">
        <v>74866.5</v>
      </c>
      <c r="C76" s="8" t="s">
        <v>59</v>
      </c>
      <c r="D76" s="11">
        <v>47.5</v>
      </c>
      <c r="E76" s="11">
        <v>227555.41666666669</v>
      </c>
    </row>
    <row r="77" spans="1:5" x14ac:dyDescent="0.35">
      <c r="A77" s="8" t="s">
        <v>1</v>
      </c>
      <c r="B77" s="10">
        <v>227970</v>
      </c>
      <c r="C77" s="8" t="s">
        <v>43</v>
      </c>
      <c r="D77" s="11">
        <v>25</v>
      </c>
      <c r="E77" s="11">
        <v>70251.666666666672</v>
      </c>
    </row>
    <row r="78" spans="1:5" x14ac:dyDescent="0.35">
      <c r="A78" s="8" t="s">
        <v>13</v>
      </c>
      <c r="B78" s="10">
        <v>64548</v>
      </c>
      <c r="C78" s="8" t="s">
        <v>33</v>
      </c>
      <c r="D78" s="11">
        <v>7.5</v>
      </c>
      <c r="E78" s="11">
        <v>33041.666666666672</v>
      </c>
    </row>
    <row r="79" spans="1:5" x14ac:dyDescent="0.35">
      <c r="A79" s="8" t="s">
        <v>16</v>
      </c>
      <c r="B79" s="10">
        <v>302098.5</v>
      </c>
      <c r="C79" s="8" t="s">
        <v>60</v>
      </c>
      <c r="D79" s="11">
        <v>17.5</v>
      </c>
      <c r="E79" s="11">
        <v>34058.333333333336</v>
      </c>
    </row>
    <row r="80" spans="1:5" x14ac:dyDescent="0.35">
      <c r="A80" s="8" t="s">
        <v>1</v>
      </c>
      <c r="B80" s="10">
        <v>90999</v>
      </c>
      <c r="C80" s="8" t="s">
        <v>28</v>
      </c>
      <c r="D80" s="11">
        <v>7.5</v>
      </c>
      <c r="E80" s="11">
        <v>18528.75</v>
      </c>
    </row>
    <row r="81" spans="1:5" x14ac:dyDescent="0.35">
      <c r="A81" s="8" t="s">
        <v>13</v>
      </c>
      <c r="B81" s="10">
        <v>202126.5</v>
      </c>
      <c r="C81" s="8" t="s">
        <v>61</v>
      </c>
      <c r="D81" s="11">
        <v>40</v>
      </c>
      <c r="E81" s="11">
        <v>125965</v>
      </c>
    </row>
    <row r="82" spans="1:5" x14ac:dyDescent="0.35">
      <c r="A82" s="8" t="s">
        <v>0</v>
      </c>
      <c r="B82" s="10">
        <v>170743.5</v>
      </c>
      <c r="C82" s="8" t="s">
        <v>29</v>
      </c>
      <c r="D82" s="11">
        <v>15</v>
      </c>
      <c r="E82" s="11">
        <v>48520.416666666672</v>
      </c>
    </row>
    <row r="83" spans="1:5" x14ac:dyDescent="0.35">
      <c r="A83" s="8" t="s">
        <v>3</v>
      </c>
      <c r="B83" s="10">
        <v>80217</v>
      </c>
      <c r="C83" s="8" t="s">
        <v>29</v>
      </c>
      <c r="D83" s="11">
        <v>72.5</v>
      </c>
      <c r="E83" s="11">
        <v>301746.66666666669</v>
      </c>
    </row>
    <row r="84" spans="1:5" x14ac:dyDescent="0.35">
      <c r="A84" s="8" t="s">
        <v>12</v>
      </c>
      <c r="B84" s="10">
        <v>271917</v>
      </c>
      <c r="C84" s="8" t="s">
        <v>29</v>
      </c>
      <c r="D84" s="11">
        <v>2.5</v>
      </c>
      <c r="E84" s="11">
        <v>9378.75</v>
      </c>
    </row>
    <row r="85" spans="1:5" x14ac:dyDescent="0.35">
      <c r="A85" s="8" t="s">
        <v>13</v>
      </c>
      <c r="B85" s="10">
        <v>114520.5</v>
      </c>
      <c r="C85" s="8" t="s">
        <v>62</v>
      </c>
      <c r="D85" s="11">
        <v>17.5</v>
      </c>
      <c r="E85" s="11">
        <v>69870.416666666672</v>
      </c>
    </row>
    <row r="86" spans="1:5" x14ac:dyDescent="0.35">
      <c r="A86" s="8" t="s">
        <v>3</v>
      </c>
      <c r="B86" s="10">
        <v>146763</v>
      </c>
      <c r="C86" s="8" t="s">
        <v>37</v>
      </c>
      <c r="D86" s="11">
        <v>17.5</v>
      </c>
      <c r="E86" s="11">
        <v>142841.66666666669</v>
      </c>
    </row>
    <row r="87" spans="1:5" x14ac:dyDescent="0.35">
      <c r="A87" s="8" t="s">
        <v>16</v>
      </c>
      <c r="B87" s="10">
        <v>94347</v>
      </c>
      <c r="C87" s="8" t="s">
        <v>63</v>
      </c>
      <c r="D87" s="11">
        <v>77.5</v>
      </c>
      <c r="E87" s="11">
        <v>249286.66666666669</v>
      </c>
    </row>
    <row r="88" spans="1:5" x14ac:dyDescent="0.35">
      <c r="A88" s="8" t="s">
        <v>7</v>
      </c>
      <c r="B88" s="10">
        <v>110826</v>
      </c>
      <c r="C88" s="8" t="s">
        <v>26</v>
      </c>
      <c r="D88" s="11">
        <v>135</v>
      </c>
      <c r="E88" s="11">
        <v>732050.83333333337</v>
      </c>
    </row>
    <row r="89" spans="1:5" x14ac:dyDescent="0.35">
      <c r="A89" s="8" t="s">
        <v>13</v>
      </c>
      <c r="B89" s="10">
        <v>136080</v>
      </c>
      <c r="C89" s="8" t="s">
        <v>41</v>
      </c>
      <c r="D89" s="11">
        <v>222.5</v>
      </c>
      <c r="E89" s="11">
        <v>722392.5</v>
      </c>
    </row>
    <row r="90" spans="1:5" x14ac:dyDescent="0.35">
      <c r="A90" s="8" t="s">
        <v>5</v>
      </c>
      <c r="B90" s="10">
        <v>120240</v>
      </c>
      <c r="C90" s="8" t="s">
        <v>29</v>
      </c>
      <c r="D90" s="11">
        <v>72.5</v>
      </c>
      <c r="E90" s="11">
        <v>367270.83333333337</v>
      </c>
    </row>
    <row r="91" spans="1:5" x14ac:dyDescent="0.35">
      <c r="A91" s="8" t="s">
        <v>1</v>
      </c>
      <c r="B91" s="10">
        <v>87534</v>
      </c>
      <c r="C91" s="8" t="s">
        <v>28</v>
      </c>
      <c r="D91" s="11">
        <v>27.5</v>
      </c>
      <c r="E91" s="11">
        <v>97015.416666666672</v>
      </c>
    </row>
    <row r="92" spans="1:5" x14ac:dyDescent="0.35">
      <c r="A92" s="8" t="s">
        <v>5</v>
      </c>
      <c r="B92" s="10">
        <v>108751.5</v>
      </c>
      <c r="C92" s="8" t="s">
        <v>26</v>
      </c>
      <c r="D92" s="11">
        <v>45</v>
      </c>
      <c r="E92" s="11">
        <v>226691.25</v>
      </c>
    </row>
    <row r="93" spans="1:5" x14ac:dyDescent="0.35">
      <c r="A93" s="8" t="s">
        <v>16</v>
      </c>
      <c r="B93" s="10">
        <v>288292.5</v>
      </c>
      <c r="C93" s="8" t="s">
        <v>60</v>
      </c>
      <c r="D93" s="11">
        <v>77.5</v>
      </c>
      <c r="E93" s="11">
        <v>211085.41666666669</v>
      </c>
    </row>
    <row r="94" spans="1:5" x14ac:dyDescent="0.35">
      <c r="A94" s="8" t="s">
        <v>5</v>
      </c>
      <c r="B94" s="10">
        <v>125338.5</v>
      </c>
      <c r="C94" s="8" t="s">
        <v>57</v>
      </c>
      <c r="D94" s="11">
        <v>27.5</v>
      </c>
      <c r="E94" s="11">
        <v>95032.916666666672</v>
      </c>
    </row>
    <row r="95" spans="1:5" x14ac:dyDescent="0.35">
      <c r="A95" s="8" t="s">
        <v>16</v>
      </c>
      <c r="B95" s="10">
        <v>154089</v>
      </c>
      <c r="C95" s="8" t="s">
        <v>41</v>
      </c>
      <c r="D95" s="11">
        <v>42.5</v>
      </c>
      <c r="E95" s="11">
        <v>135165.83333333334</v>
      </c>
    </row>
    <row r="96" spans="1:5" x14ac:dyDescent="0.35">
      <c r="A96" s="8" t="s">
        <v>5</v>
      </c>
      <c r="B96" s="10">
        <v>70578</v>
      </c>
      <c r="C96" s="8" t="s">
        <v>57</v>
      </c>
      <c r="D96" s="11">
        <v>22.5</v>
      </c>
      <c r="E96" s="11">
        <v>101844.58333333334</v>
      </c>
    </row>
    <row r="97" spans="1:5" x14ac:dyDescent="0.35">
      <c r="A97" s="8" t="s">
        <v>5</v>
      </c>
      <c r="B97" s="10">
        <v>83142</v>
      </c>
      <c r="C97" s="8" t="s">
        <v>43</v>
      </c>
      <c r="D97" s="11">
        <v>20</v>
      </c>
      <c r="E97" s="11">
        <v>46334.583333333336</v>
      </c>
    </row>
    <row r="98" spans="1:5" x14ac:dyDescent="0.35">
      <c r="A98" s="8" t="s">
        <v>6</v>
      </c>
      <c r="B98" s="10">
        <v>246820.5</v>
      </c>
      <c r="C98" s="8" t="s">
        <v>43</v>
      </c>
      <c r="D98" s="11">
        <v>27.5</v>
      </c>
      <c r="E98" s="11">
        <v>59246.25</v>
      </c>
    </row>
    <row r="99" spans="1:5" x14ac:dyDescent="0.35">
      <c r="A99" s="8" t="s">
        <v>16</v>
      </c>
      <c r="B99" s="10">
        <v>283198.5</v>
      </c>
      <c r="C99" s="8" t="s">
        <v>39</v>
      </c>
      <c r="D99" s="11">
        <v>30</v>
      </c>
      <c r="E99" s="11">
        <v>70150</v>
      </c>
    </row>
    <row r="100" spans="1:5" x14ac:dyDescent="0.35">
      <c r="A100" s="8" t="s">
        <v>5</v>
      </c>
      <c r="B100" s="10">
        <v>163561.5</v>
      </c>
      <c r="C100" s="8" t="s">
        <v>61</v>
      </c>
      <c r="D100" s="11">
        <v>57.5</v>
      </c>
      <c r="E100" s="11">
        <v>171892.91666666669</v>
      </c>
    </row>
    <row r="101" spans="1:5" x14ac:dyDescent="0.35">
      <c r="A101" s="8" t="s">
        <v>1</v>
      </c>
      <c r="B101" s="10">
        <v>208903.5</v>
      </c>
      <c r="C101" s="8" t="s">
        <v>36</v>
      </c>
      <c r="D101" s="11">
        <v>2.5</v>
      </c>
      <c r="E101" s="11">
        <v>5083.3333333333339</v>
      </c>
    </row>
    <row r="102" spans="1:5" x14ac:dyDescent="0.35">
      <c r="A102" s="8" t="s">
        <v>13</v>
      </c>
      <c r="B102" s="10">
        <v>8671.5</v>
      </c>
      <c r="C102" s="8" t="s">
        <v>64</v>
      </c>
      <c r="D102" s="11">
        <v>40</v>
      </c>
      <c r="E102" s="11">
        <v>307922.91666666669</v>
      </c>
    </row>
    <row r="103" spans="1:5" x14ac:dyDescent="0.35">
      <c r="A103" s="8" t="s">
        <v>1</v>
      </c>
      <c r="B103" s="10">
        <v>36697.5</v>
      </c>
      <c r="C103" s="8" t="s">
        <v>27</v>
      </c>
      <c r="D103" s="11">
        <v>2.5</v>
      </c>
      <c r="E103" s="11">
        <v>7879.166666666667</v>
      </c>
    </row>
    <row r="104" spans="1:5" x14ac:dyDescent="0.35">
      <c r="A104" s="8" t="s">
        <v>13</v>
      </c>
      <c r="B104" s="10">
        <v>159966</v>
      </c>
      <c r="C104" s="8" t="s">
        <v>55</v>
      </c>
      <c r="D104" s="11">
        <v>42.5</v>
      </c>
      <c r="E104" s="11">
        <v>112748.33333333334</v>
      </c>
    </row>
    <row r="105" spans="1:5" x14ac:dyDescent="0.35">
      <c r="A105" s="8" t="s">
        <v>6</v>
      </c>
      <c r="B105" s="10">
        <v>80383.5</v>
      </c>
      <c r="C105" s="8" t="s">
        <v>33</v>
      </c>
      <c r="D105" s="11">
        <v>32.5</v>
      </c>
      <c r="E105" s="11">
        <v>140452.5</v>
      </c>
    </row>
    <row r="106" spans="1:5" x14ac:dyDescent="0.35">
      <c r="A106" s="8" t="s">
        <v>13</v>
      </c>
      <c r="B106" s="10">
        <v>73935</v>
      </c>
      <c r="C106" s="8" t="s">
        <v>49</v>
      </c>
      <c r="D106" s="11">
        <v>92.5</v>
      </c>
      <c r="E106" s="11">
        <v>804437.5</v>
      </c>
    </row>
    <row r="107" spans="1:5" x14ac:dyDescent="0.35">
      <c r="A107" s="8" t="s">
        <v>13</v>
      </c>
      <c r="B107" s="10">
        <v>270850.5</v>
      </c>
      <c r="C107" s="8" t="s">
        <v>34</v>
      </c>
      <c r="D107" s="11">
        <v>37.5</v>
      </c>
      <c r="E107" s="11">
        <v>154812.91666666669</v>
      </c>
    </row>
    <row r="108" spans="1:5" x14ac:dyDescent="0.35">
      <c r="A108" s="8" t="s">
        <v>13</v>
      </c>
      <c r="B108" s="10">
        <v>115371</v>
      </c>
      <c r="C108" s="8" t="s">
        <v>46</v>
      </c>
      <c r="D108" s="11">
        <v>7.5</v>
      </c>
      <c r="E108" s="11">
        <v>16266.666666666668</v>
      </c>
    </row>
    <row r="109" spans="1:5" x14ac:dyDescent="0.35">
      <c r="A109" s="8" t="s">
        <v>7</v>
      </c>
      <c r="B109" s="10">
        <v>110821.5</v>
      </c>
      <c r="C109" s="8" t="s">
        <v>26</v>
      </c>
      <c r="D109" s="11">
        <v>130</v>
      </c>
      <c r="E109" s="11">
        <v>611397.91666666674</v>
      </c>
    </row>
    <row r="110" spans="1:5" x14ac:dyDescent="0.35">
      <c r="A110" s="8" t="s">
        <v>13</v>
      </c>
      <c r="B110" s="10">
        <v>122026.5</v>
      </c>
      <c r="C110" s="8" t="s">
        <v>32</v>
      </c>
      <c r="D110" s="11">
        <v>72.5</v>
      </c>
      <c r="E110" s="11">
        <v>164954.16666666669</v>
      </c>
    </row>
    <row r="111" spans="1:5" x14ac:dyDescent="0.35">
      <c r="A111" s="8" t="s">
        <v>13</v>
      </c>
      <c r="B111" s="10">
        <v>296851.5</v>
      </c>
      <c r="C111" s="8" t="s">
        <v>65</v>
      </c>
      <c r="D111" s="11">
        <v>5</v>
      </c>
      <c r="E111" s="11">
        <v>11869.583333333334</v>
      </c>
    </row>
    <row r="112" spans="1:5" x14ac:dyDescent="0.35">
      <c r="A112" s="8" t="s">
        <v>5</v>
      </c>
      <c r="B112" s="10">
        <v>78592.5</v>
      </c>
      <c r="C112" s="8" t="s">
        <v>66</v>
      </c>
      <c r="D112" s="11">
        <v>10</v>
      </c>
      <c r="E112" s="11">
        <v>93914.583333333343</v>
      </c>
    </row>
    <row r="113" spans="1:5" x14ac:dyDescent="0.35">
      <c r="A113" s="8" t="s">
        <v>13</v>
      </c>
      <c r="B113" s="10">
        <v>221139</v>
      </c>
      <c r="C113" s="8" t="s">
        <v>43</v>
      </c>
      <c r="D113" s="11">
        <v>30</v>
      </c>
      <c r="E113" s="11">
        <v>72361.25</v>
      </c>
    </row>
    <row r="114" spans="1:5" x14ac:dyDescent="0.35">
      <c r="A114" s="8" t="s">
        <v>6</v>
      </c>
      <c r="B114" s="10">
        <v>222876</v>
      </c>
      <c r="C114" s="8" t="s">
        <v>25</v>
      </c>
      <c r="D114" s="11">
        <v>30</v>
      </c>
      <c r="E114" s="11">
        <v>96761.25</v>
      </c>
    </row>
    <row r="115" spans="1:5" x14ac:dyDescent="0.35">
      <c r="A115" s="8" t="s">
        <v>5</v>
      </c>
      <c r="B115" s="10">
        <v>70488</v>
      </c>
      <c r="C115" s="8" t="s">
        <v>49</v>
      </c>
      <c r="D115" s="11">
        <v>140</v>
      </c>
      <c r="E115" s="11">
        <v>876290.41666666674</v>
      </c>
    </row>
    <row r="116" spans="1:5" x14ac:dyDescent="0.35">
      <c r="A116" s="8" t="s">
        <v>13</v>
      </c>
      <c r="B116" s="10">
        <v>139027.5</v>
      </c>
      <c r="C116" s="8" t="s">
        <v>35</v>
      </c>
      <c r="D116" s="11">
        <v>45</v>
      </c>
      <c r="E116" s="11">
        <v>111960.41666666667</v>
      </c>
    </row>
    <row r="117" spans="1:5" x14ac:dyDescent="0.35">
      <c r="A117" s="8" t="s">
        <v>5</v>
      </c>
      <c r="B117" s="10">
        <v>75964.5</v>
      </c>
      <c r="C117" s="8" t="s">
        <v>37</v>
      </c>
      <c r="D117" s="11">
        <v>27.5</v>
      </c>
      <c r="E117" s="11">
        <v>127032.5</v>
      </c>
    </row>
    <row r="118" spans="1:5" x14ac:dyDescent="0.35">
      <c r="A118" s="8" t="s">
        <v>5</v>
      </c>
      <c r="B118" s="10">
        <v>75973.5</v>
      </c>
      <c r="C118" s="8" t="s">
        <v>37</v>
      </c>
      <c r="D118" s="11">
        <v>22.5</v>
      </c>
      <c r="E118" s="11">
        <v>72107.083333333343</v>
      </c>
    </row>
    <row r="119" spans="1:5" x14ac:dyDescent="0.35">
      <c r="A119" s="8" t="s">
        <v>5</v>
      </c>
      <c r="B119" s="10">
        <v>129591</v>
      </c>
      <c r="C119" s="8" t="s">
        <v>26</v>
      </c>
      <c r="D119" s="11">
        <v>57.5</v>
      </c>
      <c r="E119" s="11">
        <v>332221.25</v>
      </c>
    </row>
    <row r="120" spans="1:5" x14ac:dyDescent="0.35">
      <c r="A120" s="8" t="s">
        <v>5</v>
      </c>
      <c r="B120" s="10">
        <v>134325</v>
      </c>
      <c r="C120" s="8" t="s">
        <v>40</v>
      </c>
      <c r="D120" s="11">
        <v>2.5</v>
      </c>
      <c r="E120" s="11">
        <v>15250</v>
      </c>
    </row>
    <row r="121" spans="1:5" x14ac:dyDescent="0.35">
      <c r="A121" s="8" t="s">
        <v>13</v>
      </c>
      <c r="B121" s="10">
        <v>283257</v>
      </c>
      <c r="C121" s="8" t="s">
        <v>39</v>
      </c>
      <c r="D121" s="11">
        <v>62.5</v>
      </c>
      <c r="E121" s="11">
        <v>94295.833333333343</v>
      </c>
    </row>
    <row r="122" spans="1:5" x14ac:dyDescent="0.35">
      <c r="A122" s="8" t="s">
        <v>7</v>
      </c>
      <c r="B122" s="10">
        <v>297864</v>
      </c>
      <c r="C122" s="8" t="s">
        <v>37</v>
      </c>
      <c r="D122" s="11">
        <v>25</v>
      </c>
      <c r="E122" s="11">
        <v>99506.25</v>
      </c>
    </row>
    <row r="123" spans="1:5" x14ac:dyDescent="0.35">
      <c r="A123" s="8" t="s">
        <v>6</v>
      </c>
      <c r="B123" s="10">
        <v>29196</v>
      </c>
      <c r="C123" s="8" t="s">
        <v>67</v>
      </c>
      <c r="D123" s="11">
        <v>30</v>
      </c>
      <c r="E123" s="11">
        <v>120576.66666666667</v>
      </c>
    </row>
    <row r="124" spans="1:5" x14ac:dyDescent="0.35">
      <c r="A124" s="8" t="s">
        <v>4</v>
      </c>
      <c r="B124" s="10">
        <v>297229.5</v>
      </c>
      <c r="C124" s="8" t="s">
        <v>68</v>
      </c>
      <c r="D124" s="11">
        <v>10</v>
      </c>
      <c r="E124" s="11">
        <v>58788.75</v>
      </c>
    </row>
    <row r="125" spans="1:5" x14ac:dyDescent="0.35">
      <c r="A125" s="8" t="s">
        <v>1</v>
      </c>
      <c r="B125" s="10">
        <v>154732.5</v>
      </c>
      <c r="C125" s="8" t="s">
        <v>40</v>
      </c>
      <c r="D125" s="11">
        <v>10</v>
      </c>
      <c r="E125" s="11">
        <v>49740.416666666672</v>
      </c>
    </row>
    <row r="126" spans="1:5" x14ac:dyDescent="0.35">
      <c r="A126" s="8" t="s">
        <v>13</v>
      </c>
      <c r="B126" s="10">
        <v>270828</v>
      </c>
      <c r="C126" s="8" t="s">
        <v>34</v>
      </c>
      <c r="D126" s="11">
        <v>10</v>
      </c>
      <c r="E126" s="11">
        <v>25365.833333333336</v>
      </c>
    </row>
    <row r="127" spans="1:5" x14ac:dyDescent="0.35">
      <c r="A127" s="8" t="s">
        <v>3</v>
      </c>
      <c r="B127" s="10">
        <v>68332.5</v>
      </c>
      <c r="C127" s="8" t="s">
        <v>49</v>
      </c>
      <c r="D127" s="11">
        <v>90</v>
      </c>
      <c r="E127" s="11">
        <v>504444.58333333337</v>
      </c>
    </row>
    <row r="128" spans="1:5" x14ac:dyDescent="0.35">
      <c r="A128" s="8" t="s">
        <v>7</v>
      </c>
      <c r="B128" s="10">
        <v>106636.5</v>
      </c>
      <c r="C128" s="8" t="s">
        <v>41</v>
      </c>
      <c r="D128" s="11">
        <v>327.5</v>
      </c>
      <c r="E128" s="11">
        <v>1221779.1666666667</v>
      </c>
    </row>
    <row r="129" spans="1:5" x14ac:dyDescent="0.35">
      <c r="A129" s="8" t="s">
        <v>13</v>
      </c>
      <c r="B129" s="10">
        <v>145305</v>
      </c>
      <c r="C129" s="8" t="s">
        <v>33</v>
      </c>
      <c r="D129" s="11">
        <v>5</v>
      </c>
      <c r="E129" s="11">
        <v>24882.916666666668</v>
      </c>
    </row>
    <row r="130" spans="1:5" x14ac:dyDescent="0.35">
      <c r="A130" s="8" t="s">
        <v>1</v>
      </c>
      <c r="B130" s="10">
        <v>27769.5</v>
      </c>
      <c r="C130" s="8" t="s">
        <v>53</v>
      </c>
      <c r="D130" s="11">
        <v>65</v>
      </c>
      <c r="E130" s="11">
        <v>261639.16666666669</v>
      </c>
    </row>
    <row r="131" spans="1:5" x14ac:dyDescent="0.35">
      <c r="A131" s="8" t="s">
        <v>1</v>
      </c>
      <c r="B131" s="10">
        <v>128605.5</v>
      </c>
      <c r="C131" s="8" t="s">
        <v>47</v>
      </c>
      <c r="D131" s="11">
        <v>50</v>
      </c>
      <c r="E131" s="11">
        <v>138063.33333333334</v>
      </c>
    </row>
    <row r="132" spans="1:5" x14ac:dyDescent="0.35">
      <c r="A132" s="8" t="s">
        <v>7</v>
      </c>
      <c r="B132" s="10">
        <v>114327</v>
      </c>
      <c r="C132" s="8" t="s">
        <v>28</v>
      </c>
      <c r="D132" s="11">
        <v>12.5</v>
      </c>
      <c r="E132" s="11">
        <v>46893.75</v>
      </c>
    </row>
    <row r="133" spans="1:5" x14ac:dyDescent="0.35">
      <c r="A133" s="8" t="s">
        <v>9</v>
      </c>
      <c r="B133" s="10">
        <v>203287.5</v>
      </c>
      <c r="C133" s="8" t="s">
        <v>31</v>
      </c>
      <c r="D133" s="11">
        <v>137.5</v>
      </c>
      <c r="E133" s="11">
        <v>367601.25</v>
      </c>
    </row>
    <row r="134" spans="1:5" x14ac:dyDescent="0.35">
      <c r="A134" s="8" t="s">
        <v>1</v>
      </c>
      <c r="B134" s="10">
        <v>230166</v>
      </c>
      <c r="C134" s="8" t="s">
        <v>69</v>
      </c>
      <c r="D134" s="11">
        <v>12.5</v>
      </c>
      <c r="E134" s="11">
        <v>34922.5</v>
      </c>
    </row>
    <row r="135" spans="1:5" x14ac:dyDescent="0.35">
      <c r="A135" s="8" t="s">
        <v>13</v>
      </c>
      <c r="B135" s="10">
        <v>264307.5</v>
      </c>
      <c r="C135" s="8" t="s">
        <v>40</v>
      </c>
      <c r="D135" s="11">
        <v>2.5</v>
      </c>
      <c r="E135" s="11">
        <v>6481.25</v>
      </c>
    </row>
    <row r="136" spans="1:5" x14ac:dyDescent="0.35">
      <c r="A136" s="8" t="s">
        <v>10</v>
      </c>
      <c r="B136" s="10">
        <v>276444</v>
      </c>
      <c r="C136" s="8" t="s">
        <v>37</v>
      </c>
      <c r="D136" s="11">
        <v>27.5</v>
      </c>
      <c r="E136" s="11">
        <v>197335</v>
      </c>
    </row>
    <row r="137" spans="1:5" x14ac:dyDescent="0.35">
      <c r="A137" s="8" t="s">
        <v>16</v>
      </c>
      <c r="B137" s="10">
        <v>238378.5</v>
      </c>
      <c r="C137" s="8" t="s">
        <v>28</v>
      </c>
      <c r="D137" s="11">
        <v>5</v>
      </c>
      <c r="E137" s="11">
        <v>34541.25</v>
      </c>
    </row>
    <row r="138" spans="1:5" x14ac:dyDescent="0.35">
      <c r="A138" s="8" t="s">
        <v>1</v>
      </c>
      <c r="B138" s="10">
        <v>111996</v>
      </c>
      <c r="C138" s="8" t="s">
        <v>28</v>
      </c>
      <c r="D138" s="11">
        <v>20</v>
      </c>
      <c r="E138" s="11">
        <v>120780</v>
      </c>
    </row>
    <row r="139" spans="1:5" x14ac:dyDescent="0.35">
      <c r="A139" s="8" t="s">
        <v>16</v>
      </c>
      <c r="B139" s="10">
        <v>64273.5</v>
      </c>
      <c r="C139" s="8" t="s">
        <v>33</v>
      </c>
      <c r="D139" s="11">
        <v>2.5</v>
      </c>
      <c r="E139" s="11">
        <v>7599.5833333333339</v>
      </c>
    </row>
    <row r="140" spans="1:5" x14ac:dyDescent="0.35">
      <c r="A140" s="8" t="s">
        <v>13</v>
      </c>
      <c r="B140" s="10">
        <v>106717.5</v>
      </c>
      <c r="C140" s="8" t="s">
        <v>41</v>
      </c>
      <c r="D140" s="11">
        <v>577.5</v>
      </c>
      <c r="E140" s="11">
        <v>2191272.5</v>
      </c>
    </row>
    <row r="141" spans="1:5" x14ac:dyDescent="0.35">
      <c r="A141" s="8" t="s">
        <v>7</v>
      </c>
      <c r="B141" s="10">
        <v>129492</v>
      </c>
      <c r="C141" s="8" t="s">
        <v>26</v>
      </c>
      <c r="D141" s="11">
        <v>120</v>
      </c>
      <c r="E141" s="11">
        <v>591217.08333333337</v>
      </c>
    </row>
    <row r="142" spans="1:5" x14ac:dyDescent="0.35">
      <c r="A142" s="8" t="s">
        <v>5</v>
      </c>
      <c r="B142" s="10">
        <v>116185.5</v>
      </c>
      <c r="C142" s="8" t="s">
        <v>32</v>
      </c>
      <c r="D142" s="11">
        <v>15</v>
      </c>
      <c r="E142" s="11">
        <v>45368.75</v>
      </c>
    </row>
    <row r="143" spans="1:5" x14ac:dyDescent="0.35">
      <c r="A143" s="8" t="s">
        <v>1</v>
      </c>
      <c r="B143" s="10">
        <v>31203</v>
      </c>
      <c r="C143" s="8" t="s">
        <v>42</v>
      </c>
      <c r="D143" s="11">
        <v>227.5</v>
      </c>
      <c r="E143" s="11">
        <v>637322.91666666674</v>
      </c>
    </row>
    <row r="144" spans="1:5" x14ac:dyDescent="0.35">
      <c r="A144" s="8" t="s">
        <v>16</v>
      </c>
      <c r="B144" s="10">
        <v>22954.5</v>
      </c>
      <c r="C144" s="8" t="s">
        <v>48</v>
      </c>
      <c r="D144" s="11">
        <v>12.5</v>
      </c>
      <c r="E144" s="11">
        <v>99328.333333333343</v>
      </c>
    </row>
    <row r="145" spans="1:5" x14ac:dyDescent="0.35">
      <c r="A145" s="8" t="s">
        <v>5</v>
      </c>
      <c r="B145" s="10">
        <v>75069</v>
      </c>
      <c r="C145" s="8" t="s">
        <v>43</v>
      </c>
      <c r="D145" s="11">
        <v>62.5</v>
      </c>
      <c r="E145" s="11">
        <v>226259.16666666669</v>
      </c>
    </row>
    <row r="146" spans="1:5" x14ac:dyDescent="0.35">
      <c r="A146" s="8" t="s">
        <v>9</v>
      </c>
      <c r="B146" s="10">
        <v>241848</v>
      </c>
      <c r="C146" s="8" t="s">
        <v>37</v>
      </c>
      <c r="D146" s="11">
        <v>20</v>
      </c>
      <c r="E146" s="11">
        <v>130057.08333333334</v>
      </c>
    </row>
    <row r="147" spans="1:5" x14ac:dyDescent="0.35">
      <c r="A147" s="8" t="s">
        <v>9</v>
      </c>
      <c r="B147" s="10">
        <v>273091.5</v>
      </c>
      <c r="C147" s="8" t="s">
        <v>33</v>
      </c>
      <c r="D147" s="11">
        <v>10</v>
      </c>
      <c r="E147" s="11">
        <v>25797.916666666668</v>
      </c>
    </row>
    <row r="148" spans="1:5" x14ac:dyDescent="0.35">
      <c r="A148" s="8" t="s">
        <v>5</v>
      </c>
      <c r="B148" s="10">
        <v>228010.5</v>
      </c>
      <c r="C148" s="8" t="s">
        <v>43</v>
      </c>
      <c r="D148" s="11">
        <v>12.5</v>
      </c>
      <c r="E148" s="11">
        <v>34185.416666666672</v>
      </c>
    </row>
    <row r="149" spans="1:5" x14ac:dyDescent="0.35">
      <c r="A149" s="8" t="s">
        <v>5</v>
      </c>
      <c r="B149" s="10">
        <v>286474.5</v>
      </c>
      <c r="C149" s="8" t="s">
        <v>43</v>
      </c>
      <c r="D149" s="11">
        <v>37.5</v>
      </c>
      <c r="E149" s="11">
        <v>86848.75</v>
      </c>
    </row>
    <row r="150" spans="1:5" x14ac:dyDescent="0.35">
      <c r="A150" s="8" t="s">
        <v>5</v>
      </c>
      <c r="B150" s="10">
        <v>128592</v>
      </c>
      <c r="C150" s="8" t="s">
        <v>47</v>
      </c>
      <c r="D150" s="11">
        <v>25</v>
      </c>
      <c r="E150" s="11">
        <v>79198.333333333343</v>
      </c>
    </row>
    <row r="151" spans="1:5" x14ac:dyDescent="0.35">
      <c r="A151" s="8" t="s">
        <v>5</v>
      </c>
      <c r="B151" s="10">
        <v>161275.5</v>
      </c>
      <c r="C151" s="8" t="s">
        <v>70</v>
      </c>
      <c r="D151" s="11">
        <v>2.5</v>
      </c>
      <c r="E151" s="11">
        <v>10065</v>
      </c>
    </row>
    <row r="152" spans="1:5" x14ac:dyDescent="0.35">
      <c r="A152" s="8" t="s">
        <v>1</v>
      </c>
      <c r="B152" s="10">
        <v>77845.5</v>
      </c>
      <c r="C152" s="8" t="s">
        <v>29</v>
      </c>
      <c r="D152" s="11">
        <v>60</v>
      </c>
      <c r="E152" s="11">
        <v>269213.33333333337</v>
      </c>
    </row>
    <row r="153" spans="1:5" x14ac:dyDescent="0.35">
      <c r="A153" s="8" t="s">
        <v>13</v>
      </c>
      <c r="B153" s="10">
        <v>242460</v>
      </c>
      <c r="C153" s="8" t="s">
        <v>71</v>
      </c>
      <c r="D153" s="11">
        <v>25</v>
      </c>
      <c r="E153" s="11">
        <v>104640.41666666667</v>
      </c>
    </row>
    <row r="154" spans="1:5" x14ac:dyDescent="0.35">
      <c r="A154" s="8" t="s">
        <v>1</v>
      </c>
      <c r="B154" s="10">
        <v>79816.5</v>
      </c>
      <c r="C154" s="8" t="s">
        <v>32</v>
      </c>
      <c r="D154" s="11">
        <v>145</v>
      </c>
      <c r="E154" s="11">
        <v>317657.5</v>
      </c>
    </row>
    <row r="155" spans="1:5" x14ac:dyDescent="0.35">
      <c r="A155" s="8" t="s">
        <v>13</v>
      </c>
      <c r="B155" s="10">
        <v>110322</v>
      </c>
      <c r="C155" s="8" t="s">
        <v>26</v>
      </c>
      <c r="D155" s="11">
        <v>97.5</v>
      </c>
      <c r="E155" s="11">
        <v>553956.25</v>
      </c>
    </row>
    <row r="156" spans="1:5" x14ac:dyDescent="0.35">
      <c r="A156" s="8" t="s">
        <v>2</v>
      </c>
      <c r="B156" s="10">
        <v>190089</v>
      </c>
      <c r="C156" s="8" t="s">
        <v>26</v>
      </c>
      <c r="D156" s="11">
        <v>15</v>
      </c>
      <c r="E156" s="11">
        <v>71802.083333333343</v>
      </c>
    </row>
    <row r="157" spans="1:5" x14ac:dyDescent="0.35">
      <c r="A157" s="8" t="s">
        <v>13</v>
      </c>
      <c r="B157" s="10">
        <v>152613</v>
      </c>
      <c r="C157" s="8" t="s">
        <v>40</v>
      </c>
      <c r="D157" s="11">
        <v>7.5</v>
      </c>
      <c r="E157" s="11">
        <v>20968.75</v>
      </c>
    </row>
    <row r="158" spans="1:5" x14ac:dyDescent="0.35">
      <c r="A158" s="8" t="s">
        <v>5</v>
      </c>
      <c r="B158" s="10">
        <v>83326.5</v>
      </c>
      <c r="C158" s="8" t="s">
        <v>57</v>
      </c>
      <c r="D158" s="11">
        <v>27.5</v>
      </c>
      <c r="E158" s="11">
        <v>75487.5</v>
      </c>
    </row>
    <row r="159" spans="1:5" x14ac:dyDescent="0.35">
      <c r="A159" s="8" t="s">
        <v>13</v>
      </c>
      <c r="B159" s="10">
        <v>136084.5</v>
      </c>
      <c r="C159" s="8" t="s">
        <v>41</v>
      </c>
      <c r="D159" s="11">
        <v>202.5</v>
      </c>
      <c r="E159" s="11">
        <v>713166.25</v>
      </c>
    </row>
    <row r="160" spans="1:5" x14ac:dyDescent="0.35">
      <c r="A160" s="8" t="s">
        <v>3</v>
      </c>
      <c r="B160" s="10">
        <v>106839</v>
      </c>
      <c r="C160" s="8" t="s">
        <v>41</v>
      </c>
      <c r="D160" s="11">
        <v>262.5</v>
      </c>
      <c r="E160" s="11">
        <v>991148.33333333337</v>
      </c>
    </row>
    <row r="161" spans="1:5" x14ac:dyDescent="0.35">
      <c r="A161" s="8" t="s">
        <v>13</v>
      </c>
      <c r="B161" s="10">
        <v>221089.5</v>
      </c>
      <c r="C161" s="8" t="s">
        <v>43</v>
      </c>
      <c r="D161" s="11">
        <v>10</v>
      </c>
      <c r="E161" s="11">
        <v>34465</v>
      </c>
    </row>
    <row r="162" spans="1:5" x14ac:dyDescent="0.35">
      <c r="A162" s="8" t="s">
        <v>3</v>
      </c>
      <c r="B162" s="10">
        <v>148185</v>
      </c>
      <c r="C162" s="8" t="s">
        <v>29</v>
      </c>
      <c r="D162" s="11">
        <v>77.5</v>
      </c>
      <c r="E162" s="11">
        <v>325740</v>
      </c>
    </row>
    <row r="163" spans="1:5" x14ac:dyDescent="0.35">
      <c r="A163" s="8" t="s">
        <v>11</v>
      </c>
      <c r="B163" s="10">
        <v>175248</v>
      </c>
      <c r="C163" s="8" t="s">
        <v>26</v>
      </c>
      <c r="D163" s="11">
        <v>55</v>
      </c>
      <c r="E163" s="11">
        <v>290893.75</v>
      </c>
    </row>
    <row r="164" spans="1:5" x14ac:dyDescent="0.35">
      <c r="A164" s="8" t="s">
        <v>5</v>
      </c>
      <c r="B164" s="10">
        <v>56889</v>
      </c>
      <c r="C164" s="8" t="s">
        <v>72</v>
      </c>
      <c r="D164" s="11">
        <v>62.5</v>
      </c>
      <c r="E164" s="11">
        <v>137199.16666666669</v>
      </c>
    </row>
    <row r="165" spans="1:5" x14ac:dyDescent="0.35">
      <c r="A165" s="8" t="s">
        <v>0</v>
      </c>
      <c r="B165" s="10">
        <v>166378.5</v>
      </c>
      <c r="C165" s="8" t="s">
        <v>26</v>
      </c>
      <c r="D165" s="11">
        <v>2.5</v>
      </c>
      <c r="E165" s="11">
        <v>6481.25</v>
      </c>
    </row>
    <row r="166" spans="1:5" x14ac:dyDescent="0.35">
      <c r="A166" s="8" t="s">
        <v>5</v>
      </c>
      <c r="B166" s="10">
        <v>67689</v>
      </c>
      <c r="C166" s="8" t="s">
        <v>73</v>
      </c>
      <c r="D166" s="11">
        <v>60</v>
      </c>
      <c r="E166" s="11">
        <v>202977.5</v>
      </c>
    </row>
    <row r="167" spans="1:5" x14ac:dyDescent="0.35">
      <c r="A167" s="8" t="s">
        <v>16</v>
      </c>
      <c r="B167" s="10">
        <v>75780</v>
      </c>
      <c r="C167" s="8" t="s">
        <v>49</v>
      </c>
      <c r="D167" s="11">
        <v>32.5</v>
      </c>
      <c r="E167" s="11">
        <v>193497.08333333334</v>
      </c>
    </row>
    <row r="168" spans="1:5" x14ac:dyDescent="0.35">
      <c r="A168" s="8" t="s">
        <v>3</v>
      </c>
      <c r="B168" s="10">
        <v>130671</v>
      </c>
      <c r="C168" s="8" t="s">
        <v>33</v>
      </c>
      <c r="D168" s="11">
        <v>35</v>
      </c>
      <c r="E168" s="11">
        <v>143629.58333333334</v>
      </c>
    </row>
    <row r="169" spans="1:5" x14ac:dyDescent="0.35">
      <c r="A169" s="8" t="s">
        <v>1</v>
      </c>
      <c r="B169" s="10">
        <v>283126.5</v>
      </c>
      <c r="C169" s="8" t="s">
        <v>39</v>
      </c>
      <c r="D169" s="11">
        <v>122.5</v>
      </c>
      <c r="E169" s="11">
        <v>249845.83333333334</v>
      </c>
    </row>
    <row r="170" spans="1:5" x14ac:dyDescent="0.35">
      <c r="A170" s="8" t="s">
        <v>1</v>
      </c>
      <c r="B170" s="10">
        <v>115402.5</v>
      </c>
      <c r="C170" s="8" t="s">
        <v>46</v>
      </c>
      <c r="D170" s="11">
        <v>17.5</v>
      </c>
      <c r="E170" s="11">
        <v>113765</v>
      </c>
    </row>
    <row r="171" spans="1:5" x14ac:dyDescent="0.35">
      <c r="A171" s="8" t="s">
        <v>7</v>
      </c>
      <c r="B171" s="10">
        <v>79002</v>
      </c>
      <c r="C171" s="8" t="s">
        <v>56</v>
      </c>
      <c r="D171" s="11">
        <v>25</v>
      </c>
      <c r="E171" s="11">
        <v>121847.5</v>
      </c>
    </row>
    <row r="172" spans="1:5" x14ac:dyDescent="0.35">
      <c r="A172" s="8" t="s">
        <v>13</v>
      </c>
      <c r="B172" s="10">
        <v>32098.5</v>
      </c>
      <c r="C172" s="8" t="s">
        <v>51</v>
      </c>
      <c r="D172" s="11">
        <v>25</v>
      </c>
      <c r="E172" s="11">
        <v>121034.16666666667</v>
      </c>
    </row>
    <row r="173" spans="1:5" x14ac:dyDescent="0.35">
      <c r="A173" s="8" t="s">
        <v>13</v>
      </c>
      <c r="B173" s="10">
        <v>139077</v>
      </c>
      <c r="C173" s="8" t="s">
        <v>35</v>
      </c>
      <c r="D173" s="11">
        <v>72.5</v>
      </c>
      <c r="E173" s="11">
        <v>206002.08333333334</v>
      </c>
    </row>
    <row r="174" spans="1:5" x14ac:dyDescent="0.35">
      <c r="A174" s="8" t="s">
        <v>7</v>
      </c>
      <c r="B174" s="10">
        <v>210924</v>
      </c>
      <c r="C174" s="8" t="s">
        <v>74</v>
      </c>
      <c r="D174" s="11">
        <v>107.5</v>
      </c>
      <c r="E174" s="11">
        <v>376649.58333333337</v>
      </c>
    </row>
    <row r="175" spans="1:5" x14ac:dyDescent="0.35">
      <c r="A175" s="8" t="s">
        <v>7</v>
      </c>
      <c r="B175" s="10">
        <v>96408</v>
      </c>
      <c r="C175" s="8" t="s">
        <v>72</v>
      </c>
      <c r="D175" s="11">
        <v>112.5</v>
      </c>
      <c r="E175" s="11">
        <v>238967.5</v>
      </c>
    </row>
    <row r="176" spans="1:5" x14ac:dyDescent="0.35">
      <c r="A176" s="8" t="s">
        <v>16</v>
      </c>
      <c r="B176" s="10">
        <v>67464</v>
      </c>
      <c r="C176" s="8" t="s">
        <v>33</v>
      </c>
      <c r="D176" s="11">
        <v>2.5</v>
      </c>
      <c r="E176" s="11">
        <v>15351.666666666668</v>
      </c>
    </row>
    <row r="177" spans="1:5" x14ac:dyDescent="0.35">
      <c r="A177" s="8" t="s">
        <v>5</v>
      </c>
      <c r="B177" s="10">
        <v>148171.5</v>
      </c>
      <c r="C177" s="8" t="s">
        <v>75</v>
      </c>
      <c r="D177" s="11">
        <v>20</v>
      </c>
      <c r="E177" s="11">
        <v>82273.75</v>
      </c>
    </row>
    <row r="178" spans="1:5" x14ac:dyDescent="0.35">
      <c r="A178" s="8" t="s">
        <v>13</v>
      </c>
      <c r="B178" s="10">
        <v>40306.5</v>
      </c>
      <c r="C178" s="8" t="s">
        <v>63</v>
      </c>
      <c r="D178" s="11">
        <v>32.5</v>
      </c>
      <c r="E178" s="11">
        <v>98794.583333333343</v>
      </c>
    </row>
    <row r="179" spans="1:5" x14ac:dyDescent="0.35">
      <c r="A179" s="8" t="s">
        <v>5</v>
      </c>
      <c r="B179" s="10">
        <v>186597</v>
      </c>
      <c r="C179" s="8" t="s">
        <v>33</v>
      </c>
      <c r="D179" s="11">
        <v>7.5</v>
      </c>
      <c r="E179" s="11">
        <v>34337.916666666672</v>
      </c>
    </row>
    <row r="180" spans="1:5" x14ac:dyDescent="0.35">
      <c r="A180" s="8" t="s">
        <v>3</v>
      </c>
      <c r="B180" s="10">
        <v>45837</v>
      </c>
      <c r="C180" s="8" t="s">
        <v>53</v>
      </c>
      <c r="D180" s="11">
        <v>42.5</v>
      </c>
      <c r="E180" s="11">
        <v>204807.5</v>
      </c>
    </row>
    <row r="181" spans="1:5" x14ac:dyDescent="0.35">
      <c r="A181" s="8" t="s">
        <v>11</v>
      </c>
      <c r="B181" s="10">
        <v>89838</v>
      </c>
      <c r="C181" s="8" t="s">
        <v>48</v>
      </c>
      <c r="D181" s="11">
        <v>10</v>
      </c>
      <c r="E181" s="11">
        <v>128227.08333333334</v>
      </c>
    </row>
    <row r="182" spans="1:5" x14ac:dyDescent="0.35">
      <c r="A182" s="8" t="s">
        <v>1</v>
      </c>
      <c r="B182" s="10">
        <v>208867.5</v>
      </c>
      <c r="C182" s="8" t="s">
        <v>36</v>
      </c>
      <c r="D182" s="11">
        <v>2.5</v>
      </c>
      <c r="E182" s="11">
        <v>4702.0833333333339</v>
      </c>
    </row>
    <row r="183" spans="1:5" x14ac:dyDescent="0.35">
      <c r="A183" s="8" t="s">
        <v>6</v>
      </c>
      <c r="B183" s="10">
        <v>163557</v>
      </c>
      <c r="C183" s="8" t="s">
        <v>61</v>
      </c>
      <c r="D183" s="11">
        <v>75</v>
      </c>
      <c r="E183" s="11">
        <v>214720</v>
      </c>
    </row>
    <row r="184" spans="1:5" x14ac:dyDescent="0.35">
      <c r="A184" s="8" t="s">
        <v>1</v>
      </c>
      <c r="B184" s="10">
        <v>89802</v>
      </c>
      <c r="C184" s="8" t="s">
        <v>31</v>
      </c>
      <c r="D184" s="11">
        <v>182.5</v>
      </c>
      <c r="E184" s="11">
        <v>603442.5</v>
      </c>
    </row>
    <row r="185" spans="1:5" x14ac:dyDescent="0.35">
      <c r="A185" s="8" t="s">
        <v>6</v>
      </c>
      <c r="B185" s="10">
        <v>52533</v>
      </c>
      <c r="C185" s="8" t="s">
        <v>37</v>
      </c>
      <c r="D185" s="11">
        <v>17.5</v>
      </c>
      <c r="E185" s="11">
        <v>95693.75</v>
      </c>
    </row>
    <row r="186" spans="1:5" x14ac:dyDescent="0.35">
      <c r="A186" s="8" t="s">
        <v>1</v>
      </c>
      <c r="B186" s="10">
        <v>163588.5</v>
      </c>
      <c r="C186" s="8" t="s">
        <v>61</v>
      </c>
      <c r="D186" s="11">
        <v>30</v>
      </c>
      <c r="E186" s="11">
        <v>102581.66666666667</v>
      </c>
    </row>
    <row r="187" spans="1:5" x14ac:dyDescent="0.35">
      <c r="A187" s="8" t="s">
        <v>1</v>
      </c>
      <c r="B187" s="10">
        <v>46075.5</v>
      </c>
      <c r="C187" s="8" t="s">
        <v>76</v>
      </c>
      <c r="D187" s="11">
        <v>55</v>
      </c>
      <c r="E187" s="11">
        <v>341015.41666666669</v>
      </c>
    </row>
    <row r="188" spans="1:5" x14ac:dyDescent="0.35">
      <c r="A188" s="8" t="s">
        <v>1</v>
      </c>
      <c r="B188" s="10">
        <v>151780.5</v>
      </c>
      <c r="C188" s="8" t="s">
        <v>57</v>
      </c>
      <c r="D188" s="11">
        <v>37.5</v>
      </c>
      <c r="E188" s="11">
        <v>154889.16666666669</v>
      </c>
    </row>
    <row r="189" spans="1:5" x14ac:dyDescent="0.35">
      <c r="A189" s="8" t="s">
        <v>3</v>
      </c>
      <c r="B189" s="10">
        <v>175108.5</v>
      </c>
      <c r="C189" s="8" t="s">
        <v>26</v>
      </c>
      <c r="D189" s="11">
        <v>62.5</v>
      </c>
      <c r="E189" s="11">
        <v>322613.75</v>
      </c>
    </row>
    <row r="190" spans="1:5" x14ac:dyDescent="0.35">
      <c r="A190" s="8" t="s">
        <v>1</v>
      </c>
      <c r="B190" s="10">
        <v>254110.5</v>
      </c>
      <c r="C190" s="8" t="s">
        <v>77</v>
      </c>
      <c r="D190" s="11">
        <v>5</v>
      </c>
      <c r="E190" s="11">
        <v>37616.666666666672</v>
      </c>
    </row>
    <row r="191" spans="1:5" x14ac:dyDescent="0.35">
      <c r="A191" s="8" t="s">
        <v>13</v>
      </c>
      <c r="B191" s="10">
        <v>145350</v>
      </c>
      <c r="C191" s="8" t="s">
        <v>67</v>
      </c>
      <c r="D191" s="11">
        <v>22.5</v>
      </c>
      <c r="E191" s="11">
        <v>117247.08333333334</v>
      </c>
    </row>
    <row r="192" spans="1:5" x14ac:dyDescent="0.35">
      <c r="A192" s="8" t="s">
        <v>13</v>
      </c>
      <c r="B192" s="10">
        <v>106821</v>
      </c>
      <c r="C192" s="8" t="s">
        <v>41</v>
      </c>
      <c r="D192" s="11">
        <v>42.5</v>
      </c>
      <c r="E192" s="11">
        <v>191184.16666666669</v>
      </c>
    </row>
    <row r="193" spans="1:5" x14ac:dyDescent="0.35">
      <c r="A193" s="8" t="s">
        <v>6</v>
      </c>
      <c r="B193" s="10">
        <v>96115.5</v>
      </c>
      <c r="C193" s="8" t="s">
        <v>46</v>
      </c>
      <c r="D193" s="11">
        <v>2.5</v>
      </c>
      <c r="E193" s="11">
        <v>7701.25</v>
      </c>
    </row>
    <row r="194" spans="1:5" x14ac:dyDescent="0.35">
      <c r="A194" s="8" t="s">
        <v>3</v>
      </c>
      <c r="B194" s="10">
        <v>283162.5</v>
      </c>
      <c r="C194" s="8" t="s">
        <v>39</v>
      </c>
      <c r="D194" s="11">
        <v>62.5</v>
      </c>
      <c r="E194" s="11">
        <v>123525</v>
      </c>
    </row>
    <row r="195" spans="1:5" x14ac:dyDescent="0.35">
      <c r="A195" s="8" t="s">
        <v>13</v>
      </c>
      <c r="B195" s="10">
        <v>43479</v>
      </c>
      <c r="C195" s="8" t="s">
        <v>78</v>
      </c>
      <c r="D195" s="11">
        <v>5</v>
      </c>
      <c r="E195" s="11">
        <v>105148.75</v>
      </c>
    </row>
    <row r="196" spans="1:5" x14ac:dyDescent="0.35">
      <c r="A196" s="8" t="s">
        <v>13</v>
      </c>
      <c r="B196" s="10">
        <v>73894.5</v>
      </c>
      <c r="C196" s="8" t="s">
        <v>49</v>
      </c>
      <c r="D196" s="11">
        <v>60</v>
      </c>
      <c r="E196" s="11">
        <v>436988.75</v>
      </c>
    </row>
    <row r="197" spans="1:5" x14ac:dyDescent="0.35">
      <c r="A197" s="8" t="s">
        <v>5</v>
      </c>
      <c r="B197" s="10">
        <v>123385.5</v>
      </c>
      <c r="C197" s="8" t="s">
        <v>75</v>
      </c>
      <c r="D197" s="11">
        <v>12.5</v>
      </c>
      <c r="E197" s="11">
        <v>56069.166666666672</v>
      </c>
    </row>
    <row r="198" spans="1:5" x14ac:dyDescent="0.35">
      <c r="A198" s="8" t="s">
        <v>5</v>
      </c>
      <c r="B198" s="10">
        <v>283567.5</v>
      </c>
      <c r="C198" s="8" t="s">
        <v>39</v>
      </c>
      <c r="D198" s="11">
        <v>7.5</v>
      </c>
      <c r="E198" s="11">
        <v>15250</v>
      </c>
    </row>
    <row r="199" spans="1:5" x14ac:dyDescent="0.35">
      <c r="A199" s="8" t="s">
        <v>5</v>
      </c>
      <c r="B199" s="10">
        <v>107766</v>
      </c>
      <c r="C199" s="8" t="s">
        <v>44</v>
      </c>
      <c r="D199" s="11">
        <v>17.5</v>
      </c>
      <c r="E199" s="11">
        <v>56628.333333333336</v>
      </c>
    </row>
    <row r="200" spans="1:5" x14ac:dyDescent="0.35">
      <c r="A200" s="8" t="s">
        <v>1</v>
      </c>
      <c r="B200" s="10">
        <v>103968</v>
      </c>
      <c r="C200" s="8" t="s">
        <v>28</v>
      </c>
      <c r="D200" s="11">
        <v>30</v>
      </c>
      <c r="E200" s="11">
        <v>147797.91666666669</v>
      </c>
    </row>
    <row r="201" spans="1:5" x14ac:dyDescent="0.35">
      <c r="A201" s="8" t="s">
        <v>13</v>
      </c>
      <c r="B201" s="10">
        <v>262431</v>
      </c>
      <c r="C201" s="8" t="s">
        <v>79</v>
      </c>
      <c r="D201" s="11">
        <v>80</v>
      </c>
      <c r="E201" s="11">
        <v>492524.16666666669</v>
      </c>
    </row>
    <row r="202" spans="1:5" x14ac:dyDescent="0.35">
      <c r="A202" s="8" t="s">
        <v>9</v>
      </c>
      <c r="B202" s="10">
        <v>205218</v>
      </c>
      <c r="C202" s="8" t="s">
        <v>26</v>
      </c>
      <c r="D202" s="11">
        <v>115</v>
      </c>
      <c r="E202" s="11">
        <v>579728.75</v>
      </c>
    </row>
    <row r="203" spans="1:5" x14ac:dyDescent="0.35">
      <c r="A203" s="8" t="s">
        <v>11</v>
      </c>
      <c r="B203" s="10">
        <v>145359</v>
      </c>
      <c r="C203" s="8" t="s">
        <v>43</v>
      </c>
      <c r="D203" s="11">
        <v>40</v>
      </c>
      <c r="E203" s="11">
        <v>112570.41666666667</v>
      </c>
    </row>
    <row r="204" spans="1:5" x14ac:dyDescent="0.35">
      <c r="A204" s="8" t="s">
        <v>5</v>
      </c>
      <c r="B204" s="10">
        <v>125352</v>
      </c>
      <c r="C204" s="8" t="s">
        <v>80</v>
      </c>
      <c r="D204" s="11">
        <v>15</v>
      </c>
      <c r="E204" s="11">
        <v>70887.083333333343</v>
      </c>
    </row>
    <row r="205" spans="1:5" x14ac:dyDescent="0.35">
      <c r="A205" s="8" t="s">
        <v>13</v>
      </c>
      <c r="B205" s="10">
        <v>159961.5</v>
      </c>
      <c r="C205" s="8" t="s">
        <v>55</v>
      </c>
      <c r="D205" s="11">
        <v>12.5</v>
      </c>
      <c r="E205" s="11">
        <v>42242.5</v>
      </c>
    </row>
    <row r="206" spans="1:5" x14ac:dyDescent="0.35">
      <c r="A206" s="8" t="s">
        <v>3</v>
      </c>
      <c r="B206" s="10">
        <v>80221.5</v>
      </c>
      <c r="C206" s="8" t="s">
        <v>29</v>
      </c>
      <c r="D206" s="11">
        <v>55</v>
      </c>
      <c r="E206" s="11">
        <v>255590</v>
      </c>
    </row>
    <row r="207" spans="1:5" x14ac:dyDescent="0.35">
      <c r="A207" s="8" t="s">
        <v>11</v>
      </c>
      <c r="B207" s="10">
        <v>85986</v>
      </c>
      <c r="C207" s="8" t="s">
        <v>33</v>
      </c>
      <c r="D207" s="11">
        <v>35</v>
      </c>
      <c r="E207" s="11">
        <v>122940.41666666667</v>
      </c>
    </row>
    <row r="208" spans="1:5" x14ac:dyDescent="0.35">
      <c r="A208" s="8" t="s">
        <v>3</v>
      </c>
      <c r="B208" s="10">
        <v>80176.5</v>
      </c>
      <c r="C208" s="8" t="s">
        <v>29</v>
      </c>
      <c r="D208" s="11">
        <v>32.5</v>
      </c>
      <c r="E208" s="11">
        <v>107487.08333333334</v>
      </c>
    </row>
    <row r="209" spans="1:5" x14ac:dyDescent="0.35">
      <c r="A209" s="8" t="s">
        <v>1</v>
      </c>
      <c r="B209" s="10">
        <v>265185</v>
      </c>
      <c r="C209" s="8" t="s">
        <v>43</v>
      </c>
      <c r="D209" s="11">
        <v>25</v>
      </c>
      <c r="E209" s="11">
        <v>88272.083333333343</v>
      </c>
    </row>
    <row r="210" spans="1:5" x14ac:dyDescent="0.35">
      <c r="A210" s="8" t="s">
        <v>3</v>
      </c>
      <c r="B210" s="10">
        <v>175045.5</v>
      </c>
      <c r="C210" s="8" t="s">
        <v>26</v>
      </c>
      <c r="D210" s="11">
        <v>90</v>
      </c>
      <c r="E210" s="11">
        <v>444156.25</v>
      </c>
    </row>
    <row r="211" spans="1:5" x14ac:dyDescent="0.35">
      <c r="A211" s="8" t="s">
        <v>0</v>
      </c>
      <c r="B211" s="10">
        <v>169411.5</v>
      </c>
      <c r="C211" s="8" t="s">
        <v>37</v>
      </c>
      <c r="D211" s="11">
        <v>15</v>
      </c>
      <c r="E211" s="11">
        <v>50833.333333333336</v>
      </c>
    </row>
    <row r="212" spans="1:5" x14ac:dyDescent="0.35">
      <c r="A212" s="8" t="s">
        <v>11</v>
      </c>
      <c r="B212" s="10">
        <v>286600.5</v>
      </c>
      <c r="C212" s="8" t="s">
        <v>81</v>
      </c>
      <c r="D212" s="11">
        <v>20</v>
      </c>
      <c r="E212" s="11">
        <v>38633.333333333336</v>
      </c>
    </row>
    <row r="213" spans="1:5" x14ac:dyDescent="0.35">
      <c r="A213" s="8" t="s">
        <v>1</v>
      </c>
      <c r="B213" s="10">
        <v>133528.5</v>
      </c>
      <c r="C213" s="8" t="s">
        <v>35</v>
      </c>
      <c r="D213" s="11">
        <v>47.5</v>
      </c>
      <c r="E213" s="11">
        <v>104589.58333333334</v>
      </c>
    </row>
    <row r="214" spans="1:5" x14ac:dyDescent="0.35">
      <c r="A214" s="8" t="s">
        <v>13</v>
      </c>
      <c r="B214" s="10">
        <v>221148</v>
      </c>
      <c r="C214" s="8" t="s">
        <v>43</v>
      </c>
      <c r="D214" s="11">
        <v>12.5</v>
      </c>
      <c r="E214" s="11">
        <v>50630</v>
      </c>
    </row>
    <row r="215" spans="1:5" x14ac:dyDescent="0.35">
      <c r="A215" s="8" t="s">
        <v>1</v>
      </c>
      <c r="B215" s="10">
        <v>208314</v>
      </c>
      <c r="C215" s="8" t="s">
        <v>61</v>
      </c>
      <c r="D215" s="11">
        <v>85</v>
      </c>
      <c r="E215" s="11">
        <v>260470</v>
      </c>
    </row>
    <row r="216" spans="1:5" x14ac:dyDescent="0.35">
      <c r="A216" s="8" t="s">
        <v>5</v>
      </c>
      <c r="B216" s="10">
        <v>108868.5</v>
      </c>
      <c r="C216" s="8" t="s">
        <v>26</v>
      </c>
      <c r="D216" s="11">
        <v>17.5</v>
      </c>
      <c r="E216" s="11">
        <v>55052.5</v>
      </c>
    </row>
    <row r="217" spans="1:5" x14ac:dyDescent="0.35">
      <c r="A217" s="8" t="s">
        <v>7</v>
      </c>
      <c r="B217" s="10">
        <v>227961</v>
      </c>
      <c r="C217" s="8" t="s">
        <v>43</v>
      </c>
      <c r="D217" s="11">
        <v>7.5</v>
      </c>
      <c r="E217" s="11">
        <v>14817.916666666668</v>
      </c>
    </row>
    <row r="218" spans="1:5" x14ac:dyDescent="0.35">
      <c r="A218" s="8" t="s">
        <v>13</v>
      </c>
      <c r="B218" s="10">
        <v>286483.5</v>
      </c>
      <c r="C218" s="8" t="s">
        <v>43</v>
      </c>
      <c r="D218" s="11">
        <v>5</v>
      </c>
      <c r="E218" s="11">
        <v>12733.75</v>
      </c>
    </row>
    <row r="219" spans="1:5" x14ac:dyDescent="0.35">
      <c r="A219" s="8" t="s">
        <v>13</v>
      </c>
      <c r="B219" s="10">
        <v>264267</v>
      </c>
      <c r="C219" s="8" t="s">
        <v>71</v>
      </c>
      <c r="D219" s="11">
        <v>37.5</v>
      </c>
      <c r="E219" s="11">
        <v>241305.83333333334</v>
      </c>
    </row>
    <row r="220" spans="1:5" x14ac:dyDescent="0.35">
      <c r="A220" s="8" t="s">
        <v>5</v>
      </c>
      <c r="B220" s="10">
        <v>11952</v>
      </c>
      <c r="C220" s="8" t="s">
        <v>67</v>
      </c>
      <c r="D220" s="11">
        <v>95</v>
      </c>
      <c r="E220" s="11">
        <v>402777.91666666669</v>
      </c>
    </row>
    <row r="221" spans="1:5" x14ac:dyDescent="0.35">
      <c r="A221" s="8" t="s">
        <v>16</v>
      </c>
      <c r="B221" s="10">
        <v>265927.5</v>
      </c>
      <c r="C221" s="8" t="s">
        <v>51</v>
      </c>
      <c r="D221" s="11">
        <v>40</v>
      </c>
      <c r="E221" s="11">
        <v>157405.41666666669</v>
      </c>
    </row>
    <row r="222" spans="1:5" x14ac:dyDescent="0.35">
      <c r="A222" s="8" t="s">
        <v>6</v>
      </c>
      <c r="B222" s="10">
        <v>108999</v>
      </c>
      <c r="C222" s="8" t="s">
        <v>26</v>
      </c>
      <c r="D222" s="11">
        <v>62.5</v>
      </c>
      <c r="E222" s="11">
        <v>352275</v>
      </c>
    </row>
    <row r="223" spans="1:5" x14ac:dyDescent="0.35">
      <c r="A223" s="8" t="s">
        <v>12</v>
      </c>
      <c r="B223" s="10">
        <v>285201</v>
      </c>
      <c r="C223" s="8" t="s">
        <v>43</v>
      </c>
      <c r="D223" s="11">
        <v>17.5</v>
      </c>
      <c r="E223" s="11">
        <v>35202.083333333336</v>
      </c>
    </row>
    <row r="224" spans="1:5" x14ac:dyDescent="0.35">
      <c r="A224" s="8" t="s">
        <v>5</v>
      </c>
      <c r="B224" s="10">
        <v>120208.5</v>
      </c>
      <c r="C224" s="8" t="s">
        <v>29</v>
      </c>
      <c r="D224" s="11">
        <v>82.5</v>
      </c>
      <c r="E224" s="11">
        <v>322003.75</v>
      </c>
    </row>
    <row r="225" spans="1:5" x14ac:dyDescent="0.35">
      <c r="A225" s="8" t="s">
        <v>1</v>
      </c>
      <c r="B225" s="10">
        <v>283068</v>
      </c>
      <c r="C225" s="8" t="s">
        <v>39</v>
      </c>
      <c r="D225" s="11">
        <v>125</v>
      </c>
      <c r="E225" s="11">
        <v>211085.41666666669</v>
      </c>
    </row>
    <row r="226" spans="1:5" x14ac:dyDescent="0.35">
      <c r="A226" s="8" t="s">
        <v>7</v>
      </c>
      <c r="B226" s="10">
        <v>110731.5</v>
      </c>
      <c r="C226" s="8" t="s">
        <v>26</v>
      </c>
      <c r="D226" s="11">
        <v>35</v>
      </c>
      <c r="E226" s="11">
        <v>153770.83333333334</v>
      </c>
    </row>
    <row r="227" spans="1:5" x14ac:dyDescent="0.35">
      <c r="A227" s="8" t="s">
        <v>3</v>
      </c>
      <c r="B227" s="10">
        <v>139716</v>
      </c>
      <c r="C227" s="8" t="s">
        <v>82</v>
      </c>
      <c r="D227" s="11">
        <v>2.5</v>
      </c>
      <c r="E227" s="11">
        <v>8743.3333333333339</v>
      </c>
    </row>
    <row r="228" spans="1:5" x14ac:dyDescent="0.35">
      <c r="A228" s="8" t="s">
        <v>4</v>
      </c>
      <c r="B228" s="10">
        <v>227056.5</v>
      </c>
      <c r="C228" s="8" t="s">
        <v>31</v>
      </c>
      <c r="D228" s="11">
        <v>80</v>
      </c>
      <c r="E228" s="11">
        <v>308431.25</v>
      </c>
    </row>
    <row r="229" spans="1:5" x14ac:dyDescent="0.35">
      <c r="A229" s="8" t="s">
        <v>1</v>
      </c>
      <c r="B229" s="10">
        <v>265108.5</v>
      </c>
      <c r="C229" s="8" t="s">
        <v>83</v>
      </c>
      <c r="D229" s="11">
        <v>10</v>
      </c>
      <c r="E229" s="11">
        <v>49943.75</v>
      </c>
    </row>
    <row r="230" spans="1:5" x14ac:dyDescent="0.35">
      <c r="A230" s="8" t="s">
        <v>16</v>
      </c>
      <c r="B230" s="10">
        <v>283221</v>
      </c>
      <c r="C230" s="8" t="s">
        <v>39</v>
      </c>
      <c r="D230" s="11">
        <v>20</v>
      </c>
      <c r="E230" s="11">
        <v>38252.083333333336</v>
      </c>
    </row>
    <row r="231" spans="1:5" x14ac:dyDescent="0.35">
      <c r="A231" s="8" t="s">
        <v>5</v>
      </c>
      <c r="B231" s="10">
        <v>155857.5</v>
      </c>
      <c r="C231" s="8" t="s">
        <v>73</v>
      </c>
      <c r="D231" s="11">
        <v>87.5</v>
      </c>
      <c r="E231" s="11">
        <v>299789.58333333337</v>
      </c>
    </row>
    <row r="232" spans="1:5" x14ac:dyDescent="0.35">
      <c r="A232" s="8" t="s">
        <v>5</v>
      </c>
      <c r="B232" s="10">
        <v>206514</v>
      </c>
      <c r="C232" s="8" t="s">
        <v>28</v>
      </c>
      <c r="D232" s="11">
        <v>5</v>
      </c>
      <c r="E232" s="11">
        <v>33219.583333333336</v>
      </c>
    </row>
    <row r="233" spans="1:5" x14ac:dyDescent="0.35">
      <c r="A233" s="8" t="s">
        <v>7</v>
      </c>
      <c r="B233" s="10">
        <v>91021.5</v>
      </c>
      <c r="C233" s="8" t="s">
        <v>28</v>
      </c>
      <c r="D233" s="11">
        <v>7.5</v>
      </c>
      <c r="E233" s="11">
        <v>29762.916666666668</v>
      </c>
    </row>
    <row r="234" spans="1:5" x14ac:dyDescent="0.35">
      <c r="A234" s="8" t="s">
        <v>13</v>
      </c>
      <c r="B234" s="10">
        <v>91044</v>
      </c>
      <c r="C234" s="8" t="s">
        <v>63</v>
      </c>
      <c r="D234" s="11">
        <v>22.5</v>
      </c>
      <c r="E234" s="11">
        <v>80570.833333333343</v>
      </c>
    </row>
    <row r="235" spans="1:5" x14ac:dyDescent="0.35">
      <c r="A235" s="8" t="s">
        <v>13</v>
      </c>
      <c r="B235" s="10">
        <v>270814.5</v>
      </c>
      <c r="C235" s="8" t="s">
        <v>34</v>
      </c>
      <c r="D235" s="11">
        <v>12.5</v>
      </c>
      <c r="E235" s="11">
        <v>48190</v>
      </c>
    </row>
    <row r="236" spans="1:5" x14ac:dyDescent="0.35">
      <c r="A236" s="8" t="s">
        <v>7</v>
      </c>
      <c r="B236" s="10">
        <v>68229</v>
      </c>
      <c r="C236" s="8" t="s">
        <v>32</v>
      </c>
      <c r="D236" s="11">
        <v>97.5</v>
      </c>
      <c r="E236" s="11">
        <v>212102.08333333334</v>
      </c>
    </row>
    <row r="237" spans="1:5" x14ac:dyDescent="0.35">
      <c r="A237" s="8" t="s">
        <v>13</v>
      </c>
      <c r="B237" s="10">
        <v>74902.5</v>
      </c>
      <c r="C237" s="8" t="s">
        <v>49</v>
      </c>
      <c r="D237" s="11">
        <v>102.5</v>
      </c>
      <c r="E237" s="11">
        <v>622708.33333333337</v>
      </c>
    </row>
    <row r="238" spans="1:5" x14ac:dyDescent="0.35">
      <c r="A238" s="8" t="s">
        <v>16</v>
      </c>
      <c r="B238" s="10">
        <v>283194</v>
      </c>
      <c r="C238" s="8" t="s">
        <v>39</v>
      </c>
      <c r="D238" s="11">
        <v>77.5</v>
      </c>
      <c r="E238" s="11">
        <v>130387.5</v>
      </c>
    </row>
    <row r="239" spans="1:5" x14ac:dyDescent="0.35">
      <c r="A239" s="8" t="s">
        <v>5</v>
      </c>
      <c r="B239" s="10">
        <v>131769</v>
      </c>
      <c r="C239" s="8" t="s">
        <v>33</v>
      </c>
      <c r="D239" s="11">
        <v>7.5</v>
      </c>
      <c r="E239" s="11">
        <v>29864.583333333336</v>
      </c>
    </row>
    <row r="240" spans="1:5" x14ac:dyDescent="0.35">
      <c r="A240" s="8" t="s">
        <v>7</v>
      </c>
      <c r="B240" s="10">
        <v>222921</v>
      </c>
      <c r="C240" s="8" t="s">
        <v>25</v>
      </c>
      <c r="D240" s="11">
        <v>5</v>
      </c>
      <c r="E240" s="11">
        <v>12657.5</v>
      </c>
    </row>
    <row r="241" spans="1:5" x14ac:dyDescent="0.35">
      <c r="A241" s="8" t="s">
        <v>1</v>
      </c>
      <c r="B241" s="10">
        <v>120042</v>
      </c>
      <c r="C241" s="8" t="s">
        <v>73</v>
      </c>
      <c r="D241" s="11">
        <v>30</v>
      </c>
      <c r="E241" s="11">
        <v>109393.33333333334</v>
      </c>
    </row>
    <row r="242" spans="1:5" x14ac:dyDescent="0.35">
      <c r="A242" s="8" t="s">
        <v>1</v>
      </c>
      <c r="B242" s="10">
        <v>67437</v>
      </c>
      <c r="C242" s="8" t="s">
        <v>49</v>
      </c>
      <c r="D242" s="11">
        <v>97.5</v>
      </c>
      <c r="E242" s="11">
        <v>514026.66666666669</v>
      </c>
    </row>
    <row r="243" spans="1:5" x14ac:dyDescent="0.35">
      <c r="A243" s="8" t="s">
        <v>5</v>
      </c>
      <c r="B243" s="10">
        <v>238311</v>
      </c>
      <c r="C243" s="8" t="s">
        <v>28</v>
      </c>
      <c r="D243" s="11">
        <v>5</v>
      </c>
      <c r="E243" s="11">
        <v>41327.5</v>
      </c>
    </row>
    <row r="244" spans="1:5" x14ac:dyDescent="0.35">
      <c r="A244" s="8" t="s">
        <v>7</v>
      </c>
      <c r="B244" s="10">
        <v>166963.5</v>
      </c>
      <c r="C244" s="8" t="s">
        <v>29</v>
      </c>
      <c r="D244" s="11">
        <v>60</v>
      </c>
      <c r="E244" s="11">
        <v>211466.66666666669</v>
      </c>
    </row>
    <row r="245" spans="1:5" x14ac:dyDescent="0.35">
      <c r="A245" s="8" t="s">
        <v>1</v>
      </c>
      <c r="B245" s="10">
        <v>156406.5</v>
      </c>
      <c r="C245" s="8" t="s">
        <v>84</v>
      </c>
      <c r="D245" s="11">
        <v>65</v>
      </c>
      <c r="E245" s="11">
        <v>231571.25</v>
      </c>
    </row>
    <row r="246" spans="1:5" x14ac:dyDescent="0.35">
      <c r="A246" s="8" t="s">
        <v>3</v>
      </c>
      <c r="B246" s="10">
        <v>258129</v>
      </c>
      <c r="C246" s="8" t="s">
        <v>37</v>
      </c>
      <c r="D246" s="11">
        <v>22.5</v>
      </c>
      <c r="E246" s="11">
        <v>149297.5</v>
      </c>
    </row>
    <row r="247" spans="1:5" x14ac:dyDescent="0.35">
      <c r="A247" s="8" t="s">
        <v>5</v>
      </c>
      <c r="B247" s="10">
        <v>70546.5</v>
      </c>
      <c r="C247" s="8" t="s">
        <v>57</v>
      </c>
      <c r="D247" s="11">
        <v>12.5</v>
      </c>
      <c r="E247" s="11">
        <v>49308.333333333336</v>
      </c>
    </row>
    <row r="248" spans="1:5" x14ac:dyDescent="0.35">
      <c r="A248" s="8" t="s">
        <v>5</v>
      </c>
      <c r="B248" s="10">
        <v>116203.5</v>
      </c>
      <c r="C248" s="8" t="s">
        <v>32</v>
      </c>
      <c r="D248" s="11">
        <v>85</v>
      </c>
      <c r="E248" s="11">
        <v>208035.41666666669</v>
      </c>
    </row>
    <row r="249" spans="1:5" x14ac:dyDescent="0.35">
      <c r="A249" s="8" t="s">
        <v>13</v>
      </c>
      <c r="B249" s="10">
        <v>230886</v>
      </c>
      <c r="C249" s="8" t="s">
        <v>27</v>
      </c>
      <c r="D249" s="11">
        <v>2.5</v>
      </c>
      <c r="E249" s="11">
        <v>3888.75</v>
      </c>
    </row>
    <row r="250" spans="1:5" x14ac:dyDescent="0.35">
      <c r="A250" s="8" t="s">
        <v>6</v>
      </c>
      <c r="B250" s="10">
        <v>5085</v>
      </c>
      <c r="C250" s="8" t="s">
        <v>72</v>
      </c>
      <c r="D250" s="11">
        <v>232.5</v>
      </c>
      <c r="E250" s="11">
        <v>426669.58333333337</v>
      </c>
    </row>
    <row r="251" spans="1:5" x14ac:dyDescent="0.35">
      <c r="A251" s="8" t="s">
        <v>5</v>
      </c>
      <c r="B251" s="10">
        <v>161280</v>
      </c>
      <c r="C251" s="8" t="s">
        <v>70</v>
      </c>
      <c r="D251" s="11">
        <v>7.5</v>
      </c>
      <c r="E251" s="11">
        <v>48495</v>
      </c>
    </row>
    <row r="252" spans="1:5" x14ac:dyDescent="0.35">
      <c r="A252" s="8" t="s">
        <v>13</v>
      </c>
      <c r="B252" s="10">
        <v>16839</v>
      </c>
      <c r="C252" s="8" t="s">
        <v>63</v>
      </c>
      <c r="D252" s="11">
        <v>40</v>
      </c>
      <c r="E252" s="11">
        <v>129930</v>
      </c>
    </row>
    <row r="253" spans="1:5" x14ac:dyDescent="0.35">
      <c r="A253" s="8" t="s">
        <v>1</v>
      </c>
      <c r="B253" s="10">
        <v>107109</v>
      </c>
      <c r="C253" s="8" t="s">
        <v>26</v>
      </c>
      <c r="D253" s="11">
        <v>157.5</v>
      </c>
      <c r="E253" s="11">
        <v>806852.08333333337</v>
      </c>
    </row>
    <row r="254" spans="1:5" x14ac:dyDescent="0.35">
      <c r="A254" s="8" t="s">
        <v>16</v>
      </c>
      <c r="B254" s="10">
        <v>152694</v>
      </c>
      <c r="C254" s="8" t="s">
        <v>40</v>
      </c>
      <c r="D254" s="11">
        <v>2.5</v>
      </c>
      <c r="E254" s="11">
        <v>9455</v>
      </c>
    </row>
    <row r="255" spans="1:5" x14ac:dyDescent="0.35">
      <c r="A255" s="8" t="s">
        <v>11</v>
      </c>
      <c r="B255" s="10">
        <v>90945</v>
      </c>
      <c r="C255" s="8" t="s">
        <v>57</v>
      </c>
      <c r="D255" s="11">
        <v>40</v>
      </c>
      <c r="E255" s="11">
        <v>161421.25</v>
      </c>
    </row>
    <row r="256" spans="1:5" x14ac:dyDescent="0.35">
      <c r="A256" s="8" t="s">
        <v>5</v>
      </c>
      <c r="B256" s="10">
        <v>116149.5</v>
      </c>
      <c r="C256" s="8" t="s">
        <v>32</v>
      </c>
      <c r="D256" s="11">
        <v>60</v>
      </c>
      <c r="E256" s="11">
        <v>160252.08333333334</v>
      </c>
    </row>
    <row r="257" spans="1:5" x14ac:dyDescent="0.35">
      <c r="A257" s="8" t="s">
        <v>1</v>
      </c>
      <c r="B257" s="10">
        <v>272776.5</v>
      </c>
      <c r="C257" s="8" t="s">
        <v>85</v>
      </c>
      <c r="D257" s="11">
        <v>2.5</v>
      </c>
      <c r="E257" s="11">
        <v>6125.416666666667</v>
      </c>
    </row>
    <row r="258" spans="1:5" x14ac:dyDescent="0.35">
      <c r="A258" s="8" t="s">
        <v>3</v>
      </c>
      <c r="B258" s="10">
        <v>109530</v>
      </c>
      <c r="C258" s="8" t="s">
        <v>26</v>
      </c>
      <c r="D258" s="11">
        <v>107.5</v>
      </c>
      <c r="E258" s="11">
        <v>566003.75</v>
      </c>
    </row>
    <row r="259" spans="1:5" x14ac:dyDescent="0.35">
      <c r="A259" s="8" t="s">
        <v>13</v>
      </c>
      <c r="B259" s="10">
        <v>193261.5</v>
      </c>
      <c r="C259" s="8" t="s">
        <v>28</v>
      </c>
      <c r="D259" s="11">
        <v>2.5</v>
      </c>
      <c r="E259" s="11">
        <v>21553.333333333336</v>
      </c>
    </row>
    <row r="260" spans="1:5" x14ac:dyDescent="0.35">
      <c r="A260" s="8" t="s">
        <v>7</v>
      </c>
      <c r="B260" s="10">
        <v>110880</v>
      </c>
      <c r="C260" s="8" t="s">
        <v>26</v>
      </c>
      <c r="D260" s="11">
        <v>65</v>
      </c>
      <c r="E260" s="11">
        <v>349555.41666666669</v>
      </c>
    </row>
    <row r="261" spans="1:5" x14ac:dyDescent="0.35">
      <c r="A261" s="8" t="s">
        <v>1</v>
      </c>
      <c r="B261" s="10">
        <v>29884.5</v>
      </c>
      <c r="C261" s="8" t="s">
        <v>53</v>
      </c>
      <c r="D261" s="11">
        <v>65</v>
      </c>
      <c r="E261" s="11">
        <v>288123.33333333337</v>
      </c>
    </row>
    <row r="262" spans="1:5" x14ac:dyDescent="0.35">
      <c r="A262" s="8" t="s">
        <v>0</v>
      </c>
      <c r="B262" s="10">
        <v>204876</v>
      </c>
      <c r="C262" s="8" t="s">
        <v>49</v>
      </c>
      <c r="D262" s="11">
        <v>65</v>
      </c>
      <c r="E262" s="11">
        <v>331433.33333333337</v>
      </c>
    </row>
    <row r="263" spans="1:5" x14ac:dyDescent="0.35">
      <c r="A263" s="8" t="s">
        <v>7</v>
      </c>
      <c r="B263" s="10">
        <v>159916.5</v>
      </c>
      <c r="C263" s="8" t="s">
        <v>70</v>
      </c>
      <c r="D263" s="11">
        <v>12.5</v>
      </c>
      <c r="E263" s="11">
        <v>54112.083333333336</v>
      </c>
    </row>
    <row r="264" spans="1:5" x14ac:dyDescent="0.35">
      <c r="A264" s="8" t="s">
        <v>3</v>
      </c>
      <c r="B264" s="10">
        <v>109525.5</v>
      </c>
      <c r="C264" s="8" t="s">
        <v>26</v>
      </c>
      <c r="D264" s="11">
        <v>135</v>
      </c>
      <c r="E264" s="11">
        <v>672550.41666666674</v>
      </c>
    </row>
    <row r="265" spans="1:5" x14ac:dyDescent="0.35">
      <c r="A265" s="8" t="s">
        <v>6</v>
      </c>
      <c r="B265" s="10">
        <v>214695</v>
      </c>
      <c r="C265" s="8" t="s">
        <v>86</v>
      </c>
      <c r="D265" s="11">
        <v>12.5</v>
      </c>
      <c r="E265" s="11">
        <v>26865.416666666668</v>
      </c>
    </row>
    <row r="266" spans="1:5" x14ac:dyDescent="0.35">
      <c r="A266" s="8" t="s">
        <v>16</v>
      </c>
      <c r="B266" s="10">
        <v>18310.5</v>
      </c>
      <c r="C266" s="8" t="s">
        <v>63</v>
      </c>
      <c r="D266" s="11">
        <v>37.5</v>
      </c>
      <c r="E266" s="11">
        <v>188261.25</v>
      </c>
    </row>
    <row r="267" spans="1:5" x14ac:dyDescent="0.35">
      <c r="A267" s="8" t="s">
        <v>7</v>
      </c>
      <c r="B267" s="10">
        <v>74920.5</v>
      </c>
      <c r="C267" s="8" t="s">
        <v>49</v>
      </c>
      <c r="D267" s="11">
        <v>55</v>
      </c>
      <c r="E267" s="11">
        <v>344116.25</v>
      </c>
    </row>
    <row r="268" spans="1:5" x14ac:dyDescent="0.35">
      <c r="A268" s="8" t="s">
        <v>5</v>
      </c>
      <c r="B268" s="10">
        <v>129618</v>
      </c>
      <c r="C268" s="8" t="s">
        <v>26</v>
      </c>
      <c r="D268" s="11">
        <v>70</v>
      </c>
      <c r="E268" s="11">
        <v>365745.83333333337</v>
      </c>
    </row>
    <row r="269" spans="1:5" x14ac:dyDescent="0.35">
      <c r="A269" s="8" t="s">
        <v>16</v>
      </c>
      <c r="B269" s="10">
        <v>152716.5</v>
      </c>
      <c r="C269" s="8" t="s">
        <v>40</v>
      </c>
      <c r="D269" s="11">
        <v>7.5</v>
      </c>
      <c r="E269" s="11">
        <v>31033.75</v>
      </c>
    </row>
    <row r="270" spans="1:5" x14ac:dyDescent="0.35">
      <c r="A270" s="8" t="s">
        <v>4</v>
      </c>
      <c r="B270" s="10">
        <v>228564</v>
      </c>
      <c r="C270" s="8" t="s">
        <v>29</v>
      </c>
      <c r="D270" s="11">
        <v>32.5</v>
      </c>
      <c r="E270" s="11">
        <v>145662.91666666669</v>
      </c>
    </row>
    <row r="271" spans="1:5" x14ac:dyDescent="0.35">
      <c r="A271" s="8" t="s">
        <v>5</v>
      </c>
      <c r="B271" s="10">
        <v>283329</v>
      </c>
      <c r="C271" s="8" t="s">
        <v>39</v>
      </c>
      <c r="D271" s="11">
        <v>17.5</v>
      </c>
      <c r="E271" s="11">
        <v>34566.666666666672</v>
      </c>
    </row>
    <row r="272" spans="1:5" x14ac:dyDescent="0.35">
      <c r="A272" s="8" t="s">
        <v>0</v>
      </c>
      <c r="B272" s="10">
        <v>166410</v>
      </c>
      <c r="C272" s="8" t="s">
        <v>26</v>
      </c>
      <c r="D272" s="11">
        <v>7.5</v>
      </c>
      <c r="E272" s="11">
        <v>33422.916666666672</v>
      </c>
    </row>
    <row r="273" spans="1:5" x14ac:dyDescent="0.35">
      <c r="A273" s="8" t="s">
        <v>5</v>
      </c>
      <c r="B273" s="10">
        <v>123376.5</v>
      </c>
      <c r="C273" s="8" t="s">
        <v>52</v>
      </c>
      <c r="D273" s="11">
        <v>7.5</v>
      </c>
      <c r="E273" s="11">
        <v>67684.583333333343</v>
      </c>
    </row>
    <row r="274" spans="1:5" x14ac:dyDescent="0.35">
      <c r="A274" s="8" t="s">
        <v>13</v>
      </c>
      <c r="B274" s="10">
        <v>258201</v>
      </c>
      <c r="C274" s="8" t="s">
        <v>43</v>
      </c>
      <c r="D274" s="11">
        <v>22.5</v>
      </c>
      <c r="E274" s="11">
        <v>87560.416666666672</v>
      </c>
    </row>
    <row r="275" spans="1:5" x14ac:dyDescent="0.35">
      <c r="A275" s="8" t="s">
        <v>13</v>
      </c>
      <c r="B275" s="10">
        <v>110178</v>
      </c>
      <c r="C275" s="8" t="s">
        <v>26</v>
      </c>
      <c r="D275" s="11">
        <v>130</v>
      </c>
      <c r="E275" s="11">
        <v>722545</v>
      </c>
    </row>
    <row r="276" spans="1:5" x14ac:dyDescent="0.35">
      <c r="A276" s="8" t="s">
        <v>13</v>
      </c>
      <c r="B276" s="10">
        <v>74880</v>
      </c>
      <c r="C276" s="8" t="s">
        <v>49</v>
      </c>
      <c r="D276" s="11">
        <v>85</v>
      </c>
      <c r="E276" s="11">
        <v>727780.83333333337</v>
      </c>
    </row>
    <row r="277" spans="1:5" x14ac:dyDescent="0.35">
      <c r="A277" s="8" t="s">
        <v>5</v>
      </c>
      <c r="B277" s="10">
        <v>145296</v>
      </c>
      <c r="C277" s="8" t="s">
        <v>57</v>
      </c>
      <c r="D277" s="11">
        <v>20</v>
      </c>
      <c r="E277" s="11">
        <v>76453.333333333343</v>
      </c>
    </row>
    <row r="278" spans="1:5" x14ac:dyDescent="0.35">
      <c r="A278" s="8" t="s">
        <v>16</v>
      </c>
      <c r="B278" s="10">
        <v>75901.5</v>
      </c>
      <c r="C278" s="8" t="s">
        <v>49</v>
      </c>
      <c r="D278" s="11">
        <v>70</v>
      </c>
      <c r="E278" s="11">
        <v>370015.83333333337</v>
      </c>
    </row>
    <row r="279" spans="1:5" x14ac:dyDescent="0.35">
      <c r="A279" s="8" t="s">
        <v>13</v>
      </c>
      <c r="B279" s="10">
        <v>106848</v>
      </c>
      <c r="C279" s="8" t="s">
        <v>41</v>
      </c>
      <c r="D279" s="11">
        <v>140</v>
      </c>
      <c r="E279" s="11">
        <v>519186.25</v>
      </c>
    </row>
    <row r="280" spans="1:5" x14ac:dyDescent="0.35">
      <c r="A280" s="8" t="s">
        <v>5</v>
      </c>
      <c r="B280" s="10">
        <v>63562.5</v>
      </c>
      <c r="C280" s="8" t="s">
        <v>43</v>
      </c>
      <c r="D280" s="11">
        <v>30</v>
      </c>
      <c r="E280" s="11">
        <v>71852.916666666672</v>
      </c>
    </row>
    <row r="281" spans="1:5" x14ac:dyDescent="0.35">
      <c r="A281" s="8" t="s">
        <v>1</v>
      </c>
      <c r="B281" s="10">
        <v>148770</v>
      </c>
      <c r="C281" s="8" t="s">
        <v>49</v>
      </c>
      <c r="D281" s="11">
        <v>65</v>
      </c>
      <c r="E281" s="11">
        <v>414698.33333333337</v>
      </c>
    </row>
    <row r="282" spans="1:5" x14ac:dyDescent="0.35">
      <c r="A282" s="8" t="s">
        <v>5</v>
      </c>
      <c r="B282" s="10">
        <v>71343</v>
      </c>
      <c r="C282" s="8" t="s">
        <v>32</v>
      </c>
      <c r="D282" s="11">
        <v>92.5</v>
      </c>
      <c r="E282" s="11">
        <v>216677.08333333334</v>
      </c>
    </row>
    <row r="283" spans="1:5" x14ac:dyDescent="0.35">
      <c r="A283" s="8" t="s">
        <v>13</v>
      </c>
      <c r="B283" s="10">
        <v>35680.5</v>
      </c>
      <c r="C283" s="8" t="s">
        <v>52</v>
      </c>
      <c r="D283" s="11">
        <v>15</v>
      </c>
      <c r="E283" s="11">
        <v>130794.16666666667</v>
      </c>
    </row>
    <row r="284" spans="1:5" x14ac:dyDescent="0.35">
      <c r="A284" s="8" t="s">
        <v>13</v>
      </c>
      <c r="B284" s="10">
        <v>257148</v>
      </c>
      <c r="C284" s="8" t="s">
        <v>32</v>
      </c>
      <c r="D284" s="11">
        <v>35</v>
      </c>
      <c r="E284" s="11">
        <v>82832.916666666672</v>
      </c>
    </row>
    <row r="285" spans="1:5" x14ac:dyDescent="0.35">
      <c r="A285" s="8" t="s">
        <v>11</v>
      </c>
      <c r="B285" s="10">
        <v>107712</v>
      </c>
      <c r="C285" s="8" t="s">
        <v>26</v>
      </c>
      <c r="D285" s="11">
        <v>52.5</v>
      </c>
      <c r="E285" s="11">
        <v>249642.5</v>
      </c>
    </row>
    <row r="286" spans="1:5" x14ac:dyDescent="0.35">
      <c r="A286" s="8" t="s">
        <v>1</v>
      </c>
      <c r="B286" s="10">
        <v>4293</v>
      </c>
      <c r="C286" s="8" t="s">
        <v>87</v>
      </c>
      <c r="D286" s="11">
        <v>35</v>
      </c>
      <c r="E286" s="11">
        <v>392967.08333333337</v>
      </c>
    </row>
    <row r="287" spans="1:5" x14ac:dyDescent="0.35">
      <c r="A287" s="8" t="s">
        <v>1</v>
      </c>
      <c r="B287" s="10">
        <v>128601</v>
      </c>
      <c r="C287" s="8" t="s">
        <v>47</v>
      </c>
      <c r="D287" s="11">
        <v>35</v>
      </c>
      <c r="E287" s="11">
        <v>84129.166666666672</v>
      </c>
    </row>
    <row r="288" spans="1:5" x14ac:dyDescent="0.35">
      <c r="A288" s="8" t="s">
        <v>1</v>
      </c>
      <c r="B288" s="10">
        <v>283419</v>
      </c>
      <c r="C288" s="8" t="s">
        <v>39</v>
      </c>
      <c r="D288" s="11">
        <v>47.5</v>
      </c>
      <c r="E288" s="11">
        <v>86035.416666666672</v>
      </c>
    </row>
    <row r="289" spans="1:5" x14ac:dyDescent="0.35">
      <c r="A289" s="8" t="s">
        <v>1</v>
      </c>
      <c r="B289" s="10">
        <v>175302</v>
      </c>
      <c r="C289" s="8" t="s">
        <v>26</v>
      </c>
      <c r="D289" s="11">
        <v>87.5</v>
      </c>
      <c r="E289" s="11">
        <v>402066.25</v>
      </c>
    </row>
    <row r="290" spans="1:5" x14ac:dyDescent="0.35">
      <c r="A290" s="8" t="s">
        <v>1</v>
      </c>
      <c r="B290" s="10">
        <v>237600</v>
      </c>
      <c r="C290" s="8" t="s">
        <v>54</v>
      </c>
      <c r="D290" s="11">
        <v>22.5</v>
      </c>
      <c r="E290" s="11">
        <v>73810</v>
      </c>
    </row>
    <row r="291" spans="1:5" x14ac:dyDescent="0.35">
      <c r="A291" s="8" t="s">
        <v>7</v>
      </c>
      <c r="B291" s="10">
        <v>84550.5</v>
      </c>
      <c r="C291" s="8" t="s">
        <v>33</v>
      </c>
      <c r="D291" s="11">
        <v>20</v>
      </c>
      <c r="E291" s="11">
        <v>88551.666666666672</v>
      </c>
    </row>
    <row r="292" spans="1:5" x14ac:dyDescent="0.35">
      <c r="A292" s="8" t="s">
        <v>3</v>
      </c>
      <c r="B292" s="10">
        <v>87556.5</v>
      </c>
      <c r="C292" s="8" t="s">
        <v>32</v>
      </c>
      <c r="D292" s="11">
        <v>125</v>
      </c>
      <c r="E292" s="11">
        <v>318928.33333333337</v>
      </c>
    </row>
    <row r="293" spans="1:5" x14ac:dyDescent="0.35">
      <c r="A293" s="8" t="s">
        <v>5</v>
      </c>
      <c r="B293" s="10">
        <v>108927</v>
      </c>
      <c r="C293" s="8" t="s">
        <v>26</v>
      </c>
      <c r="D293" s="11">
        <v>30</v>
      </c>
      <c r="E293" s="11">
        <v>176620.41666666669</v>
      </c>
    </row>
    <row r="294" spans="1:5" x14ac:dyDescent="0.35">
      <c r="A294" s="8" t="s">
        <v>5</v>
      </c>
      <c r="B294" s="10">
        <v>116127</v>
      </c>
      <c r="C294" s="8" t="s">
        <v>49</v>
      </c>
      <c r="D294" s="11">
        <v>57.5</v>
      </c>
      <c r="E294" s="11">
        <v>424915.83333333337</v>
      </c>
    </row>
    <row r="295" spans="1:5" x14ac:dyDescent="0.35">
      <c r="A295" s="8" t="s">
        <v>1</v>
      </c>
      <c r="B295" s="10">
        <v>31068</v>
      </c>
      <c r="C295" s="8" t="s">
        <v>42</v>
      </c>
      <c r="D295" s="11">
        <v>310</v>
      </c>
      <c r="E295" s="11">
        <v>851788.75</v>
      </c>
    </row>
    <row r="296" spans="1:5" x14ac:dyDescent="0.35">
      <c r="A296" s="8" t="s">
        <v>1</v>
      </c>
      <c r="B296" s="10">
        <v>48910.5</v>
      </c>
      <c r="C296" s="8" t="s">
        <v>37</v>
      </c>
      <c r="D296" s="11">
        <v>25</v>
      </c>
      <c r="E296" s="11">
        <v>146781.25</v>
      </c>
    </row>
    <row r="297" spans="1:5" x14ac:dyDescent="0.35">
      <c r="A297" s="8" t="s">
        <v>1</v>
      </c>
      <c r="B297" s="10">
        <v>107127</v>
      </c>
      <c r="C297" s="8" t="s">
        <v>26</v>
      </c>
      <c r="D297" s="11">
        <v>77.5</v>
      </c>
      <c r="E297" s="11">
        <v>394390.41666666669</v>
      </c>
    </row>
    <row r="298" spans="1:5" x14ac:dyDescent="0.35">
      <c r="A298" s="8" t="s">
        <v>7</v>
      </c>
      <c r="B298" s="10">
        <v>210487.5</v>
      </c>
      <c r="C298" s="8" t="s">
        <v>88</v>
      </c>
      <c r="D298" s="11">
        <v>37.5</v>
      </c>
      <c r="E298" s="11">
        <v>209916.25</v>
      </c>
    </row>
    <row r="299" spans="1:5" x14ac:dyDescent="0.35">
      <c r="A299" s="8" t="s">
        <v>7</v>
      </c>
      <c r="B299" s="10">
        <v>10372.5</v>
      </c>
      <c r="C299" s="8" t="s">
        <v>74</v>
      </c>
      <c r="D299" s="11">
        <v>1605</v>
      </c>
      <c r="E299" s="11">
        <v>6959744.166666667</v>
      </c>
    </row>
    <row r="300" spans="1:5" x14ac:dyDescent="0.35">
      <c r="A300" s="8" t="s">
        <v>13</v>
      </c>
      <c r="B300" s="10">
        <v>110101.5</v>
      </c>
      <c r="C300" s="8" t="s">
        <v>26</v>
      </c>
      <c r="D300" s="11">
        <v>70</v>
      </c>
      <c r="E300" s="11">
        <v>356138.33333333337</v>
      </c>
    </row>
    <row r="301" spans="1:5" x14ac:dyDescent="0.35">
      <c r="A301" s="8" t="s">
        <v>13</v>
      </c>
      <c r="B301" s="10">
        <v>194823</v>
      </c>
      <c r="C301" s="8" t="s">
        <v>86</v>
      </c>
      <c r="D301" s="11">
        <v>12.5</v>
      </c>
      <c r="E301" s="11">
        <v>36091.666666666672</v>
      </c>
    </row>
    <row r="302" spans="1:5" x14ac:dyDescent="0.35">
      <c r="A302" s="8" t="s">
        <v>9</v>
      </c>
      <c r="B302" s="10">
        <v>232267.5</v>
      </c>
      <c r="C302" s="8" t="s">
        <v>44</v>
      </c>
      <c r="D302" s="11">
        <v>5</v>
      </c>
      <c r="E302" s="11">
        <v>21146.666666666668</v>
      </c>
    </row>
    <row r="303" spans="1:5" x14ac:dyDescent="0.35">
      <c r="A303" s="8" t="s">
        <v>5</v>
      </c>
      <c r="B303" s="10">
        <v>241947</v>
      </c>
      <c r="C303" s="8" t="s">
        <v>37</v>
      </c>
      <c r="D303" s="11">
        <v>37.5</v>
      </c>
      <c r="E303" s="11">
        <v>193751.25</v>
      </c>
    </row>
    <row r="304" spans="1:5" x14ac:dyDescent="0.35">
      <c r="A304" s="8" t="s">
        <v>13</v>
      </c>
      <c r="B304" s="10">
        <v>106519.5</v>
      </c>
      <c r="C304" s="8" t="s">
        <v>41</v>
      </c>
      <c r="D304" s="11">
        <v>307.5</v>
      </c>
      <c r="E304" s="11">
        <v>1307331.6666666667</v>
      </c>
    </row>
    <row r="305" spans="1:5" x14ac:dyDescent="0.35">
      <c r="A305" s="8" t="s">
        <v>1</v>
      </c>
      <c r="B305" s="10">
        <v>267520.5</v>
      </c>
      <c r="C305" s="8" t="s">
        <v>70</v>
      </c>
      <c r="D305" s="11">
        <v>2.5</v>
      </c>
      <c r="E305" s="11">
        <v>10065</v>
      </c>
    </row>
    <row r="306" spans="1:5" x14ac:dyDescent="0.35">
      <c r="A306" s="8" t="s">
        <v>1</v>
      </c>
      <c r="B306" s="10">
        <v>161298</v>
      </c>
      <c r="C306" s="8" t="s">
        <v>70</v>
      </c>
      <c r="D306" s="11">
        <v>12.5</v>
      </c>
      <c r="E306" s="11">
        <v>51214.583333333336</v>
      </c>
    </row>
    <row r="307" spans="1:5" x14ac:dyDescent="0.35">
      <c r="A307" s="8" t="s">
        <v>16</v>
      </c>
      <c r="B307" s="10">
        <v>291051</v>
      </c>
      <c r="C307" s="8" t="s">
        <v>60</v>
      </c>
      <c r="D307" s="11">
        <v>42.5</v>
      </c>
      <c r="E307" s="11">
        <v>110054.16666666667</v>
      </c>
    </row>
    <row r="308" spans="1:5" x14ac:dyDescent="0.35">
      <c r="A308" s="8" t="s">
        <v>13</v>
      </c>
      <c r="B308" s="10">
        <v>221125.5</v>
      </c>
      <c r="C308" s="8" t="s">
        <v>43</v>
      </c>
      <c r="D308" s="11">
        <v>40</v>
      </c>
      <c r="E308" s="11">
        <v>118670.41666666667</v>
      </c>
    </row>
    <row r="309" spans="1:5" x14ac:dyDescent="0.35">
      <c r="A309" s="8" t="s">
        <v>13</v>
      </c>
      <c r="B309" s="10">
        <v>185602.5</v>
      </c>
      <c r="C309" s="8" t="s">
        <v>72</v>
      </c>
      <c r="D309" s="11">
        <v>15</v>
      </c>
      <c r="E309" s="11">
        <v>40463.333333333336</v>
      </c>
    </row>
    <row r="310" spans="1:5" x14ac:dyDescent="0.35">
      <c r="A310" s="8" t="s">
        <v>1</v>
      </c>
      <c r="B310" s="10">
        <v>17779.5</v>
      </c>
      <c r="C310" s="8" t="s">
        <v>89</v>
      </c>
      <c r="D310" s="11">
        <v>125</v>
      </c>
      <c r="E310" s="11">
        <v>331763.75</v>
      </c>
    </row>
    <row r="311" spans="1:5" x14ac:dyDescent="0.35">
      <c r="A311" s="8" t="s">
        <v>14</v>
      </c>
      <c r="B311" s="10">
        <v>245718</v>
      </c>
      <c r="C311" s="8" t="s">
        <v>26</v>
      </c>
      <c r="D311" s="11">
        <v>30</v>
      </c>
      <c r="E311" s="11">
        <v>151890</v>
      </c>
    </row>
    <row r="312" spans="1:5" x14ac:dyDescent="0.35">
      <c r="A312" s="8" t="s">
        <v>5</v>
      </c>
      <c r="B312" s="10">
        <v>71298</v>
      </c>
      <c r="C312" s="8" t="s">
        <v>32</v>
      </c>
      <c r="D312" s="11">
        <v>92.5</v>
      </c>
      <c r="E312" s="11">
        <v>203714.58333333334</v>
      </c>
    </row>
    <row r="313" spans="1:5" x14ac:dyDescent="0.35">
      <c r="A313" s="8" t="s">
        <v>6</v>
      </c>
      <c r="B313" s="10">
        <v>218740.5</v>
      </c>
      <c r="C313" s="8" t="s">
        <v>33</v>
      </c>
      <c r="D313" s="11">
        <v>2.5</v>
      </c>
      <c r="E313" s="11">
        <v>8412.9166666666679</v>
      </c>
    </row>
    <row r="314" spans="1:5" x14ac:dyDescent="0.35">
      <c r="A314" s="8" t="s">
        <v>1</v>
      </c>
      <c r="B314" s="10">
        <v>122031</v>
      </c>
      <c r="C314" s="8" t="s">
        <v>31</v>
      </c>
      <c r="D314" s="11">
        <v>217.5</v>
      </c>
      <c r="E314" s="11">
        <v>727475.83333333337</v>
      </c>
    </row>
    <row r="315" spans="1:5" x14ac:dyDescent="0.35">
      <c r="A315" s="8" t="s">
        <v>13</v>
      </c>
      <c r="B315" s="10">
        <v>75982.5</v>
      </c>
      <c r="C315" s="8" t="s">
        <v>37</v>
      </c>
      <c r="D315" s="11">
        <v>45</v>
      </c>
      <c r="E315" s="11">
        <v>266925.83333333337</v>
      </c>
    </row>
    <row r="316" spans="1:5" x14ac:dyDescent="0.35">
      <c r="A316" s="8" t="s">
        <v>1</v>
      </c>
      <c r="B316" s="10">
        <v>208984.5</v>
      </c>
      <c r="C316" s="8" t="s">
        <v>40</v>
      </c>
      <c r="D316" s="11">
        <v>2.5</v>
      </c>
      <c r="E316" s="11">
        <v>8260.4166666666679</v>
      </c>
    </row>
    <row r="317" spans="1:5" x14ac:dyDescent="0.35">
      <c r="A317" s="8" t="s">
        <v>13</v>
      </c>
      <c r="B317" s="10">
        <v>25578</v>
      </c>
      <c r="C317" s="8" t="s">
        <v>90</v>
      </c>
      <c r="D317" s="11">
        <v>7.5</v>
      </c>
      <c r="E317" s="11">
        <v>44707.916666666672</v>
      </c>
    </row>
    <row r="318" spans="1:5" x14ac:dyDescent="0.35">
      <c r="A318" s="8" t="s">
        <v>16</v>
      </c>
      <c r="B318" s="10">
        <v>75816</v>
      </c>
      <c r="C318" s="8" t="s">
        <v>49</v>
      </c>
      <c r="D318" s="11">
        <v>72.5</v>
      </c>
      <c r="E318" s="11">
        <v>409233.75</v>
      </c>
    </row>
    <row r="319" spans="1:5" x14ac:dyDescent="0.35">
      <c r="A319" s="8" t="s">
        <v>1</v>
      </c>
      <c r="B319" s="10">
        <v>31158</v>
      </c>
      <c r="C319" s="8" t="s">
        <v>42</v>
      </c>
      <c r="D319" s="11">
        <v>230</v>
      </c>
      <c r="E319" s="11">
        <v>509350</v>
      </c>
    </row>
    <row r="320" spans="1:5" x14ac:dyDescent="0.35">
      <c r="A320" s="8" t="s">
        <v>1</v>
      </c>
      <c r="B320" s="10">
        <v>79915.5</v>
      </c>
      <c r="C320" s="8" t="s">
        <v>32</v>
      </c>
      <c r="D320" s="11">
        <v>82.5</v>
      </c>
      <c r="E320" s="11">
        <v>158523.75</v>
      </c>
    </row>
    <row r="321" spans="1:5" x14ac:dyDescent="0.35">
      <c r="A321" s="8" t="s">
        <v>16</v>
      </c>
      <c r="B321" s="10">
        <v>152703</v>
      </c>
      <c r="C321" s="8" t="s">
        <v>40</v>
      </c>
      <c r="D321" s="11">
        <v>10</v>
      </c>
      <c r="E321" s="11">
        <v>40412.5</v>
      </c>
    </row>
    <row r="322" spans="1:5" x14ac:dyDescent="0.35">
      <c r="A322" s="8" t="s">
        <v>13</v>
      </c>
      <c r="B322" s="10">
        <v>110214</v>
      </c>
      <c r="C322" s="8" t="s">
        <v>26</v>
      </c>
      <c r="D322" s="11">
        <v>97.5</v>
      </c>
      <c r="E322" s="11">
        <v>668153.33333333337</v>
      </c>
    </row>
    <row r="323" spans="1:5" x14ac:dyDescent="0.35">
      <c r="A323" s="8" t="s">
        <v>1</v>
      </c>
      <c r="B323" s="10">
        <v>141390</v>
      </c>
      <c r="C323" s="8" t="s">
        <v>63</v>
      </c>
      <c r="D323" s="11">
        <v>60</v>
      </c>
      <c r="E323" s="11">
        <v>242093.75</v>
      </c>
    </row>
    <row r="324" spans="1:5" x14ac:dyDescent="0.35">
      <c r="A324" s="8" t="s">
        <v>7</v>
      </c>
      <c r="B324" s="10">
        <v>202140</v>
      </c>
      <c r="C324" s="8" t="s">
        <v>47</v>
      </c>
      <c r="D324" s="11">
        <v>25</v>
      </c>
      <c r="E324" s="11">
        <v>59119.166666666672</v>
      </c>
    </row>
    <row r="325" spans="1:5" x14ac:dyDescent="0.35">
      <c r="A325" s="8" t="s">
        <v>1</v>
      </c>
      <c r="B325" s="10">
        <v>176040</v>
      </c>
      <c r="C325" s="8" t="s">
        <v>49</v>
      </c>
      <c r="D325" s="11">
        <v>40</v>
      </c>
      <c r="E325" s="11">
        <v>227072.5</v>
      </c>
    </row>
    <row r="326" spans="1:5" x14ac:dyDescent="0.35">
      <c r="A326" s="8" t="s">
        <v>1</v>
      </c>
      <c r="B326" s="10">
        <v>4333.5</v>
      </c>
      <c r="C326" s="8" t="s">
        <v>78</v>
      </c>
      <c r="D326" s="11">
        <v>7.5</v>
      </c>
      <c r="E326" s="11">
        <v>66185</v>
      </c>
    </row>
    <row r="327" spans="1:5" x14ac:dyDescent="0.35">
      <c r="A327" s="8" t="s">
        <v>13</v>
      </c>
      <c r="B327" s="10">
        <v>74884.5</v>
      </c>
      <c r="C327" s="8" t="s">
        <v>49</v>
      </c>
      <c r="D327" s="11">
        <v>80</v>
      </c>
      <c r="E327" s="11">
        <v>545263.75</v>
      </c>
    </row>
    <row r="328" spans="1:5" x14ac:dyDescent="0.35">
      <c r="A328" s="8" t="s">
        <v>13</v>
      </c>
      <c r="B328" s="10">
        <v>78993</v>
      </c>
      <c r="C328" s="8" t="s">
        <v>90</v>
      </c>
      <c r="D328" s="11">
        <v>25</v>
      </c>
      <c r="E328" s="11">
        <v>203943.33333333334</v>
      </c>
    </row>
    <row r="329" spans="1:5" x14ac:dyDescent="0.35">
      <c r="A329" s="8" t="s">
        <v>13</v>
      </c>
      <c r="B329" s="10">
        <v>129244.5</v>
      </c>
      <c r="C329" s="8" t="s">
        <v>28</v>
      </c>
      <c r="D329" s="11">
        <v>20</v>
      </c>
      <c r="E329" s="11">
        <v>114146.25</v>
      </c>
    </row>
    <row r="330" spans="1:5" x14ac:dyDescent="0.35">
      <c r="A330" s="8" t="s">
        <v>13</v>
      </c>
      <c r="B330" s="10">
        <v>152662.5</v>
      </c>
      <c r="C330" s="8" t="s">
        <v>40</v>
      </c>
      <c r="D330" s="11">
        <v>2.5</v>
      </c>
      <c r="E330" s="11">
        <v>5718.75</v>
      </c>
    </row>
    <row r="331" spans="1:5" x14ac:dyDescent="0.35">
      <c r="A331" s="8" t="s">
        <v>1</v>
      </c>
      <c r="B331" s="10">
        <v>161541</v>
      </c>
      <c r="C331" s="8" t="s">
        <v>70</v>
      </c>
      <c r="D331" s="11">
        <v>2.5</v>
      </c>
      <c r="E331" s="11">
        <v>10573.333333333334</v>
      </c>
    </row>
    <row r="332" spans="1:5" x14ac:dyDescent="0.35">
      <c r="A332" s="8" t="s">
        <v>7</v>
      </c>
      <c r="B332" s="10">
        <v>39528</v>
      </c>
      <c r="C332" s="8" t="s">
        <v>31</v>
      </c>
      <c r="D332" s="11">
        <v>302.5</v>
      </c>
      <c r="E332" s="11">
        <v>978287.5</v>
      </c>
    </row>
    <row r="333" spans="1:5" x14ac:dyDescent="0.35">
      <c r="A333" s="8" t="s">
        <v>13</v>
      </c>
      <c r="B333" s="10">
        <v>138996</v>
      </c>
      <c r="C333" s="8" t="s">
        <v>35</v>
      </c>
      <c r="D333" s="11">
        <v>120</v>
      </c>
      <c r="E333" s="11">
        <v>313768.75</v>
      </c>
    </row>
    <row r="334" spans="1:5" x14ac:dyDescent="0.35">
      <c r="A334" s="8" t="s">
        <v>7</v>
      </c>
      <c r="B334" s="10">
        <v>76941</v>
      </c>
      <c r="C334" s="8" t="s">
        <v>29</v>
      </c>
      <c r="D334" s="11">
        <v>50</v>
      </c>
      <c r="E334" s="11">
        <v>210653.33333333334</v>
      </c>
    </row>
    <row r="335" spans="1:5" x14ac:dyDescent="0.35">
      <c r="A335" s="8" t="s">
        <v>3</v>
      </c>
      <c r="B335" s="10">
        <v>86193</v>
      </c>
      <c r="C335" s="8" t="s">
        <v>33</v>
      </c>
      <c r="D335" s="11">
        <v>12.5</v>
      </c>
      <c r="E335" s="11">
        <v>49435.416666666672</v>
      </c>
    </row>
    <row r="336" spans="1:5" x14ac:dyDescent="0.35">
      <c r="A336" s="8" t="s">
        <v>7</v>
      </c>
      <c r="B336" s="10">
        <v>159934.5</v>
      </c>
      <c r="C336" s="8" t="s">
        <v>70</v>
      </c>
      <c r="D336" s="11">
        <v>2.5</v>
      </c>
      <c r="E336" s="11">
        <v>10065</v>
      </c>
    </row>
    <row r="337" spans="1:5" x14ac:dyDescent="0.35">
      <c r="A337" s="8" t="s">
        <v>3</v>
      </c>
      <c r="B337" s="10">
        <v>293616</v>
      </c>
      <c r="C337" s="8" t="s">
        <v>41</v>
      </c>
      <c r="D337" s="11">
        <v>262.5</v>
      </c>
      <c r="E337" s="11">
        <v>1086308.3333333335</v>
      </c>
    </row>
    <row r="338" spans="1:5" x14ac:dyDescent="0.35">
      <c r="A338" s="8" t="s">
        <v>0</v>
      </c>
      <c r="B338" s="10">
        <v>174519</v>
      </c>
      <c r="C338" s="8" t="s">
        <v>33</v>
      </c>
      <c r="D338" s="11">
        <v>12.5</v>
      </c>
      <c r="E338" s="11">
        <v>43208.333333333336</v>
      </c>
    </row>
    <row r="339" spans="1:5" x14ac:dyDescent="0.35">
      <c r="A339" s="8" t="s">
        <v>1</v>
      </c>
      <c r="B339" s="10">
        <v>107203.5</v>
      </c>
      <c r="C339" s="8" t="s">
        <v>26</v>
      </c>
      <c r="D339" s="11">
        <v>92.5</v>
      </c>
      <c r="E339" s="11">
        <v>495497.91666666669</v>
      </c>
    </row>
    <row r="340" spans="1:5" x14ac:dyDescent="0.35">
      <c r="A340" s="8" t="s">
        <v>16</v>
      </c>
      <c r="B340" s="10">
        <v>84654</v>
      </c>
      <c r="C340" s="8" t="s">
        <v>32</v>
      </c>
      <c r="D340" s="11">
        <v>165</v>
      </c>
      <c r="E340" s="11">
        <v>322537.5</v>
      </c>
    </row>
    <row r="341" spans="1:5" x14ac:dyDescent="0.35">
      <c r="A341" s="8" t="s">
        <v>2</v>
      </c>
      <c r="B341" s="10">
        <v>190102.5</v>
      </c>
      <c r="C341" s="8" t="s">
        <v>26</v>
      </c>
      <c r="D341" s="11">
        <v>7.5</v>
      </c>
      <c r="E341" s="11">
        <v>30195</v>
      </c>
    </row>
    <row r="342" spans="1:5" x14ac:dyDescent="0.35">
      <c r="A342" s="8" t="s">
        <v>3</v>
      </c>
      <c r="B342" s="10">
        <v>193225.5</v>
      </c>
      <c r="C342" s="8" t="s">
        <v>40</v>
      </c>
      <c r="D342" s="11">
        <v>7.5</v>
      </c>
      <c r="E342" s="11">
        <v>35964.583333333336</v>
      </c>
    </row>
    <row r="343" spans="1:5" x14ac:dyDescent="0.35">
      <c r="A343" s="8" t="s">
        <v>5</v>
      </c>
      <c r="B343" s="10">
        <v>80365.5</v>
      </c>
      <c r="C343" s="8" t="s">
        <v>33</v>
      </c>
      <c r="D343" s="11">
        <v>25</v>
      </c>
      <c r="E343" s="11">
        <v>91093.333333333343</v>
      </c>
    </row>
    <row r="344" spans="1:5" x14ac:dyDescent="0.35">
      <c r="A344" s="8" t="s">
        <v>5</v>
      </c>
      <c r="B344" s="10">
        <v>237568.5</v>
      </c>
      <c r="C344" s="8" t="s">
        <v>54</v>
      </c>
      <c r="D344" s="11">
        <v>10</v>
      </c>
      <c r="E344" s="11">
        <v>24018.75</v>
      </c>
    </row>
    <row r="345" spans="1:5" x14ac:dyDescent="0.35">
      <c r="A345" s="8" t="s">
        <v>13</v>
      </c>
      <c r="B345" s="10">
        <v>283000.5</v>
      </c>
      <c r="C345" s="8" t="s">
        <v>39</v>
      </c>
      <c r="D345" s="11">
        <v>25</v>
      </c>
      <c r="E345" s="11">
        <v>39650</v>
      </c>
    </row>
    <row r="346" spans="1:5" x14ac:dyDescent="0.35">
      <c r="A346" s="8" t="s">
        <v>1</v>
      </c>
      <c r="B346" s="10">
        <v>93087</v>
      </c>
      <c r="C346" s="8" t="s">
        <v>31</v>
      </c>
      <c r="D346" s="11">
        <v>122.5</v>
      </c>
      <c r="E346" s="11">
        <v>408445.83333333337</v>
      </c>
    </row>
    <row r="347" spans="1:5" x14ac:dyDescent="0.35">
      <c r="A347" s="8" t="s">
        <v>13</v>
      </c>
      <c r="B347" s="10">
        <v>283527</v>
      </c>
      <c r="C347" s="8" t="s">
        <v>39</v>
      </c>
      <c r="D347" s="11">
        <v>30</v>
      </c>
      <c r="E347" s="11">
        <v>50960.416666666672</v>
      </c>
    </row>
    <row r="348" spans="1:5" x14ac:dyDescent="0.35">
      <c r="A348" s="8" t="s">
        <v>13</v>
      </c>
      <c r="B348" s="10">
        <v>221166</v>
      </c>
      <c r="C348" s="8" t="s">
        <v>43</v>
      </c>
      <c r="D348" s="11">
        <v>80</v>
      </c>
      <c r="E348" s="11">
        <v>258767.08333333334</v>
      </c>
    </row>
    <row r="349" spans="1:5" x14ac:dyDescent="0.35">
      <c r="A349" s="8" t="s">
        <v>5</v>
      </c>
      <c r="B349" s="10">
        <v>282933</v>
      </c>
      <c r="C349" s="8" t="s">
        <v>39</v>
      </c>
      <c r="D349" s="11">
        <v>47.5</v>
      </c>
      <c r="E349" s="11">
        <v>70912.5</v>
      </c>
    </row>
    <row r="350" spans="1:5" x14ac:dyDescent="0.35">
      <c r="A350" s="8" t="s">
        <v>1</v>
      </c>
      <c r="B350" s="10">
        <v>115281</v>
      </c>
      <c r="C350" s="8" t="s">
        <v>29</v>
      </c>
      <c r="D350" s="11">
        <v>87.5</v>
      </c>
      <c r="E350" s="11">
        <v>446418.33333333337</v>
      </c>
    </row>
    <row r="351" spans="1:5" x14ac:dyDescent="0.35">
      <c r="A351" s="8" t="s">
        <v>13</v>
      </c>
      <c r="B351" s="10">
        <v>175270.5</v>
      </c>
      <c r="C351" s="8" t="s">
        <v>26</v>
      </c>
      <c r="D351" s="11">
        <v>25</v>
      </c>
      <c r="E351" s="11">
        <v>155092.5</v>
      </c>
    </row>
    <row r="352" spans="1:5" x14ac:dyDescent="0.35">
      <c r="A352" s="8" t="s">
        <v>1</v>
      </c>
      <c r="B352" s="10">
        <v>133483.5</v>
      </c>
      <c r="C352" s="8" t="s">
        <v>33</v>
      </c>
      <c r="D352" s="11">
        <v>50</v>
      </c>
      <c r="E352" s="11">
        <v>238332.08333333334</v>
      </c>
    </row>
    <row r="353" spans="1:5" x14ac:dyDescent="0.35">
      <c r="A353" s="8" t="s">
        <v>13</v>
      </c>
      <c r="B353" s="10">
        <v>285880.5</v>
      </c>
      <c r="C353" s="8" t="s">
        <v>32</v>
      </c>
      <c r="D353" s="11">
        <v>27.5</v>
      </c>
      <c r="E353" s="11">
        <v>62779.166666666672</v>
      </c>
    </row>
    <row r="354" spans="1:5" x14ac:dyDescent="0.35">
      <c r="A354" s="8" t="s">
        <v>6</v>
      </c>
      <c r="B354" s="10">
        <v>80451</v>
      </c>
      <c r="C354" s="8" t="s">
        <v>33</v>
      </c>
      <c r="D354" s="11">
        <v>17.5</v>
      </c>
      <c r="E354" s="11">
        <v>86010</v>
      </c>
    </row>
    <row r="355" spans="1:5" x14ac:dyDescent="0.35">
      <c r="A355" s="8" t="s">
        <v>16</v>
      </c>
      <c r="B355" s="10">
        <v>109993.5</v>
      </c>
      <c r="C355" s="8" t="s">
        <v>26</v>
      </c>
      <c r="D355" s="11">
        <v>75</v>
      </c>
      <c r="E355" s="11">
        <v>389357.91666666669</v>
      </c>
    </row>
    <row r="356" spans="1:5" x14ac:dyDescent="0.35">
      <c r="A356" s="8" t="s">
        <v>5</v>
      </c>
      <c r="B356" s="10">
        <v>242379</v>
      </c>
      <c r="C356" s="8" t="s">
        <v>57</v>
      </c>
      <c r="D356" s="11">
        <v>10</v>
      </c>
      <c r="E356" s="11">
        <v>21477.083333333336</v>
      </c>
    </row>
    <row r="357" spans="1:5" x14ac:dyDescent="0.35">
      <c r="A357" s="8" t="s">
        <v>1</v>
      </c>
      <c r="B357" s="10">
        <v>90976.5</v>
      </c>
      <c r="C357" s="8" t="s">
        <v>72</v>
      </c>
      <c r="D357" s="11">
        <v>52.5</v>
      </c>
      <c r="E357" s="11">
        <v>92720</v>
      </c>
    </row>
    <row r="358" spans="1:5" x14ac:dyDescent="0.35">
      <c r="A358" s="8" t="s">
        <v>1</v>
      </c>
      <c r="B358" s="10">
        <v>31837.5</v>
      </c>
      <c r="C358" s="8" t="s">
        <v>33</v>
      </c>
      <c r="D358" s="11">
        <v>7.5</v>
      </c>
      <c r="E358" s="11">
        <v>25111.666666666668</v>
      </c>
    </row>
    <row r="359" spans="1:5" x14ac:dyDescent="0.35">
      <c r="A359" s="8" t="s">
        <v>1</v>
      </c>
      <c r="B359" s="10">
        <v>241915.5</v>
      </c>
      <c r="C359" s="8" t="s">
        <v>37</v>
      </c>
      <c r="D359" s="11">
        <v>7.5</v>
      </c>
      <c r="E359" s="11">
        <v>43055.833333333336</v>
      </c>
    </row>
    <row r="360" spans="1:5" x14ac:dyDescent="0.35">
      <c r="A360" s="8" t="s">
        <v>1</v>
      </c>
      <c r="B360" s="10">
        <v>1071</v>
      </c>
      <c r="C360" s="8" t="s">
        <v>63</v>
      </c>
      <c r="D360" s="11">
        <v>62.5</v>
      </c>
      <c r="E360" s="11">
        <v>256886.25</v>
      </c>
    </row>
    <row r="361" spans="1:5" x14ac:dyDescent="0.35">
      <c r="A361" s="8" t="s">
        <v>5</v>
      </c>
      <c r="B361" s="10">
        <v>277672.5</v>
      </c>
      <c r="C361" s="8" t="s">
        <v>46</v>
      </c>
      <c r="D361" s="11">
        <v>7.5</v>
      </c>
      <c r="E361" s="11">
        <v>17537.5</v>
      </c>
    </row>
    <row r="362" spans="1:5" x14ac:dyDescent="0.35">
      <c r="A362" s="8" t="s">
        <v>3</v>
      </c>
      <c r="B362" s="10">
        <v>283144.5</v>
      </c>
      <c r="C362" s="8" t="s">
        <v>39</v>
      </c>
      <c r="D362" s="11">
        <v>12.5</v>
      </c>
      <c r="E362" s="11">
        <v>26433.333333333336</v>
      </c>
    </row>
    <row r="363" spans="1:5" x14ac:dyDescent="0.35">
      <c r="A363" s="8" t="s">
        <v>13</v>
      </c>
      <c r="B363" s="10">
        <v>32080.5</v>
      </c>
      <c r="C363" s="8" t="s">
        <v>51</v>
      </c>
      <c r="D363" s="11">
        <v>17.5</v>
      </c>
      <c r="E363" s="11">
        <v>88755</v>
      </c>
    </row>
    <row r="364" spans="1:5" x14ac:dyDescent="0.35">
      <c r="A364" s="8" t="s">
        <v>13</v>
      </c>
      <c r="B364" s="10">
        <v>23413.5</v>
      </c>
      <c r="C364" s="8" t="s">
        <v>63</v>
      </c>
      <c r="D364" s="11">
        <v>42.5</v>
      </c>
      <c r="E364" s="11">
        <v>163276.66666666669</v>
      </c>
    </row>
    <row r="365" spans="1:5" x14ac:dyDescent="0.35">
      <c r="A365" s="8" t="s">
        <v>2</v>
      </c>
      <c r="B365" s="10">
        <v>185841</v>
      </c>
      <c r="C365" s="8" t="s">
        <v>29</v>
      </c>
      <c r="D365" s="11">
        <v>17.5</v>
      </c>
      <c r="E365" s="11">
        <v>63312.916666666672</v>
      </c>
    </row>
    <row r="366" spans="1:5" x14ac:dyDescent="0.35">
      <c r="A366" s="8" t="s">
        <v>5</v>
      </c>
      <c r="B366" s="10">
        <v>154737</v>
      </c>
      <c r="C366" s="8" t="s">
        <v>31</v>
      </c>
      <c r="D366" s="11">
        <v>65</v>
      </c>
      <c r="E366" s="11">
        <v>206612.08333333334</v>
      </c>
    </row>
    <row r="367" spans="1:5" x14ac:dyDescent="0.35">
      <c r="A367" s="8" t="s">
        <v>5</v>
      </c>
      <c r="B367" s="10">
        <v>222925.5</v>
      </c>
      <c r="C367" s="8" t="s">
        <v>25</v>
      </c>
      <c r="D367" s="11">
        <v>5</v>
      </c>
      <c r="E367" s="11">
        <v>11666.25</v>
      </c>
    </row>
    <row r="368" spans="1:5" x14ac:dyDescent="0.35">
      <c r="A368" s="8" t="s">
        <v>1</v>
      </c>
      <c r="B368" s="10">
        <v>297067.5</v>
      </c>
      <c r="C368" s="8" t="s">
        <v>39</v>
      </c>
      <c r="D368" s="11">
        <v>7.5</v>
      </c>
      <c r="E368" s="11">
        <v>13852.083333333334</v>
      </c>
    </row>
    <row r="369" spans="1:5" x14ac:dyDescent="0.35">
      <c r="A369" s="8" t="s">
        <v>11</v>
      </c>
      <c r="B369" s="10">
        <v>176598</v>
      </c>
      <c r="C369" s="8" t="s">
        <v>29</v>
      </c>
      <c r="D369" s="11">
        <v>50</v>
      </c>
      <c r="E369" s="11">
        <v>168893.75</v>
      </c>
    </row>
    <row r="370" spans="1:5" x14ac:dyDescent="0.35">
      <c r="A370" s="8" t="s">
        <v>16</v>
      </c>
      <c r="B370" s="10">
        <v>63063</v>
      </c>
      <c r="C370" s="8" t="s">
        <v>31</v>
      </c>
      <c r="D370" s="11">
        <v>192.5</v>
      </c>
      <c r="E370" s="11">
        <v>519491.25</v>
      </c>
    </row>
    <row r="371" spans="1:5" x14ac:dyDescent="0.35">
      <c r="A371" s="8" t="s">
        <v>9</v>
      </c>
      <c r="B371" s="10">
        <v>205227</v>
      </c>
      <c r="C371" s="8" t="s">
        <v>26</v>
      </c>
      <c r="D371" s="11">
        <v>30</v>
      </c>
      <c r="E371" s="11">
        <v>137529.58333333334</v>
      </c>
    </row>
    <row r="372" spans="1:5" x14ac:dyDescent="0.35">
      <c r="A372" s="8" t="s">
        <v>1</v>
      </c>
      <c r="B372" s="10">
        <v>237591</v>
      </c>
      <c r="C372" s="8" t="s">
        <v>54</v>
      </c>
      <c r="D372" s="11">
        <v>30</v>
      </c>
      <c r="E372" s="11">
        <v>93711.25</v>
      </c>
    </row>
    <row r="373" spans="1:5" x14ac:dyDescent="0.35">
      <c r="A373" s="8" t="s">
        <v>5</v>
      </c>
      <c r="B373" s="10">
        <v>108873</v>
      </c>
      <c r="C373" s="8" t="s">
        <v>26</v>
      </c>
      <c r="D373" s="11">
        <v>52.5</v>
      </c>
      <c r="E373" s="11">
        <v>274576.25</v>
      </c>
    </row>
    <row r="374" spans="1:5" x14ac:dyDescent="0.35">
      <c r="A374" s="8" t="s">
        <v>13</v>
      </c>
      <c r="B374" s="10">
        <v>61362</v>
      </c>
      <c r="C374" s="8" t="s">
        <v>73</v>
      </c>
      <c r="D374" s="11">
        <v>17.5</v>
      </c>
      <c r="E374" s="11">
        <v>59805.416666666672</v>
      </c>
    </row>
    <row r="375" spans="1:5" x14ac:dyDescent="0.35">
      <c r="A375" s="8" t="s">
        <v>3</v>
      </c>
      <c r="B375" s="10">
        <v>193221</v>
      </c>
      <c r="C375" s="8" t="s">
        <v>40</v>
      </c>
      <c r="D375" s="11">
        <v>10</v>
      </c>
      <c r="E375" s="11">
        <v>45241.666666666672</v>
      </c>
    </row>
    <row r="376" spans="1:5" x14ac:dyDescent="0.35">
      <c r="A376" s="8" t="s">
        <v>7</v>
      </c>
      <c r="B376" s="10">
        <v>74947.5</v>
      </c>
      <c r="C376" s="8" t="s">
        <v>49</v>
      </c>
      <c r="D376" s="11">
        <v>40</v>
      </c>
      <c r="E376" s="11">
        <v>174587.08333333334</v>
      </c>
    </row>
    <row r="377" spans="1:5" x14ac:dyDescent="0.35">
      <c r="A377" s="8" t="s">
        <v>1</v>
      </c>
      <c r="B377" s="10">
        <v>153819</v>
      </c>
      <c r="C377" s="8" t="s">
        <v>33</v>
      </c>
      <c r="D377" s="11">
        <v>30</v>
      </c>
      <c r="E377" s="11">
        <v>140833.75</v>
      </c>
    </row>
    <row r="378" spans="1:5" x14ac:dyDescent="0.35">
      <c r="A378" s="8" t="s">
        <v>13</v>
      </c>
      <c r="B378" s="10">
        <v>129546</v>
      </c>
      <c r="C378" s="8" t="s">
        <v>26</v>
      </c>
      <c r="D378" s="11">
        <v>7.5</v>
      </c>
      <c r="E378" s="11">
        <v>73657.5</v>
      </c>
    </row>
    <row r="379" spans="1:5" x14ac:dyDescent="0.35">
      <c r="A379" s="8" t="s">
        <v>13</v>
      </c>
      <c r="B379" s="10">
        <v>41211</v>
      </c>
      <c r="C379" s="8" t="s">
        <v>55</v>
      </c>
      <c r="D379" s="11">
        <v>62.5</v>
      </c>
      <c r="E379" s="11">
        <v>147823.33333333334</v>
      </c>
    </row>
    <row r="380" spans="1:5" x14ac:dyDescent="0.35">
      <c r="A380" s="8" t="s">
        <v>5</v>
      </c>
      <c r="B380" s="10">
        <v>136741.5</v>
      </c>
      <c r="C380" s="8" t="s">
        <v>80</v>
      </c>
      <c r="D380" s="11">
        <v>10</v>
      </c>
      <c r="E380" s="11">
        <v>50833.333333333336</v>
      </c>
    </row>
    <row r="381" spans="1:5" x14ac:dyDescent="0.35">
      <c r="A381" s="8" t="s">
        <v>3</v>
      </c>
      <c r="B381" s="10">
        <v>234693</v>
      </c>
      <c r="C381" s="8" t="s">
        <v>32</v>
      </c>
      <c r="D381" s="11">
        <v>55</v>
      </c>
      <c r="E381" s="11">
        <v>143477.08333333334</v>
      </c>
    </row>
    <row r="382" spans="1:5" x14ac:dyDescent="0.35">
      <c r="A382" s="8" t="s">
        <v>13</v>
      </c>
      <c r="B382" s="10">
        <v>122013</v>
      </c>
      <c r="C382" s="8" t="s">
        <v>49</v>
      </c>
      <c r="D382" s="11">
        <v>40</v>
      </c>
      <c r="E382" s="11">
        <v>244508.33333333334</v>
      </c>
    </row>
    <row r="383" spans="1:5" x14ac:dyDescent="0.35">
      <c r="A383" s="8" t="s">
        <v>7</v>
      </c>
      <c r="B383" s="10">
        <v>6763.5</v>
      </c>
      <c r="C383" s="8" t="s">
        <v>91</v>
      </c>
      <c r="D383" s="11">
        <v>250</v>
      </c>
      <c r="E383" s="11">
        <v>943568.33333333337</v>
      </c>
    </row>
    <row r="384" spans="1:5" x14ac:dyDescent="0.35">
      <c r="A384" s="8" t="s">
        <v>1</v>
      </c>
      <c r="B384" s="10">
        <v>223497</v>
      </c>
      <c r="C384" s="8" t="s">
        <v>26</v>
      </c>
      <c r="D384" s="11">
        <v>2.5</v>
      </c>
      <c r="E384" s="11">
        <v>6277.916666666667</v>
      </c>
    </row>
    <row r="385" spans="1:5" x14ac:dyDescent="0.35">
      <c r="A385" s="8" t="s">
        <v>1</v>
      </c>
      <c r="B385" s="10">
        <v>25065</v>
      </c>
      <c r="C385" s="8" t="s">
        <v>48</v>
      </c>
      <c r="D385" s="11">
        <v>35</v>
      </c>
      <c r="E385" s="11">
        <v>348208.33333333337</v>
      </c>
    </row>
    <row r="386" spans="1:5" x14ac:dyDescent="0.35">
      <c r="A386" s="8" t="s">
        <v>1</v>
      </c>
      <c r="B386" s="10">
        <v>214371</v>
      </c>
      <c r="C386" s="8" t="s">
        <v>92</v>
      </c>
      <c r="D386" s="11">
        <v>45</v>
      </c>
      <c r="E386" s="11">
        <v>222141.66666666669</v>
      </c>
    </row>
    <row r="387" spans="1:5" x14ac:dyDescent="0.35">
      <c r="A387" s="8" t="s">
        <v>5</v>
      </c>
      <c r="B387" s="10">
        <v>212251.5</v>
      </c>
      <c r="C387" s="8" t="s">
        <v>93</v>
      </c>
      <c r="D387" s="11">
        <v>15</v>
      </c>
      <c r="E387" s="11">
        <v>46715.833333333336</v>
      </c>
    </row>
    <row r="388" spans="1:5" x14ac:dyDescent="0.35">
      <c r="A388" s="8" t="s">
        <v>1</v>
      </c>
      <c r="B388" s="10">
        <v>297486</v>
      </c>
      <c r="C388" s="8" t="s">
        <v>37</v>
      </c>
      <c r="D388" s="11">
        <v>52.5</v>
      </c>
      <c r="E388" s="11">
        <v>563970.41666666674</v>
      </c>
    </row>
    <row r="389" spans="1:5" x14ac:dyDescent="0.35">
      <c r="A389" s="8" t="s">
        <v>13</v>
      </c>
      <c r="B389" s="10">
        <v>284886</v>
      </c>
      <c r="C389" s="8" t="s">
        <v>94</v>
      </c>
      <c r="D389" s="11">
        <v>32.5</v>
      </c>
      <c r="E389" s="11">
        <v>150924.16666666669</v>
      </c>
    </row>
    <row r="390" spans="1:5" x14ac:dyDescent="0.35">
      <c r="A390" s="8" t="s">
        <v>9</v>
      </c>
      <c r="B390" s="10">
        <v>203292</v>
      </c>
      <c r="C390" s="8" t="s">
        <v>31</v>
      </c>
      <c r="D390" s="11">
        <v>55</v>
      </c>
      <c r="E390" s="11">
        <v>130006.25</v>
      </c>
    </row>
    <row r="391" spans="1:5" x14ac:dyDescent="0.35">
      <c r="A391" s="8" t="s">
        <v>13</v>
      </c>
      <c r="B391" s="10">
        <v>146623.5</v>
      </c>
      <c r="C391" s="8" t="s">
        <v>34</v>
      </c>
      <c r="D391" s="11">
        <v>67.5</v>
      </c>
      <c r="E391" s="11">
        <v>301873.75</v>
      </c>
    </row>
    <row r="392" spans="1:5" x14ac:dyDescent="0.35">
      <c r="A392" s="8" t="s">
        <v>3</v>
      </c>
      <c r="B392" s="10">
        <v>44091</v>
      </c>
      <c r="C392" s="8" t="s">
        <v>31</v>
      </c>
      <c r="D392" s="11">
        <v>167.5</v>
      </c>
      <c r="E392" s="11">
        <v>605120</v>
      </c>
    </row>
    <row r="393" spans="1:5" x14ac:dyDescent="0.35">
      <c r="A393" s="8" t="s">
        <v>6</v>
      </c>
      <c r="B393" s="10">
        <v>61326</v>
      </c>
      <c r="C393" s="8" t="s">
        <v>58</v>
      </c>
      <c r="D393" s="11">
        <v>30</v>
      </c>
      <c r="E393" s="11">
        <v>102073.33333333334</v>
      </c>
    </row>
    <row r="394" spans="1:5" x14ac:dyDescent="0.35">
      <c r="A394" s="8" t="s">
        <v>16</v>
      </c>
      <c r="B394" s="10">
        <v>84645</v>
      </c>
      <c r="C394" s="8" t="s">
        <v>32</v>
      </c>
      <c r="D394" s="11">
        <v>60</v>
      </c>
      <c r="E394" s="11">
        <v>143095.83333333334</v>
      </c>
    </row>
    <row r="395" spans="1:5" x14ac:dyDescent="0.35">
      <c r="A395" s="8" t="s">
        <v>3</v>
      </c>
      <c r="B395" s="10">
        <v>175068</v>
      </c>
      <c r="C395" s="8" t="s">
        <v>26</v>
      </c>
      <c r="D395" s="11">
        <v>102.5</v>
      </c>
      <c r="E395" s="11">
        <v>477223.33333333337</v>
      </c>
    </row>
    <row r="396" spans="1:5" x14ac:dyDescent="0.35">
      <c r="A396" s="8" t="s">
        <v>16</v>
      </c>
      <c r="B396" s="10">
        <v>173187</v>
      </c>
      <c r="C396" s="8" t="s">
        <v>84</v>
      </c>
      <c r="D396" s="11">
        <v>22.5</v>
      </c>
      <c r="E396" s="11">
        <v>63770.416666666672</v>
      </c>
    </row>
    <row r="397" spans="1:5" x14ac:dyDescent="0.35">
      <c r="A397" s="8" t="s">
        <v>3</v>
      </c>
      <c r="B397" s="10">
        <v>45774</v>
      </c>
      <c r="C397" s="8" t="s">
        <v>91</v>
      </c>
      <c r="D397" s="11">
        <v>152.5</v>
      </c>
      <c r="E397" s="11">
        <v>483145.41666666669</v>
      </c>
    </row>
    <row r="398" spans="1:5" x14ac:dyDescent="0.35">
      <c r="A398" s="8" t="s">
        <v>1</v>
      </c>
      <c r="B398" s="10">
        <v>173349</v>
      </c>
      <c r="C398" s="8" t="s">
        <v>69</v>
      </c>
      <c r="D398" s="11">
        <v>55</v>
      </c>
      <c r="E398" s="11">
        <v>157481.66666666669</v>
      </c>
    </row>
    <row r="399" spans="1:5" x14ac:dyDescent="0.35">
      <c r="A399" s="8" t="s">
        <v>16</v>
      </c>
      <c r="B399" s="10">
        <v>277942.5</v>
      </c>
      <c r="C399" s="8" t="s">
        <v>59</v>
      </c>
      <c r="D399" s="11">
        <v>10</v>
      </c>
      <c r="E399" s="11">
        <v>29635.833333333336</v>
      </c>
    </row>
    <row r="400" spans="1:5" x14ac:dyDescent="0.35">
      <c r="A400" s="8" t="s">
        <v>2</v>
      </c>
      <c r="B400" s="10">
        <v>223627.5</v>
      </c>
      <c r="C400" s="8" t="s">
        <v>26</v>
      </c>
      <c r="D400" s="11">
        <v>57.5</v>
      </c>
      <c r="E400" s="11">
        <v>265680.41666666669</v>
      </c>
    </row>
    <row r="401" spans="1:5" x14ac:dyDescent="0.35">
      <c r="A401" s="8" t="s">
        <v>1</v>
      </c>
      <c r="B401" s="10">
        <v>148765.5</v>
      </c>
      <c r="C401" s="8" t="s">
        <v>32</v>
      </c>
      <c r="D401" s="11">
        <v>65</v>
      </c>
      <c r="E401" s="11">
        <v>180255</v>
      </c>
    </row>
    <row r="402" spans="1:5" x14ac:dyDescent="0.35">
      <c r="A402" s="8" t="s">
        <v>1</v>
      </c>
      <c r="B402" s="10">
        <v>101889</v>
      </c>
      <c r="C402" s="8" t="s">
        <v>66</v>
      </c>
      <c r="D402" s="11">
        <v>5</v>
      </c>
      <c r="E402" s="11">
        <v>24272.916666666668</v>
      </c>
    </row>
    <row r="403" spans="1:5" x14ac:dyDescent="0.35">
      <c r="A403" s="8" t="s">
        <v>1</v>
      </c>
      <c r="B403" s="10">
        <v>39321</v>
      </c>
      <c r="C403" s="8" t="s">
        <v>50</v>
      </c>
      <c r="D403" s="11">
        <v>27.5</v>
      </c>
      <c r="E403" s="11">
        <v>90788.333333333343</v>
      </c>
    </row>
    <row r="404" spans="1:5" x14ac:dyDescent="0.35">
      <c r="A404" s="8" t="s">
        <v>1</v>
      </c>
      <c r="B404" s="10">
        <v>77886</v>
      </c>
      <c r="C404" s="8" t="s">
        <v>29</v>
      </c>
      <c r="D404" s="11">
        <v>50</v>
      </c>
      <c r="E404" s="11">
        <v>201274.58333333334</v>
      </c>
    </row>
    <row r="405" spans="1:5" x14ac:dyDescent="0.35">
      <c r="A405" s="8" t="s">
        <v>13</v>
      </c>
      <c r="B405" s="10">
        <v>188860.5</v>
      </c>
      <c r="C405" s="8" t="s">
        <v>37</v>
      </c>
      <c r="D405" s="11">
        <v>45</v>
      </c>
      <c r="E405" s="11">
        <v>263443.75</v>
      </c>
    </row>
    <row r="406" spans="1:5" x14ac:dyDescent="0.35">
      <c r="A406" s="8" t="s">
        <v>6</v>
      </c>
      <c r="B406" s="10">
        <v>254137.5</v>
      </c>
      <c r="C406" s="8" t="s">
        <v>77</v>
      </c>
      <c r="D406" s="11">
        <v>2.5</v>
      </c>
      <c r="E406" s="11">
        <v>4803.75</v>
      </c>
    </row>
    <row r="407" spans="1:5" x14ac:dyDescent="0.35">
      <c r="A407" s="8" t="s">
        <v>16</v>
      </c>
      <c r="B407" s="10">
        <v>18306</v>
      </c>
      <c r="C407" s="8" t="s">
        <v>63</v>
      </c>
      <c r="D407" s="11">
        <v>17.5</v>
      </c>
      <c r="E407" s="11">
        <v>87916.25</v>
      </c>
    </row>
    <row r="408" spans="1:5" x14ac:dyDescent="0.35">
      <c r="A408" s="8" t="s">
        <v>7</v>
      </c>
      <c r="B408" s="10">
        <v>226305</v>
      </c>
      <c r="C408" s="8" t="s">
        <v>43</v>
      </c>
      <c r="D408" s="11">
        <v>22.5</v>
      </c>
      <c r="E408" s="11">
        <v>60135.833333333336</v>
      </c>
    </row>
    <row r="409" spans="1:5" x14ac:dyDescent="0.35">
      <c r="A409" s="8" t="s">
        <v>11</v>
      </c>
      <c r="B409" s="10">
        <v>83335.5</v>
      </c>
      <c r="C409" s="8" t="s">
        <v>57</v>
      </c>
      <c r="D409" s="11">
        <v>107.5</v>
      </c>
      <c r="E409" s="11">
        <v>305330.41666666669</v>
      </c>
    </row>
    <row r="410" spans="1:5" x14ac:dyDescent="0.35">
      <c r="A410" s="8" t="s">
        <v>13</v>
      </c>
      <c r="B410" s="10">
        <v>129519</v>
      </c>
      <c r="C410" s="8" t="s">
        <v>26</v>
      </c>
      <c r="D410" s="11">
        <v>67.5</v>
      </c>
      <c r="E410" s="11">
        <v>356417.91666666669</v>
      </c>
    </row>
    <row r="411" spans="1:5" x14ac:dyDescent="0.35">
      <c r="A411" s="8" t="s">
        <v>6</v>
      </c>
      <c r="B411" s="10">
        <v>270567</v>
      </c>
      <c r="C411" s="8" t="s">
        <v>58</v>
      </c>
      <c r="D411" s="11">
        <v>5</v>
      </c>
      <c r="E411" s="11">
        <v>25492.916666666668</v>
      </c>
    </row>
    <row r="412" spans="1:5" x14ac:dyDescent="0.35">
      <c r="A412" s="8" t="s">
        <v>7</v>
      </c>
      <c r="B412" s="10">
        <v>110776.5</v>
      </c>
      <c r="C412" s="8" t="s">
        <v>26</v>
      </c>
      <c r="D412" s="11">
        <v>142.5</v>
      </c>
      <c r="E412" s="11">
        <v>666196.25</v>
      </c>
    </row>
    <row r="413" spans="1:5" x14ac:dyDescent="0.35">
      <c r="A413" s="8" t="s">
        <v>16</v>
      </c>
      <c r="B413" s="10">
        <v>84604.5</v>
      </c>
      <c r="C413" s="8" t="s">
        <v>32</v>
      </c>
      <c r="D413" s="11">
        <v>42.5</v>
      </c>
      <c r="E413" s="11">
        <v>97472.916666666672</v>
      </c>
    </row>
    <row r="414" spans="1:5" x14ac:dyDescent="0.35">
      <c r="A414" s="8" t="s">
        <v>3</v>
      </c>
      <c r="B414" s="10">
        <v>160731</v>
      </c>
      <c r="C414" s="8" t="s">
        <v>70</v>
      </c>
      <c r="D414" s="11">
        <v>5</v>
      </c>
      <c r="E414" s="11">
        <v>20130</v>
      </c>
    </row>
    <row r="415" spans="1:5" x14ac:dyDescent="0.35">
      <c r="A415" s="8" t="s">
        <v>16</v>
      </c>
      <c r="B415" s="10">
        <v>283378.5</v>
      </c>
      <c r="C415" s="8" t="s">
        <v>39</v>
      </c>
      <c r="D415" s="11">
        <v>32.5</v>
      </c>
      <c r="E415" s="11">
        <v>61000</v>
      </c>
    </row>
    <row r="416" spans="1:5" x14ac:dyDescent="0.35">
      <c r="A416" s="8" t="s">
        <v>16</v>
      </c>
      <c r="B416" s="10">
        <v>123453</v>
      </c>
      <c r="C416" s="8" t="s">
        <v>28</v>
      </c>
      <c r="D416" s="11">
        <v>10</v>
      </c>
      <c r="E416" s="11">
        <v>49765.833333333336</v>
      </c>
    </row>
    <row r="417" spans="1:5" x14ac:dyDescent="0.35">
      <c r="A417" s="8" t="s">
        <v>1</v>
      </c>
      <c r="B417" s="10">
        <v>222957</v>
      </c>
      <c r="C417" s="8" t="s">
        <v>43</v>
      </c>
      <c r="D417" s="11">
        <v>25</v>
      </c>
      <c r="E417" s="11">
        <v>55865.833333333336</v>
      </c>
    </row>
    <row r="418" spans="1:5" x14ac:dyDescent="0.35">
      <c r="A418" s="8" t="s">
        <v>1</v>
      </c>
      <c r="B418" s="10">
        <v>63877.5</v>
      </c>
      <c r="C418" s="8" t="s">
        <v>91</v>
      </c>
      <c r="D418" s="11">
        <v>117.5</v>
      </c>
      <c r="E418" s="11">
        <v>282531.66666666669</v>
      </c>
    </row>
    <row r="419" spans="1:5" x14ac:dyDescent="0.35">
      <c r="A419" s="8" t="s">
        <v>0</v>
      </c>
      <c r="B419" s="10">
        <v>212386.5</v>
      </c>
      <c r="C419" s="8" t="s">
        <v>26</v>
      </c>
      <c r="D419" s="11">
        <v>15</v>
      </c>
      <c r="E419" s="11">
        <v>75868.75</v>
      </c>
    </row>
    <row r="420" spans="1:5" x14ac:dyDescent="0.35">
      <c r="A420" s="8" t="s">
        <v>5</v>
      </c>
      <c r="B420" s="10">
        <v>157837.5</v>
      </c>
      <c r="C420" s="8" t="s">
        <v>95</v>
      </c>
      <c r="D420" s="11">
        <v>5</v>
      </c>
      <c r="E420" s="11">
        <v>20231.666666666668</v>
      </c>
    </row>
    <row r="421" spans="1:5" x14ac:dyDescent="0.35">
      <c r="A421" s="8" t="s">
        <v>13</v>
      </c>
      <c r="B421" s="10">
        <v>110232</v>
      </c>
      <c r="C421" s="8" t="s">
        <v>26</v>
      </c>
      <c r="D421" s="11">
        <v>60</v>
      </c>
      <c r="E421" s="11">
        <v>315344.58333333337</v>
      </c>
    </row>
    <row r="422" spans="1:5" x14ac:dyDescent="0.35">
      <c r="A422" s="8" t="s">
        <v>7</v>
      </c>
      <c r="B422" s="10">
        <v>114336</v>
      </c>
      <c r="C422" s="8" t="s">
        <v>28</v>
      </c>
      <c r="D422" s="11">
        <v>17.5</v>
      </c>
      <c r="E422" s="11">
        <v>54518.75</v>
      </c>
    </row>
    <row r="423" spans="1:5" x14ac:dyDescent="0.35">
      <c r="A423" s="8" t="s">
        <v>1</v>
      </c>
      <c r="B423" s="10">
        <v>207805.5</v>
      </c>
      <c r="C423" s="8" t="s">
        <v>96</v>
      </c>
      <c r="D423" s="11">
        <v>55</v>
      </c>
      <c r="E423" s="11">
        <v>140198.33333333334</v>
      </c>
    </row>
    <row r="424" spans="1:5" x14ac:dyDescent="0.35">
      <c r="A424" s="8" t="s">
        <v>13</v>
      </c>
      <c r="B424" s="10">
        <v>153823.5</v>
      </c>
      <c r="C424" s="8" t="s">
        <v>33</v>
      </c>
      <c r="D424" s="11">
        <v>15</v>
      </c>
      <c r="E424" s="11">
        <v>71090.416666666672</v>
      </c>
    </row>
    <row r="425" spans="1:5" x14ac:dyDescent="0.35">
      <c r="A425" s="8" t="s">
        <v>6</v>
      </c>
      <c r="B425" s="10">
        <v>129627</v>
      </c>
      <c r="C425" s="8" t="s">
        <v>26</v>
      </c>
      <c r="D425" s="11">
        <v>27.5</v>
      </c>
      <c r="E425" s="11">
        <v>112316.25</v>
      </c>
    </row>
    <row r="426" spans="1:5" x14ac:dyDescent="0.35">
      <c r="A426" s="8" t="s">
        <v>1</v>
      </c>
      <c r="B426" s="10">
        <v>77031</v>
      </c>
      <c r="C426" s="8" t="s">
        <v>59</v>
      </c>
      <c r="D426" s="11">
        <v>30</v>
      </c>
      <c r="E426" s="11">
        <v>120373.33333333334</v>
      </c>
    </row>
    <row r="427" spans="1:5" x14ac:dyDescent="0.35">
      <c r="A427" s="8" t="s">
        <v>13</v>
      </c>
      <c r="B427" s="10">
        <v>221184</v>
      </c>
      <c r="C427" s="8" t="s">
        <v>43</v>
      </c>
      <c r="D427" s="11">
        <v>52.5</v>
      </c>
      <c r="E427" s="11">
        <v>164064.58333333334</v>
      </c>
    </row>
    <row r="428" spans="1:5" x14ac:dyDescent="0.35">
      <c r="A428" s="8" t="s">
        <v>13</v>
      </c>
      <c r="B428" s="10">
        <v>44388</v>
      </c>
      <c r="C428" s="8" t="s">
        <v>37</v>
      </c>
      <c r="D428" s="11">
        <v>12.5</v>
      </c>
      <c r="E428" s="11">
        <v>52358.333333333336</v>
      </c>
    </row>
    <row r="429" spans="1:5" x14ac:dyDescent="0.35">
      <c r="A429" s="8" t="s">
        <v>14</v>
      </c>
      <c r="B429" s="10">
        <v>240394.5</v>
      </c>
      <c r="C429" s="8" t="s">
        <v>40</v>
      </c>
      <c r="D429" s="11">
        <v>2.5</v>
      </c>
      <c r="E429" s="11">
        <v>7752.0833333333339</v>
      </c>
    </row>
    <row r="430" spans="1:5" x14ac:dyDescent="0.35">
      <c r="A430" s="8" t="s">
        <v>1</v>
      </c>
      <c r="B430" s="10">
        <v>92241</v>
      </c>
      <c r="C430" s="8" t="s">
        <v>97</v>
      </c>
      <c r="D430" s="11">
        <v>2.5</v>
      </c>
      <c r="E430" s="11">
        <v>7879.166666666667</v>
      </c>
    </row>
    <row r="431" spans="1:5" x14ac:dyDescent="0.35">
      <c r="A431" s="8" t="s">
        <v>6</v>
      </c>
      <c r="B431" s="10">
        <v>11020.5</v>
      </c>
      <c r="C431" s="8" t="s">
        <v>98</v>
      </c>
      <c r="D431" s="11">
        <v>2.5</v>
      </c>
      <c r="E431" s="11">
        <v>7167.5</v>
      </c>
    </row>
    <row r="432" spans="1:5" x14ac:dyDescent="0.35">
      <c r="A432" s="8" t="s">
        <v>13</v>
      </c>
      <c r="B432" s="10">
        <v>110349</v>
      </c>
      <c r="C432" s="8" t="s">
        <v>26</v>
      </c>
      <c r="D432" s="11">
        <v>67.5</v>
      </c>
      <c r="E432" s="11">
        <v>341752.5</v>
      </c>
    </row>
    <row r="433" spans="1:5" x14ac:dyDescent="0.35">
      <c r="A433" s="8" t="s">
        <v>16</v>
      </c>
      <c r="B433" s="10">
        <v>109908</v>
      </c>
      <c r="C433" s="8" t="s">
        <v>26</v>
      </c>
      <c r="D433" s="11">
        <v>15</v>
      </c>
      <c r="E433" s="11">
        <v>80215</v>
      </c>
    </row>
    <row r="434" spans="1:5" x14ac:dyDescent="0.35">
      <c r="A434" s="8" t="s">
        <v>9</v>
      </c>
      <c r="B434" s="10">
        <v>217386</v>
      </c>
      <c r="C434" s="8" t="s">
        <v>43</v>
      </c>
      <c r="D434" s="11">
        <v>25</v>
      </c>
      <c r="E434" s="11">
        <v>86569.166666666672</v>
      </c>
    </row>
    <row r="435" spans="1:5" x14ac:dyDescent="0.35">
      <c r="A435" s="8" t="s">
        <v>1</v>
      </c>
      <c r="B435" s="10">
        <v>69790.5</v>
      </c>
      <c r="C435" s="8" t="s">
        <v>49</v>
      </c>
      <c r="D435" s="11">
        <v>57.5</v>
      </c>
      <c r="E435" s="11">
        <v>433887.91666666669</v>
      </c>
    </row>
    <row r="436" spans="1:5" x14ac:dyDescent="0.35">
      <c r="A436" s="8" t="s">
        <v>16</v>
      </c>
      <c r="B436" s="10">
        <v>152365.5</v>
      </c>
      <c r="C436" s="8" t="s">
        <v>41</v>
      </c>
      <c r="D436" s="11">
        <v>220</v>
      </c>
      <c r="E436" s="11">
        <v>776758.75</v>
      </c>
    </row>
    <row r="437" spans="1:5" x14ac:dyDescent="0.35">
      <c r="A437" s="8" t="s">
        <v>7</v>
      </c>
      <c r="B437" s="10">
        <v>166945.5</v>
      </c>
      <c r="C437" s="8" t="s">
        <v>29</v>
      </c>
      <c r="D437" s="11">
        <v>47.5</v>
      </c>
      <c r="E437" s="11">
        <v>286852.5</v>
      </c>
    </row>
    <row r="438" spans="1:5" x14ac:dyDescent="0.35">
      <c r="A438" s="8" t="s">
        <v>3</v>
      </c>
      <c r="B438" s="10">
        <v>154611</v>
      </c>
      <c r="C438" s="8" t="s">
        <v>40</v>
      </c>
      <c r="D438" s="11">
        <v>20</v>
      </c>
      <c r="E438" s="11">
        <v>88805.833333333343</v>
      </c>
    </row>
    <row r="439" spans="1:5" x14ac:dyDescent="0.35">
      <c r="A439" s="8" t="s">
        <v>5</v>
      </c>
      <c r="B439" s="10">
        <v>131764.5</v>
      </c>
      <c r="C439" s="8" t="s">
        <v>33</v>
      </c>
      <c r="D439" s="11">
        <v>12.5</v>
      </c>
      <c r="E439" s="11">
        <v>43335.416666666672</v>
      </c>
    </row>
    <row r="440" spans="1:5" x14ac:dyDescent="0.35">
      <c r="A440" s="8" t="s">
        <v>13</v>
      </c>
      <c r="B440" s="10">
        <v>8802</v>
      </c>
      <c r="C440" s="8" t="s">
        <v>63</v>
      </c>
      <c r="D440" s="11">
        <v>67.5</v>
      </c>
      <c r="E440" s="11">
        <v>343963.75</v>
      </c>
    </row>
    <row r="441" spans="1:5" x14ac:dyDescent="0.35">
      <c r="A441" s="8" t="s">
        <v>5</v>
      </c>
      <c r="B441" s="10">
        <v>120604.5</v>
      </c>
      <c r="C441" s="8" t="s">
        <v>33</v>
      </c>
      <c r="D441" s="11">
        <v>2.5</v>
      </c>
      <c r="E441" s="11">
        <v>12886.25</v>
      </c>
    </row>
    <row r="442" spans="1:5" x14ac:dyDescent="0.35">
      <c r="A442" s="8" t="s">
        <v>1</v>
      </c>
      <c r="B442" s="10">
        <v>154669.5</v>
      </c>
      <c r="C442" s="8" t="s">
        <v>40</v>
      </c>
      <c r="D442" s="11">
        <v>2.5</v>
      </c>
      <c r="E442" s="11">
        <v>9582.0833333333339</v>
      </c>
    </row>
    <row r="443" spans="1:5" x14ac:dyDescent="0.35">
      <c r="A443" s="8" t="s">
        <v>2</v>
      </c>
      <c r="B443" s="10">
        <v>223641</v>
      </c>
      <c r="C443" s="8" t="s">
        <v>26</v>
      </c>
      <c r="D443" s="11">
        <v>27.5</v>
      </c>
      <c r="E443" s="11">
        <v>142511.25</v>
      </c>
    </row>
    <row r="444" spans="1:5" x14ac:dyDescent="0.35">
      <c r="A444" s="8" t="s">
        <v>5</v>
      </c>
      <c r="B444" s="10">
        <v>120204</v>
      </c>
      <c r="C444" s="8" t="s">
        <v>29</v>
      </c>
      <c r="D444" s="11">
        <v>57.5</v>
      </c>
      <c r="E444" s="11">
        <v>238281.25</v>
      </c>
    </row>
    <row r="445" spans="1:5" x14ac:dyDescent="0.35">
      <c r="A445" s="8" t="s">
        <v>1</v>
      </c>
      <c r="B445" s="10">
        <v>111973.5</v>
      </c>
      <c r="C445" s="8" t="s">
        <v>28</v>
      </c>
      <c r="D445" s="11">
        <v>22.5</v>
      </c>
      <c r="E445" s="11">
        <v>122457.5</v>
      </c>
    </row>
    <row r="446" spans="1:5" x14ac:dyDescent="0.35">
      <c r="A446" s="8" t="s">
        <v>5</v>
      </c>
      <c r="B446" s="10">
        <v>246667.5</v>
      </c>
      <c r="C446" s="8" t="s">
        <v>67</v>
      </c>
      <c r="D446" s="11">
        <v>10</v>
      </c>
      <c r="E446" s="11">
        <v>50350.416666666672</v>
      </c>
    </row>
    <row r="447" spans="1:5" x14ac:dyDescent="0.35">
      <c r="A447" s="8" t="s">
        <v>1</v>
      </c>
      <c r="B447" s="10">
        <v>31761</v>
      </c>
      <c r="C447" s="8" t="s">
        <v>33</v>
      </c>
      <c r="D447" s="11">
        <v>2.5</v>
      </c>
      <c r="E447" s="11">
        <v>4498.75</v>
      </c>
    </row>
    <row r="448" spans="1:5" x14ac:dyDescent="0.35">
      <c r="A448" s="8" t="s">
        <v>3</v>
      </c>
      <c r="B448" s="10">
        <v>241047</v>
      </c>
      <c r="C448" s="8" t="s">
        <v>96</v>
      </c>
      <c r="D448" s="11">
        <v>2.5</v>
      </c>
      <c r="E448" s="11">
        <v>3024.5833333333335</v>
      </c>
    </row>
    <row r="449" spans="1:5" x14ac:dyDescent="0.35">
      <c r="A449" s="8" t="s">
        <v>4</v>
      </c>
      <c r="B449" s="10">
        <v>229095</v>
      </c>
      <c r="C449" s="8" t="s">
        <v>96</v>
      </c>
      <c r="D449" s="11">
        <v>12.5</v>
      </c>
      <c r="E449" s="11">
        <v>21553.333333333336</v>
      </c>
    </row>
    <row r="450" spans="1:5" x14ac:dyDescent="0.35">
      <c r="A450" s="8" t="s">
        <v>13</v>
      </c>
      <c r="B450" s="10">
        <v>32107.5</v>
      </c>
      <c r="C450" s="8" t="s">
        <v>51</v>
      </c>
      <c r="D450" s="11">
        <v>102.5</v>
      </c>
      <c r="E450" s="11">
        <v>487390</v>
      </c>
    </row>
    <row r="451" spans="1:5" x14ac:dyDescent="0.35">
      <c r="A451" s="8" t="s">
        <v>13</v>
      </c>
      <c r="B451" s="10">
        <v>111883.5</v>
      </c>
      <c r="C451" s="8" t="s">
        <v>59</v>
      </c>
      <c r="D451" s="11">
        <v>15</v>
      </c>
      <c r="E451" s="11">
        <v>116128.75</v>
      </c>
    </row>
    <row r="452" spans="1:5" x14ac:dyDescent="0.35">
      <c r="A452" s="8" t="s">
        <v>5</v>
      </c>
      <c r="B452" s="10">
        <v>108859.5</v>
      </c>
      <c r="C452" s="8" t="s">
        <v>26</v>
      </c>
      <c r="D452" s="11">
        <v>57.5</v>
      </c>
      <c r="E452" s="11">
        <v>356977.08333333337</v>
      </c>
    </row>
    <row r="453" spans="1:5" x14ac:dyDescent="0.35">
      <c r="A453" s="8" t="s">
        <v>1</v>
      </c>
      <c r="B453" s="10">
        <v>214366.5</v>
      </c>
      <c r="C453" s="8" t="s">
        <v>92</v>
      </c>
      <c r="D453" s="11">
        <v>25</v>
      </c>
      <c r="E453" s="11">
        <v>191082.5</v>
      </c>
    </row>
    <row r="454" spans="1:5" x14ac:dyDescent="0.35">
      <c r="A454" s="8" t="s">
        <v>7</v>
      </c>
      <c r="B454" s="10">
        <v>129496.5</v>
      </c>
      <c r="C454" s="8" t="s">
        <v>26</v>
      </c>
      <c r="D454" s="11">
        <v>100</v>
      </c>
      <c r="E454" s="11">
        <v>437573.33333333337</v>
      </c>
    </row>
    <row r="455" spans="1:5" x14ac:dyDescent="0.35">
      <c r="A455" s="8" t="s">
        <v>2</v>
      </c>
      <c r="B455" s="10">
        <v>185287.5</v>
      </c>
      <c r="C455" s="8" t="s">
        <v>73</v>
      </c>
      <c r="D455" s="11">
        <v>97.5</v>
      </c>
      <c r="E455" s="11">
        <v>374946.66666666669</v>
      </c>
    </row>
    <row r="456" spans="1:5" x14ac:dyDescent="0.35">
      <c r="A456" s="8" t="s">
        <v>7</v>
      </c>
      <c r="B456" s="10">
        <v>74943</v>
      </c>
      <c r="C456" s="8" t="s">
        <v>49</v>
      </c>
      <c r="D456" s="11">
        <v>42.5</v>
      </c>
      <c r="E456" s="11">
        <v>215914.58333333334</v>
      </c>
    </row>
    <row r="457" spans="1:5" x14ac:dyDescent="0.35">
      <c r="A457" s="8" t="s">
        <v>1</v>
      </c>
      <c r="B457" s="10">
        <v>115407</v>
      </c>
      <c r="C457" s="8" t="s">
        <v>46</v>
      </c>
      <c r="D457" s="11">
        <v>17.5</v>
      </c>
      <c r="E457" s="11">
        <v>42242.5</v>
      </c>
    </row>
    <row r="458" spans="1:5" x14ac:dyDescent="0.35">
      <c r="A458" s="8" t="s">
        <v>13</v>
      </c>
      <c r="B458" s="10">
        <v>285894</v>
      </c>
      <c r="C458" s="8" t="s">
        <v>28</v>
      </c>
      <c r="D458" s="11">
        <v>2.5</v>
      </c>
      <c r="E458" s="11">
        <v>4905.416666666667</v>
      </c>
    </row>
    <row r="459" spans="1:5" x14ac:dyDescent="0.35">
      <c r="A459" s="8" t="s">
        <v>1</v>
      </c>
      <c r="B459" s="10">
        <v>31680</v>
      </c>
      <c r="C459" s="8" t="s">
        <v>33</v>
      </c>
      <c r="D459" s="11">
        <v>37.5</v>
      </c>
      <c r="E459" s="11">
        <v>141825</v>
      </c>
    </row>
    <row r="460" spans="1:5" x14ac:dyDescent="0.35">
      <c r="A460" s="8" t="s">
        <v>7</v>
      </c>
      <c r="B460" s="10">
        <v>159930</v>
      </c>
      <c r="C460" s="8" t="s">
        <v>70</v>
      </c>
      <c r="D460" s="11">
        <v>7.5</v>
      </c>
      <c r="E460" s="11">
        <v>29686.666666666668</v>
      </c>
    </row>
    <row r="461" spans="1:5" x14ac:dyDescent="0.35">
      <c r="A461" s="8" t="s">
        <v>6</v>
      </c>
      <c r="B461" s="10">
        <v>193257</v>
      </c>
      <c r="C461" s="8" t="s">
        <v>28</v>
      </c>
      <c r="D461" s="11">
        <v>10</v>
      </c>
      <c r="E461" s="11">
        <v>65422.5</v>
      </c>
    </row>
    <row r="462" spans="1:5" x14ac:dyDescent="0.35">
      <c r="A462" s="8" t="s">
        <v>7</v>
      </c>
      <c r="B462" s="10">
        <v>89869.5</v>
      </c>
      <c r="C462" s="8" t="s">
        <v>32</v>
      </c>
      <c r="D462" s="11">
        <v>162.5</v>
      </c>
      <c r="E462" s="11">
        <v>417850</v>
      </c>
    </row>
    <row r="463" spans="1:5" x14ac:dyDescent="0.35">
      <c r="A463" s="8" t="s">
        <v>13</v>
      </c>
      <c r="B463" s="10">
        <v>264303</v>
      </c>
      <c r="C463" s="8" t="s">
        <v>28</v>
      </c>
      <c r="D463" s="11">
        <v>5</v>
      </c>
      <c r="E463" s="11">
        <v>25391.25</v>
      </c>
    </row>
    <row r="464" spans="1:5" x14ac:dyDescent="0.35">
      <c r="A464" s="8" t="s">
        <v>1</v>
      </c>
      <c r="B464" s="10">
        <v>76702.5</v>
      </c>
      <c r="C464" s="8" t="s">
        <v>84</v>
      </c>
      <c r="D464" s="11">
        <v>100</v>
      </c>
      <c r="E464" s="11">
        <v>388468.33333333337</v>
      </c>
    </row>
    <row r="465" spans="1:5" x14ac:dyDescent="0.35">
      <c r="A465" s="8" t="s">
        <v>3</v>
      </c>
      <c r="B465" s="10">
        <v>86188.5</v>
      </c>
      <c r="C465" s="8" t="s">
        <v>33</v>
      </c>
      <c r="D465" s="11">
        <v>20</v>
      </c>
      <c r="E465" s="11">
        <v>76224.583333333343</v>
      </c>
    </row>
    <row r="466" spans="1:5" x14ac:dyDescent="0.35">
      <c r="A466" s="8" t="s">
        <v>5</v>
      </c>
      <c r="B466" s="10">
        <v>70519.5</v>
      </c>
      <c r="C466" s="8" t="s">
        <v>49</v>
      </c>
      <c r="D466" s="11">
        <v>110</v>
      </c>
      <c r="E466" s="11">
        <v>682844.16666666674</v>
      </c>
    </row>
    <row r="467" spans="1:5" x14ac:dyDescent="0.35">
      <c r="A467" s="8" t="s">
        <v>13</v>
      </c>
      <c r="B467" s="10">
        <v>227997</v>
      </c>
      <c r="C467" s="8" t="s">
        <v>37</v>
      </c>
      <c r="D467" s="11">
        <v>47.5</v>
      </c>
      <c r="E467" s="11">
        <v>197538.33333333334</v>
      </c>
    </row>
    <row r="468" spans="1:5" x14ac:dyDescent="0.35">
      <c r="A468" s="8" t="s">
        <v>5</v>
      </c>
      <c r="B468" s="10">
        <v>108670.5</v>
      </c>
      <c r="C468" s="8" t="s">
        <v>26</v>
      </c>
      <c r="D468" s="11">
        <v>52.5</v>
      </c>
      <c r="E468" s="11">
        <v>255564.58333333334</v>
      </c>
    </row>
    <row r="469" spans="1:5" x14ac:dyDescent="0.35">
      <c r="A469" s="8" t="s">
        <v>1</v>
      </c>
      <c r="B469" s="10">
        <v>230323.5</v>
      </c>
      <c r="C469" s="8" t="s">
        <v>93</v>
      </c>
      <c r="D469" s="11">
        <v>10</v>
      </c>
      <c r="E469" s="11">
        <v>24044.166666666668</v>
      </c>
    </row>
    <row r="470" spans="1:5" x14ac:dyDescent="0.35">
      <c r="A470" s="8" t="s">
        <v>5</v>
      </c>
      <c r="B470" s="10">
        <v>67684.5</v>
      </c>
      <c r="C470" s="8" t="s">
        <v>73</v>
      </c>
      <c r="D470" s="11">
        <v>137.5</v>
      </c>
      <c r="E470" s="11">
        <v>586845.41666666674</v>
      </c>
    </row>
    <row r="471" spans="1:5" x14ac:dyDescent="0.35">
      <c r="A471" s="8" t="s">
        <v>1</v>
      </c>
      <c r="B471" s="10">
        <v>154696.5</v>
      </c>
      <c r="C471" s="8" t="s">
        <v>40</v>
      </c>
      <c r="D471" s="11">
        <v>10</v>
      </c>
      <c r="E471" s="11">
        <v>44326.666666666672</v>
      </c>
    </row>
    <row r="472" spans="1:5" x14ac:dyDescent="0.35">
      <c r="A472" s="8" t="s">
        <v>5</v>
      </c>
      <c r="B472" s="10">
        <v>80307</v>
      </c>
      <c r="C472" s="8" t="s">
        <v>33</v>
      </c>
      <c r="D472" s="11">
        <v>17.5</v>
      </c>
      <c r="E472" s="11">
        <v>130209.58333333334</v>
      </c>
    </row>
    <row r="473" spans="1:5" x14ac:dyDescent="0.35">
      <c r="A473" s="8" t="s">
        <v>16</v>
      </c>
      <c r="B473" s="10">
        <v>65466</v>
      </c>
      <c r="C473" s="8" t="s">
        <v>31</v>
      </c>
      <c r="D473" s="11">
        <v>262.5</v>
      </c>
      <c r="E473" s="11">
        <v>710599.16666666674</v>
      </c>
    </row>
    <row r="474" spans="1:5" x14ac:dyDescent="0.35">
      <c r="A474" s="8" t="s">
        <v>12</v>
      </c>
      <c r="B474" s="10">
        <v>285196.5</v>
      </c>
      <c r="C474" s="8" t="s">
        <v>43</v>
      </c>
      <c r="D474" s="11">
        <v>20</v>
      </c>
      <c r="E474" s="11">
        <v>58509.166666666672</v>
      </c>
    </row>
    <row r="475" spans="1:5" x14ac:dyDescent="0.35">
      <c r="A475" s="8" t="s">
        <v>3</v>
      </c>
      <c r="B475" s="10">
        <v>39717</v>
      </c>
      <c r="C475" s="8" t="s">
        <v>53</v>
      </c>
      <c r="D475" s="11">
        <v>5</v>
      </c>
      <c r="E475" s="11">
        <v>10141.25</v>
      </c>
    </row>
    <row r="476" spans="1:5" x14ac:dyDescent="0.35">
      <c r="A476" s="8" t="s">
        <v>13</v>
      </c>
      <c r="B476" s="10">
        <v>254088</v>
      </c>
      <c r="C476" s="8" t="s">
        <v>77</v>
      </c>
      <c r="D476" s="11">
        <v>2.5</v>
      </c>
      <c r="E476" s="11">
        <v>5744.166666666667</v>
      </c>
    </row>
    <row r="477" spans="1:5" x14ac:dyDescent="0.35">
      <c r="A477" s="8" t="s">
        <v>13</v>
      </c>
      <c r="B477" s="10">
        <v>231511.5</v>
      </c>
      <c r="C477" s="8" t="s">
        <v>41</v>
      </c>
      <c r="D477" s="11">
        <v>145</v>
      </c>
      <c r="E477" s="11">
        <v>578839.16666666674</v>
      </c>
    </row>
    <row r="478" spans="1:5" x14ac:dyDescent="0.35">
      <c r="A478" s="8" t="s">
        <v>5</v>
      </c>
      <c r="B478" s="10">
        <v>126553.5</v>
      </c>
      <c r="C478" s="8" t="s">
        <v>99</v>
      </c>
      <c r="D478" s="11">
        <v>107.5</v>
      </c>
      <c r="E478" s="11">
        <v>326578.75</v>
      </c>
    </row>
    <row r="479" spans="1:5" x14ac:dyDescent="0.35">
      <c r="A479" s="8" t="s">
        <v>5</v>
      </c>
      <c r="B479" s="10">
        <v>80397</v>
      </c>
      <c r="C479" s="8" t="s">
        <v>33</v>
      </c>
      <c r="D479" s="11">
        <v>10</v>
      </c>
      <c r="E479" s="11">
        <v>43055.833333333336</v>
      </c>
    </row>
    <row r="480" spans="1:5" x14ac:dyDescent="0.35">
      <c r="A480" s="8" t="s">
        <v>6</v>
      </c>
      <c r="B480" s="10">
        <v>130923</v>
      </c>
      <c r="C480" s="8" t="s">
        <v>72</v>
      </c>
      <c r="D480" s="11">
        <v>102.5</v>
      </c>
      <c r="E480" s="11">
        <v>225852.5</v>
      </c>
    </row>
    <row r="481" spans="1:5" x14ac:dyDescent="0.35">
      <c r="A481" s="8" t="s">
        <v>1</v>
      </c>
      <c r="B481" s="10">
        <v>179923.5</v>
      </c>
      <c r="C481" s="8" t="s">
        <v>28</v>
      </c>
      <c r="D481" s="11">
        <v>7.5</v>
      </c>
      <c r="E481" s="11">
        <v>32050.416666666668</v>
      </c>
    </row>
    <row r="482" spans="1:5" x14ac:dyDescent="0.35">
      <c r="A482" s="8" t="s">
        <v>13</v>
      </c>
      <c r="B482" s="10">
        <v>200839.5</v>
      </c>
      <c r="C482" s="8" t="s">
        <v>100</v>
      </c>
      <c r="D482" s="11">
        <v>2.5</v>
      </c>
      <c r="E482" s="11">
        <v>16012.5</v>
      </c>
    </row>
    <row r="483" spans="1:5" x14ac:dyDescent="0.35">
      <c r="A483" s="8" t="s">
        <v>7</v>
      </c>
      <c r="B483" s="10">
        <v>275917.5</v>
      </c>
      <c r="C483" s="8" t="s">
        <v>72</v>
      </c>
      <c r="D483" s="11">
        <v>115</v>
      </c>
      <c r="E483" s="11">
        <v>224124.16666666669</v>
      </c>
    </row>
    <row r="484" spans="1:5" x14ac:dyDescent="0.35">
      <c r="A484" s="8" t="s">
        <v>5</v>
      </c>
      <c r="B484" s="10">
        <v>241884</v>
      </c>
      <c r="C484" s="8" t="s">
        <v>37</v>
      </c>
      <c r="D484" s="11">
        <v>2.5</v>
      </c>
      <c r="E484" s="11">
        <v>12581.25</v>
      </c>
    </row>
    <row r="485" spans="1:5" x14ac:dyDescent="0.35">
      <c r="A485" s="8" t="s">
        <v>5</v>
      </c>
      <c r="B485" s="10">
        <v>243976.5</v>
      </c>
      <c r="C485" s="8" t="s">
        <v>61</v>
      </c>
      <c r="D485" s="11">
        <v>50</v>
      </c>
      <c r="E485" s="11">
        <v>134962.5</v>
      </c>
    </row>
    <row r="486" spans="1:5" x14ac:dyDescent="0.35">
      <c r="A486" s="8" t="s">
        <v>1</v>
      </c>
      <c r="B486" s="10">
        <v>283423.5</v>
      </c>
      <c r="C486" s="8" t="s">
        <v>39</v>
      </c>
      <c r="D486" s="11">
        <v>52.5</v>
      </c>
      <c r="E486" s="11">
        <v>100268.75</v>
      </c>
    </row>
    <row r="487" spans="1:5" x14ac:dyDescent="0.35">
      <c r="A487" s="8" t="s">
        <v>13</v>
      </c>
      <c r="B487" s="10">
        <v>184639.5</v>
      </c>
      <c r="C487" s="8" t="s">
        <v>28</v>
      </c>
      <c r="D487" s="11">
        <v>2.5</v>
      </c>
      <c r="E487" s="11">
        <v>4066.666666666667</v>
      </c>
    </row>
    <row r="488" spans="1:5" x14ac:dyDescent="0.35">
      <c r="A488" s="8" t="s">
        <v>13</v>
      </c>
      <c r="B488" s="10">
        <v>283036.5</v>
      </c>
      <c r="C488" s="8" t="s">
        <v>39</v>
      </c>
      <c r="D488" s="11">
        <v>57.5</v>
      </c>
      <c r="E488" s="11">
        <v>121110.41666666667</v>
      </c>
    </row>
    <row r="489" spans="1:5" x14ac:dyDescent="0.35">
      <c r="A489" s="8" t="s">
        <v>13</v>
      </c>
      <c r="B489" s="10">
        <v>270877.5</v>
      </c>
      <c r="C489" s="8" t="s">
        <v>34</v>
      </c>
      <c r="D489" s="11">
        <v>7.5</v>
      </c>
      <c r="E489" s="11">
        <v>20282.5</v>
      </c>
    </row>
    <row r="490" spans="1:5" x14ac:dyDescent="0.35">
      <c r="A490" s="8" t="s">
        <v>1</v>
      </c>
      <c r="B490" s="10">
        <v>39316.5</v>
      </c>
      <c r="C490" s="8" t="s">
        <v>50</v>
      </c>
      <c r="D490" s="11">
        <v>80</v>
      </c>
      <c r="E490" s="11">
        <v>314683.75</v>
      </c>
    </row>
    <row r="491" spans="1:5" x14ac:dyDescent="0.35">
      <c r="A491" s="8" t="s">
        <v>7</v>
      </c>
      <c r="B491" s="10">
        <v>76923</v>
      </c>
      <c r="C491" s="8" t="s">
        <v>29</v>
      </c>
      <c r="D491" s="11">
        <v>40</v>
      </c>
      <c r="E491" s="11">
        <v>133615.41666666669</v>
      </c>
    </row>
    <row r="492" spans="1:5" x14ac:dyDescent="0.35">
      <c r="A492" s="8" t="s">
        <v>16</v>
      </c>
      <c r="B492" s="10">
        <v>84640.5</v>
      </c>
      <c r="C492" s="8" t="s">
        <v>32</v>
      </c>
      <c r="D492" s="11">
        <v>97.5</v>
      </c>
      <c r="E492" s="11">
        <v>231037.5</v>
      </c>
    </row>
    <row r="493" spans="1:5" x14ac:dyDescent="0.35">
      <c r="A493" s="8" t="s">
        <v>13</v>
      </c>
      <c r="B493" s="10">
        <v>40842</v>
      </c>
      <c r="C493" s="8" t="s">
        <v>48</v>
      </c>
      <c r="D493" s="11">
        <v>15</v>
      </c>
      <c r="E493" s="11">
        <v>136563.75</v>
      </c>
    </row>
    <row r="494" spans="1:5" x14ac:dyDescent="0.35">
      <c r="A494" s="8" t="s">
        <v>11</v>
      </c>
      <c r="B494" s="10">
        <v>115308</v>
      </c>
      <c r="C494" s="8" t="s">
        <v>46</v>
      </c>
      <c r="D494" s="11">
        <v>2.5</v>
      </c>
      <c r="E494" s="11">
        <v>13216.666666666668</v>
      </c>
    </row>
    <row r="495" spans="1:5" x14ac:dyDescent="0.35">
      <c r="A495" s="8" t="s">
        <v>1</v>
      </c>
      <c r="B495" s="10">
        <v>91057.5</v>
      </c>
      <c r="C495" s="8" t="s">
        <v>32</v>
      </c>
      <c r="D495" s="11">
        <v>50</v>
      </c>
      <c r="E495" s="11">
        <v>100573.75</v>
      </c>
    </row>
    <row r="496" spans="1:5" x14ac:dyDescent="0.35">
      <c r="A496" s="8" t="s">
        <v>13</v>
      </c>
      <c r="B496" s="10">
        <v>136525.5</v>
      </c>
      <c r="C496" s="8" t="s">
        <v>28</v>
      </c>
      <c r="D496" s="11">
        <v>5</v>
      </c>
      <c r="E496" s="11">
        <v>23637.5</v>
      </c>
    </row>
    <row r="497" spans="1:5" x14ac:dyDescent="0.35">
      <c r="A497" s="8" t="s">
        <v>1</v>
      </c>
      <c r="B497" s="10">
        <v>207787.5</v>
      </c>
      <c r="C497" s="8" t="s">
        <v>96</v>
      </c>
      <c r="D497" s="11">
        <v>2.5</v>
      </c>
      <c r="E497" s="11">
        <v>2948.3333333333335</v>
      </c>
    </row>
    <row r="498" spans="1:5" x14ac:dyDescent="0.35">
      <c r="A498" s="8" t="s">
        <v>16</v>
      </c>
      <c r="B498" s="10">
        <v>150601.5</v>
      </c>
      <c r="C498" s="8" t="s">
        <v>91</v>
      </c>
      <c r="D498" s="11">
        <v>22.5</v>
      </c>
      <c r="E498" s="11">
        <v>77241.25</v>
      </c>
    </row>
    <row r="499" spans="1:5" x14ac:dyDescent="0.35">
      <c r="A499" s="8" t="s">
        <v>16</v>
      </c>
      <c r="B499" s="10">
        <v>72265.5</v>
      </c>
      <c r="C499" s="8" t="s">
        <v>29</v>
      </c>
      <c r="D499" s="11">
        <v>27.5</v>
      </c>
      <c r="E499" s="11">
        <v>94600.833333333343</v>
      </c>
    </row>
    <row r="500" spans="1:5" x14ac:dyDescent="0.35">
      <c r="A500" s="8" t="s">
        <v>3</v>
      </c>
      <c r="B500" s="10">
        <v>123426</v>
      </c>
      <c r="C500" s="8" t="s">
        <v>28</v>
      </c>
      <c r="D500" s="11">
        <v>12.5</v>
      </c>
      <c r="E500" s="11">
        <v>72996.666666666672</v>
      </c>
    </row>
    <row r="501" spans="1:5" x14ac:dyDescent="0.35">
      <c r="A501" s="8" t="s">
        <v>16</v>
      </c>
      <c r="B501" s="10">
        <v>109831.5</v>
      </c>
      <c r="C501" s="8" t="s">
        <v>26</v>
      </c>
      <c r="D501" s="11">
        <v>12.5</v>
      </c>
      <c r="E501" s="11">
        <v>65702.083333333343</v>
      </c>
    </row>
    <row r="502" spans="1:5" x14ac:dyDescent="0.35">
      <c r="A502" s="8" t="s">
        <v>1</v>
      </c>
      <c r="B502" s="10">
        <v>133470</v>
      </c>
      <c r="C502" s="8" t="s">
        <v>33</v>
      </c>
      <c r="D502" s="11">
        <v>5</v>
      </c>
      <c r="E502" s="11">
        <v>32101.25</v>
      </c>
    </row>
    <row r="503" spans="1:5" x14ac:dyDescent="0.35">
      <c r="A503" s="8" t="s">
        <v>5</v>
      </c>
      <c r="B503" s="10">
        <v>221589</v>
      </c>
      <c r="C503" s="8" t="s">
        <v>32</v>
      </c>
      <c r="D503" s="11">
        <v>35</v>
      </c>
      <c r="E503" s="11">
        <v>82604.166666666672</v>
      </c>
    </row>
    <row r="504" spans="1:5" x14ac:dyDescent="0.35">
      <c r="A504" s="8" t="s">
        <v>5</v>
      </c>
      <c r="B504" s="10">
        <v>75892.5</v>
      </c>
      <c r="C504" s="8" t="s">
        <v>37</v>
      </c>
      <c r="D504" s="11">
        <v>7.5</v>
      </c>
      <c r="E504" s="11">
        <v>39167.083333333336</v>
      </c>
    </row>
    <row r="505" spans="1:5" x14ac:dyDescent="0.35">
      <c r="A505" s="8" t="s">
        <v>5</v>
      </c>
      <c r="B505" s="10">
        <v>241965</v>
      </c>
      <c r="C505" s="8" t="s">
        <v>37</v>
      </c>
      <c r="D505" s="11">
        <v>5</v>
      </c>
      <c r="E505" s="11">
        <v>17842.5</v>
      </c>
    </row>
    <row r="506" spans="1:5" x14ac:dyDescent="0.35">
      <c r="A506" s="8" t="s">
        <v>1</v>
      </c>
      <c r="B506" s="10">
        <v>115285.5</v>
      </c>
      <c r="C506" s="8" t="s">
        <v>29</v>
      </c>
      <c r="D506" s="11">
        <v>47.5</v>
      </c>
      <c r="E506" s="11">
        <v>246007.91666666669</v>
      </c>
    </row>
    <row r="507" spans="1:5" x14ac:dyDescent="0.35">
      <c r="A507" s="8" t="s">
        <v>3</v>
      </c>
      <c r="B507" s="10">
        <v>73030.5</v>
      </c>
      <c r="C507" s="8" t="s">
        <v>37</v>
      </c>
      <c r="D507" s="11">
        <v>62.5</v>
      </c>
      <c r="E507" s="11">
        <v>343760.41666666669</v>
      </c>
    </row>
    <row r="508" spans="1:5" x14ac:dyDescent="0.35">
      <c r="A508" s="8" t="s">
        <v>6</v>
      </c>
      <c r="B508" s="10">
        <v>95967</v>
      </c>
      <c r="C508" s="8" t="s">
        <v>46</v>
      </c>
      <c r="D508" s="11">
        <v>2.5</v>
      </c>
      <c r="E508" s="11">
        <v>10166.666666666668</v>
      </c>
    </row>
    <row r="509" spans="1:5" x14ac:dyDescent="0.35">
      <c r="A509" s="8" t="s">
        <v>13</v>
      </c>
      <c r="B509" s="10">
        <v>78741</v>
      </c>
      <c r="C509" s="8" t="s">
        <v>32</v>
      </c>
      <c r="D509" s="11">
        <v>162.5</v>
      </c>
      <c r="E509" s="11">
        <v>373752.08333333337</v>
      </c>
    </row>
    <row r="510" spans="1:5" x14ac:dyDescent="0.35">
      <c r="A510" s="8" t="s">
        <v>1</v>
      </c>
      <c r="B510" s="10">
        <v>153778.5</v>
      </c>
      <c r="C510" s="8" t="s">
        <v>33</v>
      </c>
      <c r="D510" s="11">
        <v>2.5</v>
      </c>
      <c r="E510" s="11">
        <v>3965</v>
      </c>
    </row>
    <row r="511" spans="1:5" x14ac:dyDescent="0.35">
      <c r="A511" s="8" t="s">
        <v>7</v>
      </c>
      <c r="B511" s="10">
        <v>283383</v>
      </c>
      <c r="C511" s="8" t="s">
        <v>39</v>
      </c>
      <c r="D511" s="11">
        <v>117.5</v>
      </c>
      <c r="E511" s="11">
        <v>165462.5</v>
      </c>
    </row>
    <row r="512" spans="1:5" x14ac:dyDescent="0.35">
      <c r="A512" s="8" t="s">
        <v>3</v>
      </c>
      <c r="B512" s="10">
        <v>283500</v>
      </c>
      <c r="C512" s="8" t="s">
        <v>39</v>
      </c>
      <c r="D512" s="11">
        <v>70</v>
      </c>
      <c r="E512" s="11">
        <v>138520.83333333334</v>
      </c>
    </row>
    <row r="513" spans="1:5" x14ac:dyDescent="0.35">
      <c r="A513" s="8" t="s">
        <v>11</v>
      </c>
      <c r="B513" s="10">
        <v>107653.5</v>
      </c>
      <c r="C513" s="8" t="s">
        <v>26</v>
      </c>
      <c r="D513" s="11">
        <v>70</v>
      </c>
      <c r="E513" s="11">
        <v>315090.41666666669</v>
      </c>
    </row>
    <row r="514" spans="1:5" x14ac:dyDescent="0.35">
      <c r="A514" s="8" t="s">
        <v>13</v>
      </c>
      <c r="B514" s="10">
        <v>26680.5</v>
      </c>
      <c r="C514" s="8" t="s">
        <v>31</v>
      </c>
      <c r="D514" s="11">
        <v>167.5</v>
      </c>
      <c r="E514" s="11">
        <v>556447.08333333337</v>
      </c>
    </row>
    <row r="515" spans="1:5" x14ac:dyDescent="0.35">
      <c r="A515" s="8" t="s">
        <v>13</v>
      </c>
      <c r="B515" s="10">
        <v>131454</v>
      </c>
      <c r="C515" s="8" t="s">
        <v>26</v>
      </c>
      <c r="D515" s="11">
        <v>95</v>
      </c>
      <c r="E515" s="11">
        <v>549915</v>
      </c>
    </row>
    <row r="516" spans="1:5" x14ac:dyDescent="0.35">
      <c r="A516" s="8" t="s">
        <v>16</v>
      </c>
      <c r="B516" s="10">
        <v>149224.5</v>
      </c>
      <c r="C516" s="8" t="s">
        <v>51</v>
      </c>
      <c r="D516" s="11">
        <v>12.5</v>
      </c>
      <c r="E516" s="11">
        <v>108707.08333333334</v>
      </c>
    </row>
    <row r="517" spans="1:5" x14ac:dyDescent="0.35">
      <c r="A517" s="8" t="s">
        <v>13</v>
      </c>
      <c r="B517" s="10">
        <v>122022</v>
      </c>
      <c r="C517" s="8" t="s">
        <v>49</v>
      </c>
      <c r="D517" s="11">
        <v>47.5</v>
      </c>
      <c r="E517" s="11">
        <v>265248.33333333337</v>
      </c>
    </row>
    <row r="518" spans="1:5" x14ac:dyDescent="0.35">
      <c r="A518" s="8" t="s">
        <v>8</v>
      </c>
      <c r="B518" s="10">
        <v>293071.5</v>
      </c>
      <c r="C518" s="8" t="s">
        <v>28</v>
      </c>
      <c r="D518" s="11">
        <v>2.5</v>
      </c>
      <c r="E518" s="11">
        <v>15453.333333333334</v>
      </c>
    </row>
    <row r="519" spans="1:5" x14ac:dyDescent="0.35">
      <c r="A519" s="8" t="s">
        <v>2</v>
      </c>
      <c r="B519" s="10">
        <v>217543.5</v>
      </c>
      <c r="C519" s="8" t="s">
        <v>29</v>
      </c>
      <c r="D519" s="11">
        <v>22.5</v>
      </c>
      <c r="E519" s="11">
        <v>102734.16666666667</v>
      </c>
    </row>
    <row r="520" spans="1:5" x14ac:dyDescent="0.35">
      <c r="A520" s="8" t="s">
        <v>13</v>
      </c>
      <c r="B520" s="10">
        <v>283279.5</v>
      </c>
      <c r="C520" s="8" t="s">
        <v>39</v>
      </c>
      <c r="D520" s="11">
        <v>25</v>
      </c>
      <c r="E520" s="11">
        <v>40666.666666666672</v>
      </c>
    </row>
    <row r="521" spans="1:5" x14ac:dyDescent="0.35">
      <c r="A521" s="8" t="s">
        <v>5</v>
      </c>
      <c r="B521" s="10">
        <v>108828</v>
      </c>
      <c r="C521" s="8" t="s">
        <v>26</v>
      </c>
      <c r="D521" s="11">
        <v>70</v>
      </c>
      <c r="E521" s="11">
        <v>420340.83333333337</v>
      </c>
    </row>
    <row r="522" spans="1:5" x14ac:dyDescent="0.35">
      <c r="A522" s="8" t="s">
        <v>13</v>
      </c>
      <c r="B522" s="10">
        <v>110317.5</v>
      </c>
      <c r="C522" s="8" t="s">
        <v>26</v>
      </c>
      <c r="D522" s="11">
        <v>92.5</v>
      </c>
      <c r="E522" s="11">
        <v>475342.5</v>
      </c>
    </row>
    <row r="523" spans="1:5" x14ac:dyDescent="0.35">
      <c r="A523" s="8" t="s">
        <v>5</v>
      </c>
      <c r="B523" s="10">
        <v>131890.5</v>
      </c>
      <c r="C523" s="8" t="s">
        <v>101</v>
      </c>
      <c r="D523" s="11">
        <v>5</v>
      </c>
      <c r="E523" s="11">
        <v>20638.333333333336</v>
      </c>
    </row>
    <row r="524" spans="1:5" x14ac:dyDescent="0.35">
      <c r="A524" s="8" t="s">
        <v>16</v>
      </c>
      <c r="B524" s="10">
        <v>146002.5</v>
      </c>
      <c r="C524" s="8" t="s">
        <v>35</v>
      </c>
      <c r="D524" s="11">
        <v>5</v>
      </c>
      <c r="E524" s="11">
        <v>34185.416666666672</v>
      </c>
    </row>
    <row r="525" spans="1:5" x14ac:dyDescent="0.35">
      <c r="A525" s="8" t="s">
        <v>3</v>
      </c>
      <c r="B525" s="10">
        <v>283270.5</v>
      </c>
      <c r="C525" s="8" t="s">
        <v>39</v>
      </c>
      <c r="D525" s="11">
        <v>35</v>
      </c>
      <c r="E525" s="11">
        <v>82350</v>
      </c>
    </row>
    <row r="526" spans="1:5" x14ac:dyDescent="0.35">
      <c r="A526" s="8" t="s">
        <v>16</v>
      </c>
      <c r="B526" s="10">
        <v>109966.5</v>
      </c>
      <c r="C526" s="8" t="s">
        <v>26</v>
      </c>
      <c r="D526" s="11">
        <v>15</v>
      </c>
      <c r="E526" s="11">
        <v>97371.25</v>
      </c>
    </row>
    <row r="527" spans="1:5" x14ac:dyDescent="0.35">
      <c r="A527" s="8" t="s">
        <v>7</v>
      </c>
      <c r="B527" s="10">
        <v>297859.5</v>
      </c>
      <c r="C527" s="8" t="s">
        <v>37</v>
      </c>
      <c r="D527" s="11">
        <v>55</v>
      </c>
      <c r="E527" s="11">
        <v>279735.83333333337</v>
      </c>
    </row>
    <row r="528" spans="1:5" x14ac:dyDescent="0.35">
      <c r="A528" s="8" t="s">
        <v>1</v>
      </c>
      <c r="B528" s="10">
        <v>25078.5</v>
      </c>
      <c r="C528" s="8" t="s">
        <v>48</v>
      </c>
      <c r="D528" s="11">
        <v>2.5</v>
      </c>
      <c r="E528" s="11">
        <v>11767.916666666668</v>
      </c>
    </row>
    <row r="529" spans="1:5" x14ac:dyDescent="0.35">
      <c r="A529" s="8" t="s">
        <v>14</v>
      </c>
      <c r="B529" s="10">
        <v>240372</v>
      </c>
      <c r="C529" s="8" t="s">
        <v>49</v>
      </c>
      <c r="D529" s="11">
        <v>50</v>
      </c>
      <c r="E529" s="11">
        <v>279481.66666666669</v>
      </c>
    </row>
    <row r="530" spans="1:5" x14ac:dyDescent="0.35">
      <c r="A530" s="8" t="s">
        <v>13</v>
      </c>
      <c r="B530" s="10">
        <v>110290.5</v>
      </c>
      <c r="C530" s="8" t="s">
        <v>26</v>
      </c>
      <c r="D530" s="11">
        <v>107.5</v>
      </c>
      <c r="E530" s="11">
        <v>489804.58333333337</v>
      </c>
    </row>
    <row r="531" spans="1:5" x14ac:dyDescent="0.35">
      <c r="A531" s="8" t="s">
        <v>16</v>
      </c>
      <c r="B531" s="10">
        <v>74961</v>
      </c>
      <c r="C531" s="8" t="s">
        <v>72</v>
      </c>
      <c r="D531" s="11">
        <v>37.5</v>
      </c>
      <c r="E531" s="11">
        <v>87916.25</v>
      </c>
    </row>
    <row r="532" spans="1:5" x14ac:dyDescent="0.35">
      <c r="A532" s="8" t="s">
        <v>7</v>
      </c>
      <c r="B532" s="10">
        <v>8338.5</v>
      </c>
      <c r="C532" s="8" t="s">
        <v>91</v>
      </c>
      <c r="D532" s="11">
        <v>317.5</v>
      </c>
      <c r="E532" s="11">
        <v>1101380.4166666667</v>
      </c>
    </row>
    <row r="533" spans="1:5" x14ac:dyDescent="0.35">
      <c r="A533" s="8" t="s">
        <v>16</v>
      </c>
      <c r="B533" s="10">
        <v>161415</v>
      </c>
      <c r="C533" s="8" t="s">
        <v>70</v>
      </c>
      <c r="D533" s="11">
        <v>5</v>
      </c>
      <c r="E533" s="11">
        <v>20002.916666666668</v>
      </c>
    </row>
    <row r="534" spans="1:5" x14ac:dyDescent="0.35">
      <c r="A534" s="8" t="s">
        <v>16</v>
      </c>
      <c r="B534" s="10">
        <v>91012.5</v>
      </c>
      <c r="C534" s="8" t="s">
        <v>28</v>
      </c>
      <c r="D534" s="11">
        <v>17.5</v>
      </c>
      <c r="E534" s="11">
        <v>87687.5</v>
      </c>
    </row>
    <row r="535" spans="1:5" x14ac:dyDescent="0.35">
      <c r="A535" s="8" t="s">
        <v>11</v>
      </c>
      <c r="B535" s="10">
        <v>130554</v>
      </c>
      <c r="C535" s="8" t="s">
        <v>43</v>
      </c>
      <c r="D535" s="11">
        <v>25</v>
      </c>
      <c r="E535" s="11">
        <v>90661.25</v>
      </c>
    </row>
    <row r="536" spans="1:5" x14ac:dyDescent="0.35">
      <c r="A536" s="8" t="s">
        <v>16</v>
      </c>
      <c r="B536" s="10">
        <v>221112</v>
      </c>
      <c r="C536" s="8" t="s">
        <v>43</v>
      </c>
      <c r="D536" s="11">
        <v>20</v>
      </c>
      <c r="E536" s="11">
        <v>43970.833333333336</v>
      </c>
    </row>
    <row r="537" spans="1:5" x14ac:dyDescent="0.35">
      <c r="A537" s="8" t="s">
        <v>5</v>
      </c>
      <c r="B537" s="10">
        <v>89905.5</v>
      </c>
      <c r="C537" s="8" t="s">
        <v>99</v>
      </c>
      <c r="D537" s="11">
        <v>90</v>
      </c>
      <c r="E537" s="11">
        <v>332424.58333333337</v>
      </c>
    </row>
    <row r="538" spans="1:5" x14ac:dyDescent="0.35">
      <c r="A538" s="8" t="s">
        <v>6</v>
      </c>
      <c r="B538" s="10">
        <v>82242</v>
      </c>
      <c r="C538" s="8" t="s">
        <v>43</v>
      </c>
      <c r="D538" s="11">
        <v>35</v>
      </c>
      <c r="E538" s="11">
        <v>92491.25</v>
      </c>
    </row>
    <row r="539" spans="1:5" x14ac:dyDescent="0.35">
      <c r="A539" s="8" t="s">
        <v>13</v>
      </c>
      <c r="B539" s="10">
        <v>72945</v>
      </c>
      <c r="C539" s="8" t="s">
        <v>102</v>
      </c>
      <c r="D539" s="11">
        <v>10</v>
      </c>
      <c r="E539" s="11">
        <v>26814.583333333336</v>
      </c>
    </row>
    <row r="540" spans="1:5" x14ac:dyDescent="0.35">
      <c r="A540" s="8" t="s">
        <v>1</v>
      </c>
      <c r="B540" s="10">
        <v>102334.5</v>
      </c>
      <c r="C540" s="8" t="s">
        <v>72</v>
      </c>
      <c r="D540" s="11">
        <v>195</v>
      </c>
      <c r="E540" s="11">
        <v>345666.66666666669</v>
      </c>
    </row>
    <row r="541" spans="1:5" x14ac:dyDescent="0.35">
      <c r="A541" s="8" t="s">
        <v>1</v>
      </c>
      <c r="B541" s="10">
        <v>122175</v>
      </c>
      <c r="C541" s="8" t="s">
        <v>53</v>
      </c>
      <c r="D541" s="11">
        <v>50</v>
      </c>
      <c r="E541" s="11">
        <v>207425.41666666669</v>
      </c>
    </row>
    <row r="542" spans="1:5" x14ac:dyDescent="0.35">
      <c r="A542" s="8" t="s">
        <v>3</v>
      </c>
      <c r="B542" s="10">
        <v>122197.5</v>
      </c>
      <c r="C542" s="8" t="s">
        <v>53</v>
      </c>
      <c r="D542" s="11">
        <v>10</v>
      </c>
      <c r="E542" s="11">
        <v>58280.416666666672</v>
      </c>
    </row>
    <row r="543" spans="1:5" x14ac:dyDescent="0.35">
      <c r="A543" s="8" t="s">
        <v>7</v>
      </c>
      <c r="B543" s="10">
        <v>68202</v>
      </c>
      <c r="C543" s="8" t="s">
        <v>32</v>
      </c>
      <c r="D543" s="11">
        <v>92.5</v>
      </c>
      <c r="E543" s="11">
        <v>245525</v>
      </c>
    </row>
    <row r="544" spans="1:5" x14ac:dyDescent="0.35">
      <c r="A544" s="8" t="s">
        <v>5</v>
      </c>
      <c r="B544" s="10">
        <v>108643.5</v>
      </c>
      <c r="C544" s="8" t="s">
        <v>26</v>
      </c>
      <c r="D544" s="11">
        <v>75</v>
      </c>
      <c r="E544" s="11">
        <v>402777.91666666669</v>
      </c>
    </row>
    <row r="545" spans="1:5" x14ac:dyDescent="0.35">
      <c r="A545" s="8" t="s">
        <v>13</v>
      </c>
      <c r="B545" s="10">
        <v>282982.5</v>
      </c>
      <c r="C545" s="8" t="s">
        <v>39</v>
      </c>
      <c r="D545" s="11">
        <v>20</v>
      </c>
      <c r="E545" s="11">
        <v>35837.5</v>
      </c>
    </row>
    <row r="546" spans="1:5" x14ac:dyDescent="0.35">
      <c r="A546" s="8" t="s">
        <v>5</v>
      </c>
      <c r="B546" s="10">
        <v>222885</v>
      </c>
      <c r="C546" s="8" t="s">
        <v>25</v>
      </c>
      <c r="D546" s="11">
        <v>5</v>
      </c>
      <c r="E546" s="11">
        <v>28568.333333333336</v>
      </c>
    </row>
    <row r="547" spans="1:5" x14ac:dyDescent="0.35">
      <c r="A547" s="8" t="s">
        <v>13</v>
      </c>
      <c r="B547" s="10">
        <v>38934</v>
      </c>
      <c r="C547" s="8" t="s">
        <v>50</v>
      </c>
      <c r="D547" s="11">
        <v>45</v>
      </c>
      <c r="E547" s="11">
        <v>117552.08333333334</v>
      </c>
    </row>
    <row r="548" spans="1:5" x14ac:dyDescent="0.35">
      <c r="A548" s="8" t="s">
        <v>13</v>
      </c>
      <c r="B548" s="10">
        <v>29938.5</v>
      </c>
      <c r="C548" s="8" t="s">
        <v>64</v>
      </c>
      <c r="D548" s="11">
        <v>20</v>
      </c>
      <c r="E548" s="11">
        <v>118746.66666666667</v>
      </c>
    </row>
    <row r="549" spans="1:5" x14ac:dyDescent="0.35">
      <c r="A549" s="8" t="s">
        <v>7</v>
      </c>
      <c r="B549" s="10">
        <v>81045</v>
      </c>
      <c r="C549" s="8" t="s">
        <v>33</v>
      </c>
      <c r="D549" s="11">
        <v>10</v>
      </c>
      <c r="E549" s="11">
        <v>31567.5</v>
      </c>
    </row>
    <row r="550" spans="1:5" x14ac:dyDescent="0.35">
      <c r="A550" s="8" t="s">
        <v>1</v>
      </c>
      <c r="B550" s="10">
        <v>83362.5</v>
      </c>
      <c r="C550" s="8" t="s">
        <v>49</v>
      </c>
      <c r="D550" s="11">
        <v>37.5</v>
      </c>
      <c r="E550" s="11">
        <v>227784.16666666669</v>
      </c>
    </row>
    <row r="551" spans="1:5" x14ac:dyDescent="0.35">
      <c r="A551" s="8" t="s">
        <v>13</v>
      </c>
      <c r="B551" s="10">
        <v>171216</v>
      </c>
      <c r="C551" s="8" t="s">
        <v>95</v>
      </c>
      <c r="D551" s="11">
        <v>2.5</v>
      </c>
      <c r="E551" s="11">
        <v>2922.916666666667</v>
      </c>
    </row>
    <row r="552" spans="1:5" x14ac:dyDescent="0.35">
      <c r="A552" s="8" t="s">
        <v>1</v>
      </c>
      <c r="B552" s="10">
        <v>283095</v>
      </c>
      <c r="C552" s="8" t="s">
        <v>39</v>
      </c>
      <c r="D552" s="11">
        <v>95</v>
      </c>
      <c r="E552" s="11">
        <v>176391.66666666669</v>
      </c>
    </row>
    <row r="553" spans="1:5" x14ac:dyDescent="0.35">
      <c r="A553" s="8" t="s">
        <v>3</v>
      </c>
      <c r="B553" s="10">
        <v>241056</v>
      </c>
      <c r="C553" s="8" t="s">
        <v>96</v>
      </c>
      <c r="D553" s="11">
        <v>2.5</v>
      </c>
      <c r="E553" s="11">
        <v>14614.583333333334</v>
      </c>
    </row>
    <row r="554" spans="1:5" x14ac:dyDescent="0.35">
      <c r="A554" s="8" t="s">
        <v>13</v>
      </c>
      <c r="B554" s="10">
        <v>293188.5</v>
      </c>
      <c r="C554" s="8" t="s">
        <v>71</v>
      </c>
      <c r="D554" s="11">
        <v>12.5</v>
      </c>
      <c r="E554" s="11">
        <v>70861.666666666672</v>
      </c>
    </row>
    <row r="555" spans="1:5" x14ac:dyDescent="0.35">
      <c r="A555" s="8" t="s">
        <v>13</v>
      </c>
      <c r="B555" s="10">
        <v>238347</v>
      </c>
      <c r="C555" s="8" t="s">
        <v>49</v>
      </c>
      <c r="D555" s="11">
        <v>22.5</v>
      </c>
      <c r="E555" s="11">
        <v>150542.91666666669</v>
      </c>
    </row>
    <row r="556" spans="1:5" x14ac:dyDescent="0.35">
      <c r="A556" s="8" t="s">
        <v>16</v>
      </c>
      <c r="B556" s="10">
        <v>106767</v>
      </c>
      <c r="C556" s="8" t="s">
        <v>41</v>
      </c>
      <c r="D556" s="11">
        <v>120</v>
      </c>
      <c r="E556" s="11">
        <v>442961.66666666669</v>
      </c>
    </row>
    <row r="557" spans="1:5" x14ac:dyDescent="0.35">
      <c r="A557" s="8" t="s">
        <v>1</v>
      </c>
      <c r="B557" s="10">
        <v>133533</v>
      </c>
      <c r="C557" s="8" t="s">
        <v>35</v>
      </c>
      <c r="D557" s="11">
        <v>22.5</v>
      </c>
      <c r="E557" s="11">
        <v>60491.666666666672</v>
      </c>
    </row>
    <row r="558" spans="1:5" x14ac:dyDescent="0.35">
      <c r="A558" s="8" t="s">
        <v>6</v>
      </c>
      <c r="B558" s="10">
        <v>80388</v>
      </c>
      <c r="C558" s="8" t="s">
        <v>33</v>
      </c>
      <c r="D558" s="11">
        <v>15</v>
      </c>
      <c r="E558" s="11">
        <v>78817.083333333343</v>
      </c>
    </row>
    <row r="559" spans="1:5" x14ac:dyDescent="0.35">
      <c r="A559" s="8" t="s">
        <v>13</v>
      </c>
      <c r="B559" s="10">
        <v>106812</v>
      </c>
      <c r="C559" s="8" t="s">
        <v>41</v>
      </c>
      <c r="D559" s="11">
        <v>45</v>
      </c>
      <c r="E559" s="11">
        <v>193471.66666666669</v>
      </c>
    </row>
    <row r="560" spans="1:5" x14ac:dyDescent="0.35">
      <c r="A560" s="8" t="s">
        <v>3</v>
      </c>
      <c r="B560" s="10">
        <v>283585.5</v>
      </c>
      <c r="C560" s="8" t="s">
        <v>39</v>
      </c>
      <c r="D560" s="11">
        <v>30</v>
      </c>
      <c r="E560" s="11">
        <v>54645.833333333336</v>
      </c>
    </row>
    <row r="561" spans="1:5" x14ac:dyDescent="0.35">
      <c r="A561" s="8" t="s">
        <v>1</v>
      </c>
      <c r="B561" s="10">
        <v>56155.5</v>
      </c>
      <c r="C561" s="8" t="s">
        <v>37</v>
      </c>
      <c r="D561" s="11">
        <v>75</v>
      </c>
      <c r="E561" s="11">
        <v>261690</v>
      </c>
    </row>
    <row r="562" spans="1:5" x14ac:dyDescent="0.35">
      <c r="A562" s="8" t="s">
        <v>1</v>
      </c>
      <c r="B562" s="10">
        <v>283531.5</v>
      </c>
      <c r="C562" s="8" t="s">
        <v>39</v>
      </c>
      <c r="D562" s="11">
        <v>17.5</v>
      </c>
      <c r="E562" s="11">
        <v>26687.5</v>
      </c>
    </row>
    <row r="563" spans="1:5" x14ac:dyDescent="0.35">
      <c r="A563" s="8" t="s">
        <v>16</v>
      </c>
      <c r="B563" s="10">
        <v>171193.5</v>
      </c>
      <c r="C563" s="8" t="s">
        <v>28</v>
      </c>
      <c r="D563" s="11">
        <v>17.5</v>
      </c>
      <c r="E563" s="11">
        <v>116459.16666666667</v>
      </c>
    </row>
    <row r="564" spans="1:5" x14ac:dyDescent="0.35">
      <c r="A564" s="8" t="s">
        <v>5</v>
      </c>
      <c r="B564" s="10">
        <v>70483.5</v>
      </c>
      <c r="C564" s="8" t="s">
        <v>49</v>
      </c>
      <c r="D564" s="11">
        <v>125</v>
      </c>
      <c r="E564" s="11">
        <v>804081.66666666674</v>
      </c>
    </row>
    <row r="565" spans="1:5" x14ac:dyDescent="0.35">
      <c r="A565" s="8" t="s">
        <v>11</v>
      </c>
      <c r="B565" s="10">
        <v>36238.5</v>
      </c>
      <c r="C565" s="8" t="s">
        <v>64</v>
      </c>
      <c r="D565" s="11">
        <v>2.5</v>
      </c>
      <c r="E565" s="11">
        <v>13902.916666666668</v>
      </c>
    </row>
    <row r="566" spans="1:5" x14ac:dyDescent="0.35">
      <c r="A566" s="8" t="s">
        <v>13</v>
      </c>
      <c r="B566" s="10">
        <v>89302.5</v>
      </c>
      <c r="C566" s="8" t="s">
        <v>32</v>
      </c>
      <c r="D566" s="11">
        <v>162.5</v>
      </c>
      <c r="E566" s="11">
        <v>437675</v>
      </c>
    </row>
    <row r="567" spans="1:5" x14ac:dyDescent="0.35">
      <c r="A567" s="8" t="s">
        <v>1</v>
      </c>
      <c r="B567" s="10">
        <v>223465.5</v>
      </c>
      <c r="C567" s="8" t="s">
        <v>26</v>
      </c>
      <c r="D567" s="11">
        <v>70</v>
      </c>
      <c r="E567" s="11">
        <v>337152.08333333337</v>
      </c>
    </row>
    <row r="568" spans="1:5" x14ac:dyDescent="0.35">
      <c r="A568" s="8" t="s">
        <v>6</v>
      </c>
      <c r="B568" s="10">
        <v>123372</v>
      </c>
      <c r="C568" s="8" t="s">
        <v>99</v>
      </c>
      <c r="D568" s="11">
        <v>27.5</v>
      </c>
      <c r="E568" s="11">
        <v>98921.666666666672</v>
      </c>
    </row>
    <row r="569" spans="1:5" x14ac:dyDescent="0.35">
      <c r="A569" s="8" t="s">
        <v>3</v>
      </c>
      <c r="B569" s="10">
        <v>267538.5</v>
      </c>
      <c r="C569" s="8" t="s">
        <v>28</v>
      </c>
      <c r="D569" s="11">
        <v>27.5</v>
      </c>
      <c r="E569" s="11">
        <v>145535.83333333334</v>
      </c>
    </row>
    <row r="570" spans="1:5" x14ac:dyDescent="0.35">
      <c r="A570" s="8" t="s">
        <v>12</v>
      </c>
      <c r="B570" s="10">
        <v>271930.5</v>
      </c>
      <c r="C570" s="8" t="s">
        <v>29</v>
      </c>
      <c r="D570" s="11">
        <v>2.5</v>
      </c>
      <c r="E570" s="11">
        <v>3329.5833333333335</v>
      </c>
    </row>
    <row r="571" spans="1:5" x14ac:dyDescent="0.35">
      <c r="A571" s="8" t="s">
        <v>16</v>
      </c>
      <c r="B571" s="10">
        <v>84658.5</v>
      </c>
      <c r="C571" s="8" t="s">
        <v>32</v>
      </c>
      <c r="D571" s="11">
        <v>45</v>
      </c>
      <c r="E571" s="11">
        <v>129370.83333333334</v>
      </c>
    </row>
    <row r="572" spans="1:5" x14ac:dyDescent="0.35">
      <c r="A572" s="8" t="s">
        <v>13</v>
      </c>
      <c r="B572" s="10">
        <v>208890</v>
      </c>
      <c r="C572" s="8" t="s">
        <v>36</v>
      </c>
      <c r="D572" s="11">
        <v>2.5</v>
      </c>
      <c r="E572" s="11">
        <v>10217.5</v>
      </c>
    </row>
    <row r="573" spans="1:5" x14ac:dyDescent="0.35">
      <c r="A573" s="8" t="s">
        <v>1</v>
      </c>
      <c r="B573" s="10">
        <v>77859</v>
      </c>
      <c r="C573" s="8" t="s">
        <v>29</v>
      </c>
      <c r="D573" s="11">
        <v>52.5</v>
      </c>
      <c r="E573" s="11">
        <v>216778.75</v>
      </c>
    </row>
    <row r="574" spans="1:5" x14ac:dyDescent="0.35">
      <c r="A574" s="8" t="s">
        <v>16</v>
      </c>
      <c r="B574" s="10">
        <v>46309.5</v>
      </c>
      <c r="C574" s="8" t="s">
        <v>37</v>
      </c>
      <c r="D574" s="11">
        <v>80</v>
      </c>
      <c r="E574" s="11">
        <v>456788.33333333337</v>
      </c>
    </row>
    <row r="575" spans="1:5" x14ac:dyDescent="0.35">
      <c r="A575" s="8" t="s">
        <v>1</v>
      </c>
      <c r="B575" s="10">
        <v>107239.5</v>
      </c>
      <c r="C575" s="8" t="s">
        <v>26</v>
      </c>
      <c r="D575" s="11">
        <v>57.5</v>
      </c>
      <c r="E575" s="11">
        <v>245270.83333333334</v>
      </c>
    </row>
    <row r="576" spans="1:5" x14ac:dyDescent="0.35">
      <c r="A576" s="8" t="s">
        <v>16</v>
      </c>
      <c r="B576" s="10">
        <v>46278</v>
      </c>
      <c r="C576" s="8" t="s">
        <v>37</v>
      </c>
      <c r="D576" s="11">
        <v>52.5</v>
      </c>
      <c r="E576" s="11">
        <v>326172.08333333337</v>
      </c>
    </row>
    <row r="577" spans="1:5" x14ac:dyDescent="0.35">
      <c r="A577" s="8" t="s">
        <v>13</v>
      </c>
      <c r="B577" s="10">
        <v>166860</v>
      </c>
      <c r="C577" s="8" t="s">
        <v>61</v>
      </c>
      <c r="D577" s="11">
        <v>157.5</v>
      </c>
      <c r="E577" s="11">
        <v>482637.08333333337</v>
      </c>
    </row>
    <row r="578" spans="1:5" x14ac:dyDescent="0.35">
      <c r="A578" s="8" t="s">
        <v>16</v>
      </c>
      <c r="B578" s="10">
        <v>283338</v>
      </c>
      <c r="C578" s="8" t="s">
        <v>39</v>
      </c>
      <c r="D578" s="11">
        <v>15</v>
      </c>
      <c r="E578" s="11">
        <v>23891.666666666668</v>
      </c>
    </row>
    <row r="579" spans="1:5" x14ac:dyDescent="0.35">
      <c r="A579" s="8" t="s">
        <v>1</v>
      </c>
      <c r="B579" s="10">
        <v>175500</v>
      </c>
      <c r="C579" s="8" t="s">
        <v>43</v>
      </c>
      <c r="D579" s="11">
        <v>67.5</v>
      </c>
      <c r="E579" s="11">
        <v>144570</v>
      </c>
    </row>
    <row r="580" spans="1:5" x14ac:dyDescent="0.35">
      <c r="A580" s="8" t="s">
        <v>1</v>
      </c>
      <c r="B580" s="10">
        <v>206199</v>
      </c>
      <c r="C580" s="8" t="s">
        <v>43</v>
      </c>
      <c r="D580" s="11">
        <v>20</v>
      </c>
      <c r="E580" s="11">
        <v>43233.75</v>
      </c>
    </row>
    <row r="581" spans="1:5" x14ac:dyDescent="0.35">
      <c r="A581" s="8" t="s">
        <v>13</v>
      </c>
      <c r="B581" s="10">
        <v>159889.5</v>
      </c>
      <c r="C581" s="8" t="s">
        <v>70</v>
      </c>
      <c r="D581" s="11">
        <v>2.5</v>
      </c>
      <c r="E581" s="11">
        <v>9429.5833333333339</v>
      </c>
    </row>
    <row r="582" spans="1:5" x14ac:dyDescent="0.35">
      <c r="A582" s="8" t="s">
        <v>13</v>
      </c>
      <c r="B582" s="10">
        <v>143941.5</v>
      </c>
      <c r="C582" s="8" t="s">
        <v>35</v>
      </c>
      <c r="D582" s="11">
        <v>67.5</v>
      </c>
      <c r="E582" s="11">
        <v>213500</v>
      </c>
    </row>
    <row r="583" spans="1:5" x14ac:dyDescent="0.35">
      <c r="A583" s="8" t="s">
        <v>1</v>
      </c>
      <c r="B583" s="10">
        <v>107235</v>
      </c>
      <c r="C583" s="8" t="s">
        <v>26</v>
      </c>
      <c r="D583" s="11">
        <v>182.5</v>
      </c>
      <c r="E583" s="11">
        <v>1046912.5</v>
      </c>
    </row>
    <row r="584" spans="1:5" x14ac:dyDescent="0.35">
      <c r="A584" s="8" t="s">
        <v>13</v>
      </c>
      <c r="B584" s="10">
        <v>146592</v>
      </c>
      <c r="C584" s="8" t="s">
        <v>34</v>
      </c>
      <c r="D584" s="11">
        <v>35</v>
      </c>
      <c r="E584" s="11">
        <v>218329.16666666669</v>
      </c>
    </row>
    <row r="585" spans="1:5" x14ac:dyDescent="0.35">
      <c r="A585" s="8" t="s">
        <v>1</v>
      </c>
      <c r="B585" s="10">
        <v>77863.5</v>
      </c>
      <c r="C585" s="8" t="s">
        <v>29</v>
      </c>
      <c r="D585" s="11">
        <v>175</v>
      </c>
      <c r="E585" s="11">
        <v>814477.08333333337</v>
      </c>
    </row>
    <row r="586" spans="1:5" x14ac:dyDescent="0.35">
      <c r="A586" s="8" t="s">
        <v>1</v>
      </c>
      <c r="B586" s="10">
        <v>31099.5</v>
      </c>
      <c r="C586" s="8" t="s">
        <v>42</v>
      </c>
      <c r="D586" s="11">
        <v>445</v>
      </c>
      <c r="E586" s="11">
        <v>1370924.1666666667</v>
      </c>
    </row>
    <row r="587" spans="1:5" x14ac:dyDescent="0.35">
      <c r="A587" s="8" t="s">
        <v>8</v>
      </c>
      <c r="B587" s="10">
        <v>303232.5</v>
      </c>
      <c r="C587" s="8" t="s">
        <v>37</v>
      </c>
      <c r="D587" s="11">
        <v>15</v>
      </c>
      <c r="E587" s="11">
        <v>42445.833333333336</v>
      </c>
    </row>
    <row r="588" spans="1:5" x14ac:dyDescent="0.35">
      <c r="A588" s="8" t="s">
        <v>7</v>
      </c>
      <c r="B588" s="10">
        <v>281979</v>
      </c>
      <c r="C588" s="8" t="s">
        <v>49</v>
      </c>
      <c r="D588" s="11">
        <v>32.5</v>
      </c>
      <c r="E588" s="11">
        <v>148153.75</v>
      </c>
    </row>
    <row r="589" spans="1:5" x14ac:dyDescent="0.35">
      <c r="A589" s="8" t="s">
        <v>5</v>
      </c>
      <c r="B589" s="10">
        <v>95800.5</v>
      </c>
      <c r="C589" s="8" t="s">
        <v>46</v>
      </c>
      <c r="D589" s="11">
        <v>2.5</v>
      </c>
      <c r="E589" s="11">
        <v>6227.0833333333339</v>
      </c>
    </row>
    <row r="590" spans="1:5" x14ac:dyDescent="0.35">
      <c r="A590" s="8" t="s">
        <v>1</v>
      </c>
      <c r="B590" s="10">
        <v>50449.5</v>
      </c>
      <c r="C590" s="8" t="s">
        <v>73</v>
      </c>
      <c r="D590" s="11">
        <v>110</v>
      </c>
      <c r="E590" s="11">
        <v>409360.83333333337</v>
      </c>
    </row>
    <row r="591" spans="1:5" x14ac:dyDescent="0.35">
      <c r="A591" s="8" t="s">
        <v>13</v>
      </c>
      <c r="B591" s="10">
        <v>218749.5</v>
      </c>
      <c r="C591" s="8" t="s">
        <v>33</v>
      </c>
      <c r="D591" s="11">
        <v>10</v>
      </c>
      <c r="E591" s="11">
        <v>70175.416666666672</v>
      </c>
    </row>
    <row r="592" spans="1:5" x14ac:dyDescent="0.35">
      <c r="A592" s="8" t="s">
        <v>1</v>
      </c>
      <c r="B592" s="10">
        <v>125140.5</v>
      </c>
      <c r="C592" s="8" t="s">
        <v>35</v>
      </c>
      <c r="D592" s="11">
        <v>52.5</v>
      </c>
      <c r="E592" s="11">
        <v>134200</v>
      </c>
    </row>
    <row r="593" spans="1:5" x14ac:dyDescent="0.35">
      <c r="A593" s="8" t="s">
        <v>13</v>
      </c>
      <c r="B593" s="10">
        <v>139041</v>
      </c>
      <c r="C593" s="8" t="s">
        <v>35</v>
      </c>
      <c r="D593" s="11">
        <v>60</v>
      </c>
      <c r="E593" s="11">
        <v>169147.91666666669</v>
      </c>
    </row>
    <row r="594" spans="1:5" x14ac:dyDescent="0.35">
      <c r="A594" s="8" t="s">
        <v>11</v>
      </c>
      <c r="B594" s="10">
        <v>62667</v>
      </c>
      <c r="C594" s="8" t="s">
        <v>57</v>
      </c>
      <c r="D594" s="11">
        <v>40</v>
      </c>
      <c r="E594" s="11">
        <v>105377.5</v>
      </c>
    </row>
    <row r="595" spans="1:5" x14ac:dyDescent="0.35">
      <c r="A595" s="8" t="s">
        <v>16</v>
      </c>
      <c r="B595" s="10">
        <v>48784.5</v>
      </c>
      <c r="C595" s="8" t="s">
        <v>37</v>
      </c>
      <c r="D595" s="11">
        <v>112.5</v>
      </c>
      <c r="E595" s="11">
        <v>556930</v>
      </c>
    </row>
    <row r="596" spans="1:5" x14ac:dyDescent="0.35">
      <c r="A596" s="8" t="s">
        <v>13</v>
      </c>
      <c r="B596" s="10">
        <v>123363</v>
      </c>
      <c r="C596" s="8" t="s">
        <v>37</v>
      </c>
      <c r="D596" s="11">
        <v>25</v>
      </c>
      <c r="E596" s="11">
        <v>203968.75</v>
      </c>
    </row>
    <row r="597" spans="1:5" x14ac:dyDescent="0.35">
      <c r="A597" s="8" t="s">
        <v>13</v>
      </c>
      <c r="B597" s="10">
        <v>93289.5</v>
      </c>
      <c r="C597" s="8" t="s">
        <v>47</v>
      </c>
      <c r="D597" s="11">
        <v>47.5</v>
      </c>
      <c r="E597" s="11">
        <v>123931.66666666667</v>
      </c>
    </row>
    <row r="598" spans="1:5" x14ac:dyDescent="0.35">
      <c r="A598" s="8" t="s">
        <v>5</v>
      </c>
      <c r="B598" s="10">
        <v>129640.5</v>
      </c>
      <c r="C598" s="8" t="s">
        <v>26</v>
      </c>
      <c r="D598" s="11">
        <v>90</v>
      </c>
      <c r="E598" s="11">
        <v>416604.58333333337</v>
      </c>
    </row>
    <row r="599" spans="1:5" x14ac:dyDescent="0.35">
      <c r="A599" s="8" t="s">
        <v>4</v>
      </c>
      <c r="B599" s="10">
        <v>229302</v>
      </c>
      <c r="C599" s="8" t="s">
        <v>26</v>
      </c>
      <c r="D599" s="11">
        <v>57.5</v>
      </c>
      <c r="E599" s="11">
        <v>241458.33333333334</v>
      </c>
    </row>
    <row r="600" spans="1:5" x14ac:dyDescent="0.35">
      <c r="A600" s="8" t="s">
        <v>3</v>
      </c>
      <c r="B600" s="10">
        <v>70173</v>
      </c>
      <c r="C600" s="8" t="s">
        <v>53</v>
      </c>
      <c r="D600" s="11">
        <v>37.5</v>
      </c>
      <c r="E600" s="11">
        <v>182567.91666666669</v>
      </c>
    </row>
    <row r="601" spans="1:5" x14ac:dyDescent="0.35">
      <c r="A601" s="8" t="s">
        <v>4</v>
      </c>
      <c r="B601" s="10">
        <v>226413</v>
      </c>
      <c r="C601" s="8" t="s">
        <v>37</v>
      </c>
      <c r="D601" s="11">
        <v>40</v>
      </c>
      <c r="E601" s="11">
        <v>263037.08333333337</v>
      </c>
    </row>
    <row r="602" spans="1:5" x14ac:dyDescent="0.35">
      <c r="A602" s="8" t="s">
        <v>1</v>
      </c>
      <c r="B602" s="10">
        <v>107293.5</v>
      </c>
      <c r="C602" s="8" t="s">
        <v>26</v>
      </c>
      <c r="D602" s="11">
        <v>180</v>
      </c>
      <c r="E602" s="11">
        <v>942170.41666666674</v>
      </c>
    </row>
    <row r="603" spans="1:5" x14ac:dyDescent="0.35">
      <c r="A603" s="8" t="s">
        <v>2</v>
      </c>
      <c r="B603" s="10">
        <v>223623</v>
      </c>
      <c r="C603" s="8" t="s">
        <v>26</v>
      </c>
      <c r="D603" s="11">
        <v>47.5</v>
      </c>
      <c r="E603" s="11">
        <v>189481.25</v>
      </c>
    </row>
    <row r="604" spans="1:5" x14ac:dyDescent="0.35">
      <c r="A604" s="8" t="s">
        <v>3</v>
      </c>
      <c r="B604" s="10">
        <v>132529.5</v>
      </c>
      <c r="C604" s="8" t="s">
        <v>26</v>
      </c>
      <c r="D604" s="11">
        <v>42.5</v>
      </c>
      <c r="E604" s="11">
        <v>244279.58333333334</v>
      </c>
    </row>
    <row r="605" spans="1:5" x14ac:dyDescent="0.35">
      <c r="A605" s="8" t="s">
        <v>13</v>
      </c>
      <c r="B605" s="10">
        <v>188127</v>
      </c>
      <c r="C605" s="8" t="s">
        <v>32</v>
      </c>
      <c r="D605" s="11">
        <v>65</v>
      </c>
      <c r="E605" s="11">
        <v>168842.91666666669</v>
      </c>
    </row>
    <row r="606" spans="1:5" x14ac:dyDescent="0.35">
      <c r="A606" s="8" t="s">
        <v>13</v>
      </c>
      <c r="B606" s="10">
        <v>107797.5</v>
      </c>
      <c r="C606" s="8" t="s">
        <v>32</v>
      </c>
      <c r="D606" s="11">
        <v>147.5</v>
      </c>
      <c r="E606" s="11">
        <v>344268.75</v>
      </c>
    </row>
    <row r="607" spans="1:5" x14ac:dyDescent="0.35">
      <c r="A607" s="8" t="s">
        <v>16</v>
      </c>
      <c r="B607" s="10">
        <v>67473</v>
      </c>
      <c r="C607" s="8" t="s">
        <v>33</v>
      </c>
      <c r="D607" s="11">
        <v>2.5</v>
      </c>
      <c r="E607" s="11">
        <v>16266.666666666668</v>
      </c>
    </row>
    <row r="608" spans="1:5" x14ac:dyDescent="0.35">
      <c r="A608" s="8" t="s">
        <v>13</v>
      </c>
      <c r="B608" s="10">
        <v>187294.5</v>
      </c>
      <c r="C608" s="8" t="s">
        <v>35</v>
      </c>
      <c r="D608" s="11">
        <v>30</v>
      </c>
      <c r="E608" s="11">
        <v>114629.16666666667</v>
      </c>
    </row>
    <row r="609" spans="1:5" x14ac:dyDescent="0.35">
      <c r="A609" s="8" t="s">
        <v>1</v>
      </c>
      <c r="B609" s="10">
        <v>133515</v>
      </c>
      <c r="C609" s="8" t="s">
        <v>35</v>
      </c>
      <c r="D609" s="11">
        <v>82.5</v>
      </c>
      <c r="E609" s="11">
        <v>240314.58333333334</v>
      </c>
    </row>
    <row r="610" spans="1:5" x14ac:dyDescent="0.35">
      <c r="A610" s="8" t="s">
        <v>5</v>
      </c>
      <c r="B610" s="10">
        <v>52402.5</v>
      </c>
      <c r="C610" s="8" t="s">
        <v>37</v>
      </c>
      <c r="D610" s="11">
        <v>22.5</v>
      </c>
      <c r="E610" s="11">
        <v>115366.25</v>
      </c>
    </row>
    <row r="611" spans="1:5" x14ac:dyDescent="0.35">
      <c r="A611" s="8" t="s">
        <v>7</v>
      </c>
      <c r="B611" s="10">
        <v>114349.5</v>
      </c>
      <c r="C611" s="8" t="s">
        <v>28</v>
      </c>
      <c r="D611" s="11">
        <v>17.5</v>
      </c>
      <c r="E611" s="11">
        <v>79681.25</v>
      </c>
    </row>
    <row r="612" spans="1:5" x14ac:dyDescent="0.35">
      <c r="A612" s="8" t="s">
        <v>5</v>
      </c>
      <c r="B612" s="10">
        <v>238329</v>
      </c>
      <c r="C612" s="8" t="s">
        <v>32</v>
      </c>
      <c r="D612" s="11">
        <v>27.5</v>
      </c>
      <c r="E612" s="11">
        <v>79935.416666666672</v>
      </c>
    </row>
    <row r="613" spans="1:5" x14ac:dyDescent="0.35">
      <c r="A613" s="8" t="s">
        <v>1</v>
      </c>
      <c r="B613" s="10">
        <v>107041.5</v>
      </c>
      <c r="C613" s="8" t="s">
        <v>26</v>
      </c>
      <c r="D613" s="11">
        <v>132.5</v>
      </c>
      <c r="E613" s="11">
        <v>720054.16666666674</v>
      </c>
    </row>
    <row r="614" spans="1:5" x14ac:dyDescent="0.35">
      <c r="A614" s="8" t="s">
        <v>2</v>
      </c>
      <c r="B614" s="10">
        <v>288999</v>
      </c>
      <c r="C614" s="8" t="s">
        <v>99</v>
      </c>
      <c r="D614" s="11">
        <v>17.5</v>
      </c>
      <c r="E614" s="11">
        <v>67887.916666666672</v>
      </c>
    </row>
    <row r="615" spans="1:5" x14ac:dyDescent="0.35">
      <c r="A615" s="8" t="s">
        <v>6</v>
      </c>
      <c r="B615" s="10">
        <v>176751</v>
      </c>
      <c r="C615" s="8" t="s">
        <v>32</v>
      </c>
      <c r="D615" s="11">
        <v>52.5</v>
      </c>
      <c r="E615" s="11">
        <v>216168.75</v>
      </c>
    </row>
    <row r="616" spans="1:5" x14ac:dyDescent="0.35">
      <c r="A616" s="8" t="s">
        <v>1</v>
      </c>
      <c r="B616" s="10">
        <v>222858</v>
      </c>
      <c r="C616" s="8" t="s">
        <v>43</v>
      </c>
      <c r="D616" s="11">
        <v>35</v>
      </c>
      <c r="E616" s="11">
        <v>78893.333333333343</v>
      </c>
    </row>
    <row r="617" spans="1:5" x14ac:dyDescent="0.35">
      <c r="A617" s="8" t="s">
        <v>1</v>
      </c>
      <c r="B617" s="10">
        <v>99184.5</v>
      </c>
      <c r="C617" s="8" t="s">
        <v>57</v>
      </c>
      <c r="D617" s="11">
        <v>27.5</v>
      </c>
      <c r="E617" s="11">
        <v>101209.16666666667</v>
      </c>
    </row>
    <row r="618" spans="1:5" x14ac:dyDescent="0.35">
      <c r="A618" s="8" t="s">
        <v>1</v>
      </c>
      <c r="B618" s="10">
        <v>272790</v>
      </c>
      <c r="C618" s="8" t="s">
        <v>85</v>
      </c>
      <c r="D618" s="11">
        <v>15</v>
      </c>
      <c r="E618" s="11">
        <v>46055</v>
      </c>
    </row>
    <row r="619" spans="1:5" x14ac:dyDescent="0.35">
      <c r="A619" s="8" t="s">
        <v>6</v>
      </c>
      <c r="B619" s="10">
        <v>176589</v>
      </c>
      <c r="C619" s="8" t="s">
        <v>29</v>
      </c>
      <c r="D619" s="11">
        <v>7.5</v>
      </c>
      <c r="E619" s="11">
        <v>20841.666666666668</v>
      </c>
    </row>
    <row r="620" spans="1:5" x14ac:dyDescent="0.35">
      <c r="A620" s="8" t="s">
        <v>5</v>
      </c>
      <c r="B620" s="10">
        <v>78583.5</v>
      </c>
      <c r="C620" s="8" t="s">
        <v>66</v>
      </c>
      <c r="D620" s="11">
        <v>15</v>
      </c>
      <c r="E620" s="11">
        <v>113739.58333333334</v>
      </c>
    </row>
    <row r="621" spans="1:5" x14ac:dyDescent="0.35">
      <c r="A621" s="8" t="s">
        <v>5</v>
      </c>
      <c r="B621" s="10">
        <v>175167</v>
      </c>
      <c r="C621" s="8" t="s">
        <v>26</v>
      </c>
      <c r="D621" s="11">
        <v>50</v>
      </c>
      <c r="E621" s="11">
        <v>297603.75</v>
      </c>
    </row>
    <row r="622" spans="1:5" x14ac:dyDescent="0.35">
      <c r="A622" s="8" t="s">
        <v>5</v>
      </c>
      <c r="B622" s="10">
        <v>157860</v>
      </c>
      <c r="C622" s="8" t="s">
        <v>95</v>
      </c>
      <c r="D622" s="11">
        <v>7.5</v>
      </c>
      <c r="E622" s="11">
        <v>39141.666666666672</v>
      </c>
    </row>
    <row r="623" spans="1:5" x14ac:dyDescent="0.35">
      <c r="A623" s="8" t="s">
        <v>7</v>
      </c>
      <c r="B623" s="10">
        <v>206568</v>
      </c>
      <c r="C623" s="8" t="s">
        <v>40</v>
      </c>
      <c r="D623" s="11">
        <v>10</v>
      </c>
      <c r="E623" s="11">
        <v>30271.25</v>
      </c>
    </row>
    <row r="624" spans="1:5" x14ac:dyDescent="0.35">
      <c r="A624" s="8" t="s">
        <v>16</v>
      </c>
      <c r="B624" s="10">
        <v>161401.5</v>
      </c>
      <c r="C624" s="8" t="s">
        <v>70</v>
      </c>
      <c r="D624" s="11">
        <v>2.5</v>
      </c>
      <c r="E624" s="11">
        <v>9429.5833333333339</v>
      </c>
    </row>
    <row r="625" spans="1:5" x14ac:dyDescent="0.35">
      <c r="A625" s="8" t="s">
        <v>16</v>
      </c>
      <c r="B625" s="10">
        <v>238410</v>
      </c>
      <c r="C625" s="8" t="s">
        <v>40</v>
      </c>
      <c r="D625" s="11">
        <v>5</v>
      </c>
      <c r="E625" s="11">
        <v>22112.5</v>
      </c>
    </row>
    <row r="626" spans="1:5" x14ac:dyDescent="0.35">
      <c r="A626" s="8" t="s">
        <v>13</v>
      </c>
      <c r="B626" s="10">
        <v>110362.5</v>
      </c>
      <c r="C626" s="8" t="s">
        <v>26</v>
      </c>
      <c r="D626" s="11">
        <v>157.5</v>
      </c>
      <c r="E626" s="11">
        <v>716622.91666666674</v>
      </c>
    </row>
    <row r="627" spans="1:5" x14ac:dyDescent="0.35">
      <c r="A627" s="8" t="s">
        <v>13</v>
      </c>
      <c r="B627" s="10">
        <v>270841.5</v>
      </c>
      <c r="C627" s="8" t="s">
        <v>34</v>
      </c>
      <c r="D627" s="11">
        <v>27.5</v>
      </c>
      <c r="E627" s="11">
        <v>90915.416666666672</v>
      </c>
    </row>
    <row r="628" spans="1:5" x14ac:dyDescent="0.35">
      <c r="A628" s="8" t="s">
        <v>6</v>
      </c>
      <c r="B628" s="10">
        <v>108972</v>
      </c>
      <c r="C628" s="8" t="s">
        <v>26</v>
      </c>
      <c r="D628" s="11">
        <v>60</v>
      </c>
      <c r="E628" s="11">
        <v>301263.75</v>
      </c>
    </row>
    <row r="629" spans="1:5" x14ac:dyDescent="0.35">
      <c r="A629" s="8" t="s">
        <v>5</v>
      </c>
      <c r="B629" s="10">
        <v>49945.5</v>
      </c>
      <c r="C629" s="8" t="s">
        <v>72</v>
      </c>
      <c r="D629" s="11">
        <v>167.5</v>
      </c>
      <c r="E629" s="11">
        <v>392585.83333333337</v>
      </c>
    </row>
    <row r="630" spans="1:5" x14ac:dyDescent="0.35">
      <c r="A630" s="8" t="s">
        <v>13</v>
      </c>
      <c r="B630" s="10">
        <v>25609.5</v>
      </c>
      <c r="C630" s="8" t="s">
        <v>76</v>
      </c>
      <c r="D630" s="11">
        <v>20</v>
      </c>
      <c r="E630" s="11">
        <v>313870.41666666669</v>
      </c>
    </row>
    <row r="631" spans="1:5" x14ac:dyDescent="0.35">
      <c r="A631" s="8" t="s">
        <v>13</v>
      </c>
      <c r="B631" s="10">
        <v>203323.5</v>
      </c>
      <c r="C631" s="8" t="s">
        <v>71</v>
      </c>
      <c r="D631" s="11">
        <v>37.5</v>
      </c>
      <c r="E631" s="11">
        <v>193166.66666666669</v>
      </c>
    </row>
    <row r="632" spans="1:5" x14ac:dyDescent="0.35">
      <c r="A632" s="8" t="s">
        <v>1</v>
      </c>
      <c r="B632" s="10">
        <v>161379</v>
      </c>
      <c r="C632" s="8" t="s">
        <v>70</v>
      </c>
      <c r="D632" s="11">
        <v>5</v>
      </c>
      <c r="E632" s="11">
        <v>20002.916666666668</v>
      </c>
    </row>
    <row r="633" spans="1:5" x14ac:dyDescent="0.35">
      <c r="A633" s="8" t="s">
        <v>3</v>
      </c>
      <c r="B633" s="10">
        <v>115888.5</v>
      </c>
      <c r="C633" s="8" t="s">
        <v>26</v>
      </c>
      <c r="D633" s="11">
        <v>27.5</v>
      </c>
      <c r="E633" s="11">
        <v>129904.58333333334</v>
      </c>
    </row>
    <row r="634" spans="1:5" x14ac:dyDescent="0.35">
      <c r="A634" s="8" t="s">
        <v>5</v>
      </c>
      <c r="B634" s="10">
        <v>89892</v>
      </c>
      <c r="C634" s="8" t="s">
        <v>99</v>
      </c>
      <c r="D634" s="11">
        <v>77.5</v>
      </c>
      <c r="E634" s="11">
        <v>246719.58333333334</v>
      </c>
    </row>
    <row r="635" spans="1:5" x14ac:dyDescent="0.35">
      <c r="A635" s="8" t="s">
        <v>5</v>
      </c>
      <c r="B635" s="10">
        <v>293220</v>
      </c>
      <c r="C635" s="8" t="s">
        <v>49</v>
      </c>
      <c r="D635" s="11">
        <v>50</v>
      </c>
      <c r="E635" s="11">
        <v>349402.91666666669</v>
      </c>
    </row>
    <row r="636" spans="1:5" x14ac:dyDescent="0.35">
      <c r="A636" s="8" t="s">
        <v>3</v>
      </c>
      <c r="B636" s="10">
        <v>239985</v>
      </c>
      <c r="C636" s="8" t="s">
        <v>41</v>
      </c>
      <c r="D636" s="11">
        <v>85</v>
      </c>
      <c r="E636" s="11">
        <v>356900.83333333337</v>
      </c>
    </row>
    <row r="637" spans="1:5" x14ac:dyDescent="0.35">
      <c r="A637" s="8" t="s">
        <v>1</v>
      </c>
      <c r="B637" s="10">
        <v>171927</v>
      </c>
      <c r="C637" s="8" t="s">
        <v>29</v>
      </c>
      <c r="D637" s="11">
        <v>5</v>
      </c>
      <c r="E637" s="11">
        <v>19291.25</v>
      </c>
    </row>
    <row r="638" spans="1:5" x14ac:dyDescent="0.35">
      <c r="A638" s="8" t="s">
        <v>7</v>
      </c>
      <c r="B638" s="10">
        <v>106798.5</v>
      </c>
      <c r="C638" s="8" t="s">
        <v>41</v>
      </c>
      <c r="D638" s="11">
        <v>225</v>
      </c>
      <c r="E638" s="11">
        <v>852322.5</v>
      </c>
    </row>
    <row r="639" spans="1:5" x14ac:dyDescent="0.35">
      <c r="A639" s="8" t="s">
        <v>5</v>
      </c>
      <c r="B639" s="10">
        <v>120231</v>
      </c>
      <c r="C639" s="8" t="s">
        <v>29</v>
      </c>
      <c r="D639" s="11">
        <v>85</v>
      </c>
      <c r="E639" s="11">
        <v>332094.16666666669</v>
      </c>
    </row>
    <row r="640" spans="1:5" x14ac:dyDescent="0.35">
      <c r="A640" s="8" t="s">
        <v>16</v>
      </c>
      <c r="B640" s="10">
        <v>114277.5</v>
      </c>
      <c r="C640" s="8" t="s">
        <v>28</v>
      </c>
      <c r="D640" s="11">
        <v>15</v>
      </c>
      <c r="E640" s="11">
        <v>47224.166666666672</v>
      </c>
    </row>
    <row r="641" spans="1:5" x14ac:dyDescent="0.35">
      <c r="A641" s="8" t="s">
        <v>16</v>
      </c>
      <c r="B641" s="10">
        <v>157117.5</v>
      </c>
      <c r="C641" s="8" t="s">
        <v>91</v>
      </c>
      <c r="D641" s="11">
        <v>2.5</v>
      </c>
      <c r="E641" s="11">
        <v>6506.666666666667</v>
      </c>
    </row>
    <row r="642" spans="1:5" x14ac:dyDescent="0.35">
      <c r="A642" s="8" t="s">
        <v>6</v>
      </c>
      <c r="B642" s="10">
        <v>87597</v>
      </c>
      <c r="C642" s="8" t="s">
        <v>99</v>
      </c>
      <c r="D642" s="11">
        <v>150</v>
      </c>
      <c r="E642" s="11">
        <v>528717.5</v>
      </c>
    </row>
    <row r="643" spans="1:5" x14ac:dyDescent="0.35">
      <c r="A643" s="8" t="s">
        <v>5</v>
      </c>
      <c r="B643" s="10">
        <v>176782.5</v>
      </c>
      <c r="C643" s="8" t="s">
        <v>29</v>
      </c>
      <c r="D643" s="11">
        <v>37.5</v>
      </c>
      <c r="E643" s="11">
        <v>236324.16666666669</v>
      </c>
    </row>
    <row r="644" spans="1:5" x14ac:dyDescent="0.35">
      <c r="A644" s="8" t="s">
        <v>3</v>
      </c>
      <c r="B644" s="10">
        <v>73062</v>
      </c>
      <c r="C644" s="8" t="s">
        <v>37</v>
      </c>
      <c r="D644" s="11">
        <v>70</v>
      </c>
      <c r="E644" s="11">
        <v>422043.75</v>
      </c>
    </row>
    <row r="645" spans="1:5" x14ac:dyDescent="0.35">
      <c r="A645" s="8" t="s">
        <v>13</v>
      </c>
      <c r="B645" s="10">
        <v>197599.5</v>
      </c>
      <c r="C645" s="8" t="s">
        <v>37</v>
      </c>
      <c r="D645" s="11">
        <v>40</v>
      </c>
      <c r="E645" s="11">
        <v>229055</v>
      </c>
    </row>
    <row r="646" spans="1:5" x14ac:dyDescent="0.35">
      <c r="A646" s="8" t="s">
        <v>16</v>
      </c>
      <c r="B646" s="10">
        <v>188109</v>
      </c>
      <c r="C646" s="8" t="s">
        <v>28</v>
      </c>
      <c r="D646" s="11">
        <v>5</v>
      </c>
      <c r="E646" s="11">
        <v>12987.916666666668</v>
      </c>
    </row>
    <row r="647" spans="1:5" x14ac:dyDescent="0.35">
      <c r="A647" s="8" t="s">
        <v>3</v>
      </c>
      <c r="B647" s="10">
        <v>86220</v>
      </c>
      <c r="C647" s="8" t="s">
        <v>33</v>
      </c>
      <c r="D647" s="11">
        <v>7.5</v>
      </c>
      <c r="E647" s="11">
        <v>43716.666666666672</v>
      </c>
    </row>
    <row r="648" spans="1:5" x14ac:dyDescent="0.35">
      <c r="A648" s="8" t="s">
        <v>13</v>
      </c>
      <c r="B648" s="10">
        <v>254142</v>
      </c>
      <c r="C648" s="8" t="s">
        <v>77</v>
      </c>
      <c r="D648" s="11">
        <v>5</v>
      </c>
      <c r="E648" s="11">
        <v>16571.666666666668</v>
      </c>
    </row>
    <row r="649" spans="1:5" x14ac:dyDescent="0.35">
      <c r="A649" s="8" t="s">
        <v>5</v>
      </c>
      <c r="B649" s="10">
        <v>242374.5</v>
      </c>
      <c r="C649" s="8" t="s">
        <v>51</v>
      </c>
      <c r="D649" s="11">
        <v>20</v>
      </c>
      <c r="E649" s="11">
        <v>79122.083333333343</v>
      </c>
    </row>
    <row r="650" spans="1:5" x14ac:dyDescent="0.35">
      <c r="A650" s="8" t="s">
        <v>3</v>
      </c>
      <c r="B650" s="10">
        <v>157000.5</v>
      </c>
      <c r="C650" s="8" t="s">
        <v>37</v>
      </c>
      <c r="D650" s="11">
        <v>95</v>
      </c>
      <c r="E650" s="11">
        <v>535478.33333333337</v>
      </c>
    </row>
    <row r="651" spans="1:5" x14ac:dyDescent="0.35">
      <c r="A651" s="8" t="s">
        <v>5</v>
      </c>
      <c r="B651" s="10">
        <v>61348.5</v>
      </c>
      <c r="C651" s="8" t="s">
        <v>58</v>
      </c>
      <c r="D651" s="11">
        <v>60</v>
      </c>
      <c r="E651" s="11">
        <v>228851.66666666669</v>
      </c>
    </row>
    <row r="652" spans="1:5" x14ac:dyDescent="0.35">
      <c r="A652" s="8" t="s">
        <v>16</v>
      </c>
      <c r="B652" s="10">
        <v>238401</v>
      </c>
      <c r="C652" s="8" t="s">
        <v>49</v>
      </c>
      <c r="D652" s="11">
        <v>55</v>
      </c>
      <c r="E652" s="11">
        <v>316259.58333333337</v>
      </c>
    </row>
    <row r="653" spans="1:5" x14ac:dyDescent="0.35">
      <c r="A653" s="8" t="s">
        <v>11</v>
      </c>
      <c r="B653" s="10">
        <v>246730.5</v>
      </c>
      <c r="C653" s="8" t="s">
        <v>96</v>
      </c>
      <c r="D653" s="11">
        <v>12.5</v>
      </c>
      <c r="E653" s="11">
        <v>27272.083333333336</v>
      </c>
    </row>
    <row r="654" spans="1:5" x14ac:dyDescent="0.35">
      <c r="A654" s="8" t="s">
        <v>16</v>
      </c>
      <c r="B654" s="10">
        <v>109926</v>
      </c>
      <c r="C654" s="8" t="s">
        <v>26</v>
      </c>
      <c r="D654" s="11">
        <v>35</v>
      </c>
      <c r="E654" s="11">
        <v>164140.83333333334</v>
      </c>
    </row>
    <row r="655" spans="1:5" x14ac:dyDescent="0.35">
      <c r="A655" s="8" t="s">
        <v>1</v>
      </c>
      <c r="B655" s="10">
        <v>257314.5</v>
      </c>
      <c r="C655" s="8" t="s">
        <v>96</v>
      </c>
      <c r="D655" s="11">
        <v>12.5</v>
      </c>
      <c r="E655" s="11">
        <v>43411.666666666672</v>
      </c>
    </row>
    <row r="656" spans="1:5" x14ac:dyDescent="0.35">
      <c r="A656" s="8" t="s">
        <v>1</v>
      </c>
      <c r="B656" s="10">
        <v>31176</v>
      </c>
      <c r="C656" s="8" t="s">
        <v>42</v>
      </c>
      <c r="D656" s="11">
        <v>312.5</v>
      </c>
      <c r="E656" s="11">
        <v>928242.08333333337</v>
      </c>
    </row>
    <row r="657" spans="1:5" x14ac:dyDescent="0.35">
      <c r="A657" s="8" t="s">
        <v>13</v>
      </c>
      <c r="B657" s="10">
        <v>212269.5</v>
      </c>
      <c r="C657" s="8" t="s">
        <v>93</v>
      </c>
      <c r="D657" s="11">
        <v>15</v>
      </c>
      <c r="E657" s="11">
        <v>37845.416666666672</v>
      </c>
    </row>
    <row r="658" spans="1:5" x14ac:dyDescent="0.35">
      <c r="A658" s="8" t="s">
        <v>13</v>
      </c>
      <c r="B658" s="10">
        <v>136548</v>
      </c>
      <c r="C658" s="8" t="s">
        <v>49</v>
      </c>
      <c r="D658" s="11">
        <v>55</v>
      </c>
      <c r="E658" s="11">
        <v>360510</v>
      </c>
    </row>
    <row r="659" spans="1:5" x14ac:dyDescent="0.35">
      <c r="A659" s="8" t="s">
        <v>1</v>
      </c>
      <c r="B659" s="10">
        <v>238450.5</v>
      </c>
      <c r="C659" s="8" t="s">
        <v>49</v>
      </c>
      <c r="D659" s="11">
        <v>67.5</v>
      </c>
      <c r="E659" s="11">
        <v>419400.41666666669</v>
      </c>
    </row>
    <row r="660" spans="1:5" x14ac:dyDescent="0.35">
      <c r="A660" s="8" t="s">
        <v>1</v>
      </c>
      <c r="B660" s="10">
        <v>129442.5</v>
      </c>
      <c r="C660" s="8" t="s">
        <v>26</v>
      </c>
      <c r="D660" s="11">
        <v>137.5</v>
      </c>
      <c r="E660" s="11">
        <v>579372.91666666674</v>
      </c>
    </row>
    <row r="661" spans="1:5" x14ac:dyDescent="0.35">
      <c r="A661" s="8" t="s">
        <v>1</v>
      </c>
      <c r="B661" s="10">
        <v>133506</v>
      </c>
      <c r="C661" s="8" t="s">
        <v>35</v>
      </c>
      <c r="D661" s="11">
        <v>117.5</v>
      </c>
      <c r="E661" s="11">
        <v>305762.5</v>
      </c>
    </row>
    <row r="662" spans="1:5" x14ac:dyDescent="0.35">
      <c r="A662" s="8" t="s">
        <v>1</v>
      </c>
      <c r="B662" s="10">
        <v>31662</v>
      </c>
      <c r="C662" s="8" t="s">
        <v>33</v>
      </c>
      <c r="D662" s="11">
        <v>2.5</v>
      </c>
      <c r="E662" s="11">
        <v>11107.083333333334</v>
      </c>
    </row>
    <row r="663" spans="1:5" x14ac:dyDescent="0.35">
      <c r="A663" s="8" t="s">
        <v>13</v>
      </c>
      <c r="B663" s="10">
        <v>110353.5</v>
      </c>
      <c r="C663" s="8" t="s">
        <v>26</v>
      </c>
      <c r="D663" s="11">
        <v>62.5</v>
      </c>
      <c r="E663" s="11">
        <v>359213.75</v>
      </c>
    </row>
    <row r="664" spans="1:5" x14ac:dyDescent="0.35">
      <c r="A664" s="8" t="s">
        <v>13</v>
      </c>
      <c r="B664" s="10">
        <v>65511</v>
      </c>
      <c r="C664" s="8" t="s">
        <v>29</v>
      </c>
      <c r="D664" s="11">
        <v>32.5</v>
      </c>
      <c r="E664" s="11">
        <v>102785</v>
      </c>
    </row>
    <row r="665" spans="1:5" x14ac:dyDescent="0.35">
      <c r="A665" s="8" t="s">
        <v>1</v>
      </c>
      <c r="B665" s="10">
        <v>107212.5</v>
      </c>
      <c r="C665" s="8" t="s">
        <v>26</v>
      </c>
      <c r="D665" s="11">
        <v>95</v>
      </c>
      <c r="E665" s="11">
        <v>434548.75</v>
      </c>
    </row>
    <row r="666" spans="1:5" x14ac:dyDescent="0.35">
      <c r="A666" s="8" t="s">
        <v>1</v>
      </c>
      <c r="B666" s="10">
        <v>106686</v>
      </c>
      <c r="C666" s="8" t="s">
        <v>41</v>
      </c>
      <c r="D666" s="11">
        <v>155</v>
      </c>
      <c r="E666" s="11">
        <v>660528.33333333337</v>
      </c>
    </row>
    <row r="667" spans="1:5" x14ac:dyDescent="0.35">
      <c r="A667" s="8" t="s">
        <v>11</v>
      </c>
      <c r="B667" s="10">
        <v>107680.5</v>
      </c>
      <c r="C667" s="8" t="s">
        <v>26</v>
      </c>
      <c r="D667" s="11">
        <v>95</v>
      </c>
      <c r="E667" s="11">
        <v>568037.08333333337</v>
      </c>
    </row>
    <row r="668" spans="1:5" x14ac:dyDescent="0.35">
      <c r="A668" s="8" t="s">
        <v>1</v>
      </c>
      <c r="B668" s="10">
        <v>4414.5</v>
      </c>
      <c r="C668" s="8" t="s">
        <v>27</v>
      </c>
      <c r="D668" s="11">
        <v>2.5</v>
      </c>
      <c r="E668" s="11">
        <v>7116.666666666667</v>
      </c>
    </row>
    <row r="669" spans="1:5" x14ac:dyDescent="0.35">
      <c r="A669" s="8" t="s">
        <v>13</v>
      </c>
      <c r="B669" s="10">
        <v>143892</v>
      </c>
      <c r="C669" s="8" t="s">
        <v>35</v>
      </c>
      <c r="D669" s="11">
        <v>50</v>
      </c>
      <c r="E669" s="11">
        <v>162920.83333333334</v>
      </c>
    </row>
    <row r="670" spans="1:5" x14ac:dyDescent="0.35">
      <c r="A670" s="8" t="s">
        <v>1</v>
      </c>
      <c r="B670" s="10">
        <v>154705.5</v>
      </c>
      <c r="C670" s="8" t="s">
        <v>40</v>
      </c>
      <c r="D670" s="11">
        <v>7.5</v>
      </c>
      <c r="E670" s="11">
        <v>49130.416666666672</v>
      </c>
    </row>
    <row r="671" spans="1:5" x14ac:dyDescent="0.35">
      <c r="A671" s="8" t="s">
        <v>1</v>
      </c>
      <c r="B671" s="10">
        <v>144810</v>
      </c>
      <c r="C671" s="8" t="s">
        <v>92</v>
      </c>
      <c r="D671" s="11">
        <v>55</v>
      </c>
      <c r="E671" s="11">
        <v>187625.83333333334</v>
      </c>
    </row>
    <row r="672" spans="1:5" x14ac:dyDescent="0.35">
      <c r="A672" s="8" t="s">
        <v>6</v>
      </c>
      <c r="B672" s="10">
        <v>97479</v>
      </c>
      <c r="C672" s="8" t="s">
        <v>44</v>
      </c>
      <c r="D672" s="11">
        <v>17.5</v>
      </c>
      <c r="E672" s="11">
        <v>68752.083333333343</v>
      </c>
    </row>
    <row r="673" spans="1:5" x14ac:dyDescent="0.35">
      <c r="A673" s="8" t="s">
        <v>5</v>
      </c>
      <c r="B673" s="10">
        <v>75852</v>
      </c>
      <c r="C673" s="8" t="s">
        <v>56</v>
      </c>
      <c r="D673" s="11">
        <v>2.5</v>
      </c>
      <c r="E673" s="11">
        <v>21477.083333333336</v>
      </c>
    </row>
    <row r="674" spans="1:5" x14ac:dyDescent="0.35">
      <c r="A674" s="8" t="s">
        <v>5</v>
      </c>
      <c r="B674" s="10">
        <v>161253</v>
      </c>
      <c r="C674" s="8" t="s">
        <v>70</v>
      </c>
      <c r="D674" s="11">
        <v>2.5</v>
      </c>
      <c r="E674" s="11">
        <v>10065</v>
      </c>
    </row>
    <row r="675" spans="1:5" x14ac:dyDescent="0.35">
      <c r="A675" s="8" t="s">
        <v>5</v>
      </c>
      <c r="B675" s="10">
        <v>134356.5</v>
      </c>
      <c r="C675" s="8" t="s">
        <v>40</v>
      </c>
      <c r="D675" s="11">
        <v>2.5</v>
      </c>
      <c r="E675" s="11">
        <v>19443.75</v>
      </c>
    </row>
    <row r="676" spans="1:5" x14ac:dyDescent="0.35">
      <c r="A676" s="8" t="s">
        <v>7</v>
      </c>
      <c r="B676" s="10">
        <v>141835.5</v>
      </c>
      <c r="C676" s="8" t="s">
        <v>29</v>
      </c>
      <c r="D676" s="11">
        <v>17.5</v>
      </c>
      <c r="E676" s="11">
        <v>63236.666666666672</v>
      </c>
    </row>
    <row r="677" spans="1:5" x14ac:dyDescent="0.35">
      <c r="A677" s="8" t="s">
        <v>7</v>
      </c>
      <c r="B677" s="10">
        <v>129082.5</v>
      </c>
      <c r="C677" s="8" t="s">
        <v>33</v>
      </c>
      <c r="D677" s="11">
        <v>62.5</v>
      </c>
      <c r="E677" s="11">
        <v>236146.25</v>
      </c>
    </row>
    <row r="678" spans="1:5" x14ac:dyDescent="0.35">
      <c r="A678" s="8" t="s">
        <v>16</v>
      </c>
      <c r="B678" s="10">
        <v>106672.5</v>
      </c>
      <c r="C678" s="8" t="s">
        <v>41</v>
      </c>
      <c r="D678" s="11">
        <v>242.5</v>
      </c>
      <c r="E678" s="11">
        <v>811757.5</v>
      </c>
    </row>
    <row r="679" spans="1:5" x14ac:dyDescent="0.35">
      <c r="A679" s="8" t="s">
        <v>16</v>
      </c>
      <c r="B679" s="10">
        <v>131755.5</v>
      </c>
      <c r="C679" s="8" t="s">
        <v>33</v>
      </c>
      <c r="D679" s="11">
        <v>20</v>
      </c>
      <c r="E679" s="11">
        <v>72539.166666666672</v>
      </c>
    </row>
    <row r="680" spans="1:5" x14ac:dyDescent="0.35">
      <c r="A680" s="8" t="s">
        <v>1</v>
      </c>
      <c r="B680" s="10">
        <v>56142</v>
      </c>
      <c r="C680" s="8" t="s">
        <v>74</v>
      </c>
      <c r="D680" s="11">
        <v>392.5</v>
      </c>
      <c r="E680" s="11">
        <v>1378015.4166666667</v>
      </c>
    </row>
    <row r="681" spans="1:5" x14ac:dyDescent="0.35">
      <c r="A681" s="8" t="s">
        <v>3</v>
      </c>
      <c r="B681" s="10">
        <v>266233.5</v>
      </c>
      <c r="C681" s="8" t="s">
        <v>51</v>
      </c>
      <c r="D681" s="11">
        <v>25</v>
      </c>
      <c r="E681" s="11">
        <v>70709.166666666672</v>
      </c>
    </row>
    <row r="682" spans="1:5" x14ac:dyDescent="0.35">
      <c r="A682" s="8" t="s">
        <v>1</v>
      </c>
      <c r="B682" s="10">
        <v>208912.5</v>
      </c>
      <c r="C682" s="8" t="s">
        <v>36</v>
      </c>
      <c r="D682" s="11">
        <v>2.5</v>
      </c>
      <c r="E682" s="11">
        <v>4575</v>
      </c>
    </row>
    <row r="683" spans="1:5" x14ac:dyDescent="0.35">
      <c r="A683" s="8" t="s">
        <v>16</v>
      </c>
      <c r="B683" s="10">
        <v>75829.5</v>
      </c>
      <c r="C683" s="8" t="s">
        <v>49</v>
      </c>
      <c r="D683" s="11">
        <v>52.5</v>
      </c>
      <c r="E683" s="11">
        <v>279329.16666666669</v>
      </c>
    </row>
    <row r="684" spans="1:5" x14ac:dyDescent="0.35">
      <c r="A684" s="8" t="s">
        <v>5</v>
      </c>
      <c r="B684" s="10">
        <v>241870.5</v>
      </c>
      <c r="C684" s="8" t="s">
        <v>37</v>
      </c>
      <c r="D684" s="11">
        <v>2.5</v>
      </c>
      <c r="E684" s="11">
        <v>5617.0833333333339</v>
      </c>
    </row>
    <row r="685" spans="1:5" x14ac:dyDescent="0.35">
      <c r="A685" s="8" t="s">
        <v>3</v>
      </c>
      <c r="B685" s="10">
        <v>250429.5</v>
      </c>
      <c r="C685" s="8" t="s">
        <v>74</v>
      </c>
      <c r="D685" s="11">
        <v>62.5</v>
      </c>
      <c r="E685" s="11">
        <v>267637.5</v>
      </c>
    </row>
    <row r="686" spans="1:5" x14ac:dyDescent="0.35">
      <c r="A686" s="8" t="s">
        <v>1</v>
      </c>
      <c r="B686" s="10">
        <v>138393</v>
      </c>
      <c r="C686" s="8" t="s">
        <v>33</v>
      </c>
      <c r="D686" s="11">
        <v>17.5</v>
      </c>
      <c r="E686" s="11">
        <v>96735.833333333343</v>
      </c>
    </row>
    <row r="687" spans="1:5" x14ac:dyDescent="0.35">
      <c r="A687" s="8" t="s">
        <v>7</v>
      </c>
      <c r="B687" s="10">
        <v>49905</v>
      </c>
      <c r="C687" s="8" t="s">
        <v>37</v>
      </c>
      <c r="D687" s="11">
        <v>7.5</v>
      </c>
      <c r="E687" s="11">
        <v>44275.833333333336</v>
      </c>
    </row>
    <row r="688" spans="1:5" x14ac:dyDescent="0.35">
      <c r="A688" s="8" t="s">
        <v>13</v>
      </c>
      <c r="B688" s="10">
        <v>293193</v>
      </c>
      <c r="C688" s="8" t="s">
        <v>71</v>
      </c>
      <c r="D688" s="11">
        <v>5</v>
      </c>
      <c r="E688" s="11">
        <v>21451.666666666668</v>
      </c>
    </row>
    <row r="689" spans="1:5" x14ac:dyDescent="0.35">
      <c r="A689" s="8" t="s">
        <v>16</v>
      </c>
      <c r="B689" s="10">
        <v>114570</v>
      </c>
      <c r="C689" s="8" t="s">
        <v>26</v>
      </c>
      <c r="D689" s="11">
        <v>5</v>
      </c>
      <c r="E689" s="11">
        <v>20765.416666666668</v>
      </c>
    </row>
    <row r="690" spans="1:5" x14ac:dyDescent="0.35">
      <c r="A690" s="8" t="s">
        <v>16</v>
      </c>
      <c r="B690" s="10">
        <v>46287</v>
      </c>
      <c r="C690" s="8" t="s">
        <v>37</v>
      </c>
      <c r="D690" s="11">
        <v>47.5</v>
      </c>
      <c r="E690" s="11">
        <v>270407.91666666669</v>
      </c>
    </row>
    <row r="691" spans="1:5" x14ac:dyDescent="0.35">
      <c r="A691" s="8" t="s">
        <v>6</v>
      </c>
      <c r="B691" s="10">
        <v>109044</v>
      </c>
      <c r="C691" s="8" t="s">
        <v>26</v>
      </c>
      <c r="D691" s="11">
        <v>92.5</v>
      </c>
      <c r="E691" s="11">
        <v>530572.91666666674</v>
      </c>
    </row>
    <row r="692" spans="1:5" x14ac:dyDescent="0.35">
      <c r="A692" s="8" t="s">
        <v>11</v>
      </c>
      <c r="B692" s="10">
        <v>86035.5</v>
      </c>
      <c r="C692" s="8" t="s">
        <v>33</v>
      </c>
      <c r="D692" s="11">
        <v>30</v>
      </c>
      <c r="E692" s="11">
        <v>113917.5</v>
      </c>
    </row>
    <row r="693" spans="1:5" x14ac:dyDescent="0.35">
      <c r="A693" s="8" t="s">
        <v>1</v>
      </c>
      <c r="B693" s="10">
        <v>150633</v>
      </c>
      <c r="C693" s="8" t="s">
        <v>26</v>
      </c>
      <c r="D693" s="11">
        <v>142.5</v>
      </c>
      <c r="E693" s="11">
        <v>747046.66666666674</v>
      </c>
    </row>
    <row r="694" spans="1:5" x14ac:dyDescent="0.35">
      <c r="A694" s="8" t="s">
        <v>1</v>
      </c>
      <c r="B694" s="10">
        <v>107307</v>
      </c>
      <c r="C694" s="8" t="s">
        <v>26</v>
      </c>
      <c r="D694" s="11">
        <v>80</v>
      </c>
      <c r="E694" s="11">
        <v>393831.25</v>
      </c>
    </row>
    <row r="695" spans="1:5" x14ac:dyDescent="0.35">
      <c r="A695" s="8" t="s">
        <v>8</v>
      </c>
      <c r="B695" s="10">
        <v>293098.5</v>
      </c>
      <c r="C695" s="8" t="s">
        <v>39</v>
      </c>
      <c r="D695" s="11">
        <v>2.5</v>
      </c>
      <c r="E695" s="11">
        <v>3050</v>
      </c>
    </row>
    <row r="696" spans="1:5" x14ac:dyDescent="0.35">
      <c r="A696" s="8" t="s">
        <v>1</v>
      </c>
      <c r="B696" s="10">
        <v>65425.5</v>
      </c>
      <c r="C696" s="8" t="s">
        <v>37</v>
      </c>
      <c r="D696" s="11">
        <v>15</v>
      </c>
      <c r="E696" s="11">
        <v>73682.916666666672</v>
      </c>
    </row>
    <row r="697" spans="1:5" x14ac:dyDescent="0.35">
      <c r="A697" s="8" t="s">
        <v>6</v>
      </c>
      <c r="B697" s="10">
        <v>296824.5</v>
      </c>
      <c r="C697" s="8" t="s">
        <v>65</v>
      </c>
      <c r="D697" s="11">
        <v>2.5</v>
      </c>
      <c r="E697" s="11">
        <v>3405.8333333333335</v>
      </c>
    </row>
    <row r="698" spans="1:5" x14ac:dyDescent="0.35">
      <c r="A698" s="8" t="s">
        <v>5</v>
      </c>
      <c r="B698" s="10">
        <v>38839.5</v>
      </c>
      <c r="C698" s="8" t="s">
        <v>89</v>
      </c>
      <c r="D698" s="11">
        <v>70</v>
      </c>
      <c r="E698" s="11">
        <v>164903.33333333334</v>
      </c>
    </row>
    <row r="699" spans="1:5" x14ac:dyDescent="0.35">
      <c r="A699" s="8" t="s">
        <v>5</v>
      </c>
      <c r="B699" s="10">
        <v>117009</v>
      </c>
      <c r="C699" s="8" t="s">
        <v>67</v>
      </c>
      <c r="D699" s="11">
        <v>45</v>
      </c>
      <c r="E699" s="11">
        <v>211517.5</v>
      </c>
    </row>
    <row r="700" spans="1:5" x14ac:dyDescent="0.35">
      <c r="A700" s="8" t="s">
        <v>7</v>
      </c>
      <c r="B700" s="10">
        <v>84546</v>
      </c>
      <c r="C700" s="8" t="s">
        <v>33</v>
      </c>
      <c r="D700" s="11">
        <v>10</v>
      </c>
      <c r="E700" s="11">
        <v>42928.75</v>
      </c>
    </row>
    <row r="701" spans="1:5" x14ac:dyDescent="0.35">
      <c r="A701" s="8" t="s">
        <v>0</v>
      </c>
      <c r="B701" s="10">
        <v>264280.5</v>
      </c>
      <c r="C701" s="8" t="s">
        <v>70</v>
      </c>
      <c r="D701" s="11">
        <v>2.5</v>
      </c>
      <c r="E701" s="11">
        <v>18325.416666666668</v>
      </c>
    </row>
    <row r="702" spans="1:5" x14ac:dyDescent="0.35">
      <c r="A702" s="8" t="s">
        <v>5</v>
      </c>
      <c r="B702" s="10">
        <v>241956</v>
      </c>
      <c r="C702" s="8" t="s">
        <v>37</v>
      </c>
      <c r="D702" s="11">
        <v>7.5</v>
      </c>
      <c r="E702" s="11">
        <v>16978.333333333336</v>
      </c>
    </row>
    <row r="703" spans="1:5" x14ac:dyDescent="0.35">
      <c r="A703" s="8" t="s">
        <v>1</v>
      </c>
      <c r="B703" s="10">
        <v>207783</v>
      </c>
      <c r="C703" s="8" t="s">
        <v>96</v>
      </c>
      <c r="D703" s="11">
        <v>22.5</v>
      </c>
      <c r="E703" s="11">
        <v>42827.083333333336</v>
      </c>
    </row>
    <row r="704" spans="1:5" x14ac:dyDescent="0.35">
      <c r="A704" s="8" t="s">
        <v>13</v>
      </c>
      <c r="B704" s="10">
        <v>41301</v>
      </c>
      <c r="C704" s="8" t="s">
        <v>55</v>
      </c>
      <c r="D704" s="11">
        <v>70</v>
      </c>
      <c r="E704" s="11">
        <v>145993.33333333334</v>
      </c>
    </row>
    <row r="705" spans="1:5" x14ac:dyDescent="0.35">
      <c r="A705" s="8" t="s">
        <v>13</v>
      </c>
      <c r="B705" s="10">
        <v>64372.5</v>
      </c>
      <c r="C705" s="8" t="s">
        <v>33</v>
      </c>
      <c r="D705" s="11">
        <v>5</v>
      </c>
      <c r="E705" s="11">
        <v>23764.583333333336</v>
      </c>
    </row>
    <row r="706" spans="1:5" x14ac:dyDescent="0.35">
      <c r="A706" s="8" t="s">
        <v>13</v>
      </c>
      <c r="B706" s="10">
        <v>275089.5</v>
      </c>
      <c r="C706" s="8" t="s">
        <v>41</v>
      </c>
      <c r="D706" s="11">
        <v>5</v>
      </c>
      <c r="E706" s="11">
        <v>14030</v>
      </c>
    </row>
    <row r="707" spans="1:5" x14ac:dyDescent="0.35">
      <c r="A707" s="8" t="s">
        <v>11</v>
      </c>
      <c r="B707" s="10">
        <v>122233.5</v>
      </c>
      <c r="C707" s="8" t="s">
        <v>57</v>
      </c>
      <c r="D707" s="11">
        <v>37.5</v>
      </c>
      <c r="E707" s="11">
        <v>100497.5</v>
      </c>
    </row>
    <row r="708" spans="1:5" x14ac:dyDescent="0.35">
      <c r="A708" s="8" t="s">
        <v>1</v>
      </c>
      <c r="B708" s="10">
        <v>103963.5</v>
      </c>
      <c r="C708" s="8" t="s">
        <v>28</v>
      </c>
      <c r="D708" s="11">
        <v>12.5</v>
      </c>
      <c r="E708" s="11">
        <v>104843.75</v>
      </c>
    </row>
    <row r="709" spans="1:5" x14ac:dyDescent="0.35">
      <c r="A709" s="8" t="s">
        <v>7</v>
      </c>
      <c r="B709" s="10">
        <v>283284</v>
      </c>
      <c r="C709" s="8" t="s">
        <v>39</v>
      </c>
      <c r="D709" s="11">
        <v>130</v>
      </c>
      <c r="E709" s="11">
        <v>273483.33333333337</v>
      </c>
    </row>
    <row r="710" spans="1:5" x14ac:dyDescent="0.35">
      <c r="A710" s="8" t="s">
        <v>16</v>
      </c>
      <c r="B710" s="10">
        <v>215734.5</v>
      </c>
      <c r="C710" s="8" t="s">
        <v>82</v>
      </c>
      <c r="D710" s="11">
        <v>17.5</v>
      </c>
      <c r="E710" s="11">
        <v>46258.333333333336</v>
      </c>
    </row>
    <row r="711" spans="1:5" x14ac:dyDescent="0.35">
      <c r="A711" s="8" t="s">
        <v>1</v>
      </c>
      <c r="B711" s="10">
        <v>129433.5</v>
      </c>
      <c r="C711" s="8" t="s">
        <v>26</v>
      </c>
      <c r="D711" s="11">
        <v>20</v>
      </c>
      <c r="E711" s="11">
        <v>113790.41666666667</v>
      </c>
    </row>
    <row r="712" spans="1:5" x14ac:dyDescent="0.35">
      <c r="A712" s="8" t="s">
        <v>7</v>
      </c>
      <c r="B712" s="10">
        <v>50013</v>
      </c>
      <c r="C712" s="8" t="s">
        <v>37</v>
      </c>
      <c r="D712" s="11">
        <v>57.5</v>
      </c>
      <c r="E712" s="11">
        <v>283116.25</v>
      </c>
    </row>
    <row r="713" spans="1:5" x14ac:dyDescent="0.35">
      <c r="A713" s="8" t="s">
        <v>1</v>
      </c>
      <c r="B713" s="10">
        <v>17550</v>
      </c>
      <c r="C713" s="8" t="s">
        <v>63</v>
      </c>
      <c r="D713" s="11">
        <v>17.5</v>
      </c>
      <c r="E713" s="11">
        <v>79681.25</v>
      </c>
    </row>
    <row r="714" spans="1:5" x14ac:dyDescent="0.35">
      <c r="A714" s="8" t="s">
        <v>1</v>
      </c>
      <c r="B714" s="10">
        <v>138721.5</v>
      </c>
      <c r="C714" s="8" t="s">
        <v>41</v>
      </c>
      <c r="D714" s="11">
        <v>337.5</v>
      </c>
      <c r="E714" s="11">
        <v>1233597.9166666667</v>
      </c>
    </row>
    <row r="715" spans="1:5" x14ac:dyDescent="0.35">
      <c r="A715" s="8" t="s">
        <v>5</v>
      </c>
      <c r="B715" s="10">
        <v>52389</v>
      </c>
      <c r="C715" s="8" t="s">
        <v>37</v>
      </c>
      <c r="D715" s="11">
        <v>42.5</v>
      </c>
      <c r="E715" s="11">
        <v>207781.25</v>
      </c>
    </row>
    <row r="716" spans="1:5" x14ac:dyDescent="0.35">
      <c r="A716" s="8" t="s">
        <v>5</v>
      </c>
      <c r="B716" s="10">
        <v>193176</v>
      </c>
      <c r="C716" s="8" t="s">
        <v>36</v>
      </c>
      <c r="D716" s="11">
        <v>5</v>
      </c>
      <c r="E716" s="11">
        <v>16571.666666666668</v>
      </c>
    </row>
    <row r="717" spans="1:5" x14ac:dyDescent="0.35">
      <c r="A717" s="8" t="s">
        <v>6</v>
      </c>
      <c r="B717" s="10">
        <v>219537</v>
      </c>
      <c r="C717" s="8" t="s">
        <v>93</v>
      </c>
      <c r="D717" s="11">
        <v>32.5</v>
      </c>
      <c r="E717" s="11">
        <v>114375</v>
      </c>
    </row>
    <row r="718" spans="1:5" x14ac:dyDescent="0.35">
      <c r="A718" s="8" t="s">
        <v>13</v>
      </c>
      <c r="B718" s="10">
        <v>110146.5</v>
      </c>
      <c r="C718" s="8" t="s">
        <v>26</v>
      </c>
      <c r="D718" s="11">
        <v>47.5</v>
      </c>
      <c r="E718" s="11">
        <v>285556.25</v>
      </c>
    </row>
    <row r="719" spans="1:5" x14ac:dyDescent="0.35">
      <c r="A719" s="8" t="s">
        <v>13</v>
      </c>
      <c r="B719" s="10">
        <v>150714</v>
      </c>
      <c r="C719" s="8" t="s">
        <v>26</v>
      </c>
      <c r="D719" s="11">
        <v>52.5</v>
      </c>
      <c r="E719" s="11">
        <v>253302.5</v>
      </c>
    </row>
    <row r="720" spans="1:5" x14ac:dyDescent="0.35">
      <c r="A720" s="8" t="s">
        <v>16</v>
      </c>
      <c r="B720" s="10">
        <v>146020.5</v>
      </c>
      <c r="C720" s="8" t="s">
        <v>35</v>
      </c>
      <c r="D720" s="11">
        <v>7.5</v>
      </c>
      <c r="E720" s="11">
        <v>20841.666666666668</v>
      </c>
    </row>
    <row r="721" spans="1:5" x14ac:dyDescent="0.35">
      <c r="A721" s="8" t="s">
        <v>5</v>
      </c>
      <c r="B721" s="10">
        <v>283536</v>
      </c>
      <c r="C721" s="8" t="s">
        <v>39</v>
      </c>
      <c r="D721" s="11">
        <v>15</v>
      </c>
      <c r="E721" s="11">
        <v>27704.166666666668</v>
      </c>
    </row>
    <row r="722" spans="1:5" x14ac:dyDescent="0.35">
      <c r="A722" s="8" t="s">
        <v>13</v>
      </c>
      <c r="B722" s="10">
        <v>283014</v>
      </c>
      <c r="C722" s="8" t="s">
        <v>39</v>
      </c>
      <c r="D722" s="11">
        <v>35</v>
      </c>
      <c r="E722" s="11">
        <v>54264.583333333336</v>
      </c>
    </row>
    <row r="723" spans="1:5" x14ac:dyDescent="0.35">
      <c r="A723" s="8" t="s">
        <v>13</v>
      </c>
      <c r="B723" s="10">
        <v>73899</v>
      </c>
      <c r="C723" s="8" t="s">
        <v>49</v>
      </c>
      <c r="D723" s="11">
        <v>45</v>
      </c>
      <c r="E723" s="11">
        <v>346505.41666666669</v>
      </c>
    </row>
    <row r="724" spans="1:5" x14ac:dyDescent="0.35">
      <c r="A724" s="8" t="s">
        <v>16</v>
      </c>
      <c r="B724" s="10">
        <v>64219.5</v>
      </c>
      <c r="C724" s="8" t="s">
        <v>33</v>
      </c>
      <c r="D724" s="11">
        <v>5</v>
      </c>
      <c r="E724" s="11">
        <v>10980</v>
      </c>
    </row>
    <row r="725" spans="1:5" x14ac:dyDescent="0.35">
      <c r="A725" s="8" t="s">
        <v>5</v>
      </c>
      <c r="B725" s="10">
        <v>91035</v>
      </c>
      <c r="C725" s="8" t="s">
        <v>28</v>
      </c>
      <c r="D725" s="11">
        <v>10</v>
      </c>
      <c r="E725" s="11">
        <v>78080</v>
      </c>
    </row>
    <row r="726" spans="1:5" x14ac:dyDescent="0.35">
      <c r="A726" s="8" t="s">
        <v>0</v>
      </c>
      <c r="B726" s="10">
        <v>169803</v>
      </c>
      <c r="C726" s="8" t="s">
        <v>70</v>
      </c>
      <c r="D726" s="11">
        <v>2.5</v>
      </c>
      <c r="E726" s="11">
        <v>9429.5833333333339</v>
      </c>
    </row>
    <row r="727" spans="1:5" x14ac:dyDescent="0.35">
      <c r="A727" s="8" t="s">
        <v>1</v>
      </c>
      <c r="B727" s="10">
        <v>31774.5</v>
      </c>
      <c r="C727" s="8" t="s">
        <v>33</v>
      </c>
      <c r="D727" s="11">
        <v>67.5</v>
      </c>
      <c r="E727" s="11">
        <v>295265.41666666669</v>
      </c>
    </row>
    <row r="728" spans="1:5" x14ac:dyDescent="0.35">
      <c r="A728" s="8" t="s">
        <v>16</v>
      </c>
      <c r="B728" s="10">
        <v>123444</v>
      </c>
      <c r="C728" s="8" t="s">
        <v>28</v>
      </c>
      <c r="D728" s="11">
        <v>12.5</v>
      </c>
      <c r="E728" s="11">
        <v>103420.41666666667</v>
      </c>
    </row>
    <row r="729" spans="1:5" x14ac:dyDescent="0.35">
      <c r="A729" s="8" t="s">
        <v>13</v>
      </c>
      <c r="B729" s="10">
        <v>29403</v>
      </c>
      <c r="C729" s="8" t="s">
        <v>63</v>
      </c>
      <c r="D729" s="11">
        <v>22.5</v>
      </c>
      <c r="E729" s="11">
        <v>93330</v>
      </c>
    </row>
    <row r="730" spans="1:5" x14ac:dyDescent="0.35">
      <c r="A730" s="8" t="s">
        <v>1</v>
      </c>
      <c r="B730" s="10">
        <v>154701</v>
      </c>
      <c r="C730" s="8" t="s">
        <v>40</v>
      </c>
      <c r="D730" s="11">
        <v>5</v>
      </c>
      <c r="E730" s="11">
        <v>27831.25</v>
      </c>
    </row>
    <row r="731" spans="1:5" x14ac:dyDescent="0.35">
      <c r="A731" s="8" t="s">
        <v>4</v>
      </c>
      <c r="B731" s="10">
        <v>297216</v>
      </c>
      <c r="C731" s="8" t="s">
        <v>68</v>
      </c>
      <c r="D731" s="11">
        <v>5</v>
      </c>
      <c r="E731" s="11">
        <v>11056.25</v>
      </c>
    </row>
    <row r="732" spans="1:5" x14ac:dyDescent="0.35">
      <c r="A732" s="8" t="s">
        <v>3</v>
      </c>
      <c r="B732" s="10">
        <v>193306.5</v>
      </c>
      <c r="C732" s="8" t="s">
        <v>96</v>
      </c>
      <c r="D732" s="11">
        <v>32.5</v>
      </c>
      <c r="E732" s="11">
        <v>93406.25</v>
      </c>
    </row>
    <row r="733" spans="1:5" x14ac:dyDescent="0.35">
      <c r="A733" s="8" t="s">
        <v>11</v>
      </c>
      <c r="B733" s="10">
        <v>86026.5</v>
      </c>
      <c r="C733" s="8" t="s">
        <v>33</v>
      </c>
      <c r="D733" s="11">
        <v>2.5</v>
      </c>
      <c r="E733" s="11">
        <v>11081.666666666668</v>
      </c>
    </row>
    <row r="734" spans="1:5" x14ac:dyDescent="0.35">
      <c r="A734" s="8" t="s">
        <v>5</v>
      </c>
      <c r="B734" s="10">
        <v>154525.5</v>
      </c>
      <c r="C734" s="8" t="s">
        <v>28</v>
      </c>
      <c r="D734" s="11">
        <v>2.5</v>
      </c>
      <c r="E734" s="11">
        <v>13699.583333333334</v>
      </c>
    </row>
    <row r="735" spans="1:5" x14ac:dyDescent="0.35">
      <c r="A735" s="8" t="s">
        <v>13</v>
      </c>
      <c r="B735" s="10">
        <v>237663</v>
      </c>
      <c r="C735" s="8" t="s">
        <v>103</v>
      </c>
      <c r="D735" s="11">
        <v>2.5</v>
      </c>
      <c r="E735" s="11">
        <v>3736.25</v>
      </c>
    </row>
    <row r="736" spans="1:5" x14ac:dyDescent="0.35">
      <c r="A736" s="8" t="s">
        <v>11</v>
      </c>
      <c r="B736" s="10">
        <v>202963.5</v>
      </c>
      <c r="C736" s="8" t="s">
        <v>29</v>
      </c>
      <c r="D736" s="11">
        <v>27.5</v>
      </c>
      <c r="E736" s="11">
        <v>113587.08333333334</v>
      </c>
    </row>
    <row r="737" spans="1:5" x14ac:dyDescent="0.35">
      <c r="A737" s="8" t="s">
        <v>7</v>
      </c>
      <c r="B737" s="10">
        <v>129474</v>
      </c>
      <c r="C737" s="8" t="s">
        <v>26</v>
      </c>
      <c r="D737" s="11">
        <v>105</v>
      </c>
      <c r="E737" s="11">
        <v>454145</v>
      </c>
    </row>
    <row r="738" spans="1:5" x14ac:dyDescent="0.35">
      <c r="A738" s="8" t="s">
        <v>11</v>
      </c>
      <c r="B738" s="10">
        <v>86107.5</v>
      </c>
      <c r="C738" s="8" t="s">
        <v>33</v>
      </c>
      <c r="D738" s="11">
        <v>5</v>
      </c>
      <c r="E738" s="11">
        <v>29178.333333333336</v>
      </c>
    </row>
    <row r="739" spans="1:5" x14ac:dyDescent="0.35">
      <c r="A739" s="8" t="s">
        <v>13</v>
      </c>
      <c r="B739" s="10">
        <v>48780</v>
      </c>
      <c r="C739" s="8" t="s">
        <v>37</v>
      </c>
      <c r="D739" s="11">
        <v>35</v>
      </c>
      <c r="E739" s="11">
        <v>166479.16666666669</v>
      </c>
    </row>
    <row r="740" spans="1:5" x14ac:dyDescent="0.35">
      <c r="A740" s="8" t="s">
        <v>7</v>
      </c>
      <c r="B740" s="10">
        <v>110763</v>
      </c>
      <c r="C740" s="8" t="s">
        <v>26</v>
      </c>
      <c r="D740" s="11">
        <v>100</v>
      </c>
      <c r="E740" s="11">
        <v>463854.16666666669</v>
      </c>
    </row>
    <row r="741" spans="1:5" x14ac:dyDescent="0.35">
      <c r="A741" s="8" t="s">
        <v>16</v>
      </c>
      <c r="B741" s="10">
        <v>21519</v>
      </c>
      <c r="C741" s="8" t="s">
        <v>89</v>
      </c>
      <c r="D741" s="11">
        <v>75</v>
      </c>
      <c r="E741" s="11">
        <v>209407.91666666669</v>
      </c>
    </row>
    <row r="742" spans="1:5" x14ac:dyDescent="0.35">
      <c r="A742" s="8" t="s">
        <v>6</v>
      </c>
      <c r="B742" s="10">
        <v>254070</v>
      </c>
      <c r="C742" s="8" t="s">
        <v>77</v>
      </c>
      <c r="D742" s="11">
        <v>7.5</v>
      </c>
      <c r="E742" s="11">
        <v>47020.833333333336</v>
      </c>
    </row>
    <row r="743" spans="1:5" x14ac:dyDescent="0.35">
      <c r="A743" s="8" t="s">
        <v>3</v>
      </c>
      <c r="B743" s="10">
        <v>109575</v>
      </c>
      <c r="C743" s="8" t="s">
        <v>26</v>
      </c>
      <c r="D743" s="11">
        <v>137.5</v>
      </c>
      <c r="E743" s="11">
        <v>720994.58333333337</v>
      </c>
    </row>
    <row r="744" spans="1:5" x14ac:dyDescent="0.35">
      <c r="A744" s="8" t="s">
        <v>1</v>
      </c>
      <c r="B744" s="10">
        <v>31720.5</v>
      </c>
      <c r="C744" s="8" t="s">
        <v>33</v>
      </c>
      <c r="D744" s="11">
        <v>52.5</v>
      </c>
      <c r="E744" s="11">
        <v>180305.83333333334</v>
      </c>
    </row>
    <row r="745" spans="1:5" x14ac:dyDescent="0.35">
      <c r="A745" s="8" t="s">
        <v>13</v>
      </c>
      <c r="B745" s="10">
        <v>65520</v>
      </c>
      <c r="C745" s="8" t="s">
        <v>33</v>
      </c>
      <c r="D745" s="11">
        <v>12.5</v>
      </c>
      <c r="E745" s="11">
        <v>51646.666666666672</v>
      </c>
    </row>
    <row r="746" spans="1:5" x14ac:dyDescent="0.35">
      <c r="A746" s="8" t="s">
        <v>1</v>
      </c>
      <c r="B746" s="10">
        <v>67428</v>
      </c>
      <c r="C746" s="8" t="s">
        <v>49</v>
      </c>
      <c r="D746" s="11">
        <v>52.5</v>
      </c>
      <c r="E746" s="11">
        <v>276457.08333333337</v>
      </c>
    </row>
    <row r="747" spans="1:5" x14ac:dyDescent="0.35">
      <c r="A747" s="8" t="s">
        <v>16</v>
      </c>
      <c r="B747" s="10">
        <v>64237.5</v>
      </c>
      <c r="C747" s="8" t="s">
        <v>33</v>
      </c>
      <c r="D747" s="11">
        <v>7.5</v>
      </c>
      <c r="E747" s="11">
        <v>40209.166666666672</v>
      </c>
    </row>
    <row r="748" spans="1:5" x14ac:dyDescent="0.35">
      <c r="A748" s="8" t="s">
        <v>1</v>
      </c>
      <c r="B748" s="10">
        <v>208750.5</v>
      </c>
      <c r="C748" s="8" t="s">
        <v>36</v>
      </c>
      <c r="D748" s="11">
        <v>2.5</v>
      </c>
      <c r="E748" s="11">
        <v>7752.0833333333339</v>
      </c>
    </row>
    <row r="749" spans="1:5" x14ac:dyDescent="0.35">
      <c r="A749" s="8" t="s">
        <v>1</v>
      </c>
      <c r="B749" s="10">
        <v>118561.5</v>
      </c>
      <c r="C749" s="8" t="s">
        <v>57</v>
      </c>
      <c r="D749" s="11">
        <v>20</v>
      </c>
      <c r="E749" s="11">
        <v>67989.583333333343</v>
      </c>
    </row>
    <row r="750" spans="1:5" x14ac:dyDescent="0.35">
      <c r="A750" s="8" t="s">
        <v>6</v>
      </c>
      <c r="B750" s="10">
        <v>28174.5</v>
      </c>
      <c r="C750" s="8" t="s">
        <v>50</v>
      </c>
      <c r="D750" s="11">
        <v>27.5</v>
      </c>
      <c r="E750" s="11">
        <v>130717.91666666667</v>
      </c>
    </row>
    <row r="751" spans="1:5" x14ac:dyDescent="0.35">
      <c r="A751" s="8" t="s">
        <v>13</v>
      </c>
      <c r="B751" s="10">
        <v>241929</v>
      </c>
      <c r="C751" s="8" t="s">
        <v>37</v>
      </c>
      <c r="D751" s="11">
        <v>60</v>
      </c>
      <c r="E751" s="11">
        <v>378022.08333333337</v>
      </c>
    </row>
    <row r="752" spans="1:5" x14ac:dyDescent="0.35">
      <c r="A752" s="8" t="s">
        <v>7</v>
      </c>
      <c r="B752" s="10">
        <v>184630.5</v>
      </c>
      <c r="C752" s="8" t="s">
        <v>33</v>
      </c>
      <c r="D752" s="11">
        <v>22.5</v>
      </c>
      <c r="E752" s="11">
        <v>112646.66666666667</v>
      </c>
    </row>
    <row r="753" spans="1:5" x14ac:dyDescent="0.35">
      <c r="A753" s="8" t="s">
        <v>16</v>
      </c>
      <c r="B753" s="10">
        <v>46300.5</v>
      </c>
      <c r="C753" s="8" t="s">
        <v>37</v>
      </c>
      <c r="D753" s="11">
        <v>25</v>
      </c>
      <c r="E753" s="11">
        <v>190752.08333333334</v>
      </c>
    </row>
    <row r="754" spans="1:5" x14ac:dyDescent="0.35">
      <c r="A754" s="8" t="s">
        <v>13</v>
      </c>
      <c r="B754" s="10">
        <v>199287</v>
      </c>
      <c r="C754" s="8" t="s">
        <v>72</v>
      </c>
      <c r="D754" s="11">
        <v>7.5</v>
      </c>
      <c r="E754" s="11">
        <v>13242.083333333334</v>
      </c>
    </row>
    <row r="755" spans="1:5" x14ac:dyDescent="0.35">
      <c r="A755" s="8" t="s">
        <v>1</v>
      </c>
      <c r="B755" s="10">
        <v>253273.5</v>
      </c>
      <c r="C755" s="8" t="s">
        <v>63</v>
      </c>
      <c r="D755" s="11">
        <v>22.5</v>
      </c>
      <c r="E755" s="11">
        <v>85323.75</v>
      </c>
    </row>
    <row r="756" spans="1:5" x14ac:dyDescent="0.35">
      <c r="A756" s="8" t="s">
        <v>1</v>
      </c>
      <c r="B756" s="10">
        <v>13662</v>
      </c>
      <c r="C756" s="8" t="s">
        <v>91</v>
      </c>
      <c r="D756" s="11">
        <v>250</v>
      </c>
      <c r="E756" s="11">
        <v>841545.83333333337</v>
      </c>
    </row>
    <row r="757" spans="1:5" x14ac:dyDescent="0.35">
      <c r="A757" s="8" t="s">
        <v>1</v>
      </c>
      <c r="B757" s="10">
        <v>148774.5</v>
      </c>
      <c r="C757" s="8" t="s">
        <v>28</v>
      </c>
      <c r="D757" s="11">
        <v>15</v>
      </c>
      <c r="E757" s="11">
        <v>104996.25</v>
      </c>
    </row>
    <row r="758" spans="1:5" x14ac:dyDescent="0.35">
      <c r="A758" s="8" t="s">
        <v>1</v>
      </c>
      <c r="B758" s="10">
        <v>171202.5</v>
      </c>
      <c r="C758" s="8" t="s">
        <v>95</v>
      </c>
      <c r="D758" s="11">
        <v>5</v>
      </c>
      <c r="E758" s="11">
        <v>9607.5</v>
      </c>
    </row>
    <row r="759" spans="1:5" x14ac:dyDescent="0.35">
      <c r="A759" s="8" t="s">
        <v>13</v>
      </c>
      <c r="B759" s="10">
        <v>43389</v>
      </c>
      <c r="C759" s="8" t="s">
        <v>48</v>
      </c>
      <c r="D759" s="11">
        <v>12.5</v>
      </c>
      <c r="E759" s="11">
        <v>154685.83333333334</v>
      </c>
    </row>
    <row r="760" spans="1:5" x14ac:dyDescent="0.35">
      <c r="A760" s="8" t="s">
        <v>13</v>
      </c>
      <c r="B760" s="10">
        <v>139086</v>
      </c>
      <c r="C760" s="8" t="s">
        <v>35</v>
      </c>
      <c r="D760" s="11">
        <v>167.5</v>
      </c>
      <c r="E760" s="11">
        <v>519389.58333333337</v>
      </c>
    </row>
    <row r="761" spans="1:5" x14ac:dyDescent="0.35">
      <c r="A761" s="8" t="s">
        <v>7</v>
      </c>
      <c r="B761" s="10">
        <v>5827.5</v>
      </c>
      <c r="C761" s="8" t="s">
        <v>91</v>
      </c>
      <c r="D761" s="11">
        <v>270</v>
      </c>
      <c r="E761" s="11">
        <v>989267.5</v>
      </c>
    </row>
    <row r="762" spans="1:5" x14ac:dyDescent="0.35">
      <c r="A762" s="8" t="s">
        <v>14</v>
      </c>
      <c r="B762" s="10">
        <v>245709</v>
      </c>
      <c r="C762" s="8" t="s">
        <v>26</v>
      </c>
      <c r="D762" s="11">
        <v>22.5</v>
      </c>
      <c r="E762" s="11">
        <v>106343.33333333334</v>
      </c>
    </row>
    <row r="763" spans="1:5" x14ac:dyDescent="0.35">
      <c r="A763" s="8" t="s">
        <v>7</v>
      </c>
      <c r="B763" s="10">
        <v>154552.5</v>
      </c>
      <c r="C763" s="8" t="s">
        <v>40</v>
      </c>
      <c r="D763" s="11">
        <v>12.5</v>
      </c>
      <c r="E763" s="11">
        <v>50426.666666666672</v>
      </c>
    </row>
    <row r="764" spans="1:5" x14ac:dyDescent="0.35">
      <c r="A764" s="8" t="s">
        <v>7</v>
      </c>
      <c r="B764" s="10">
        <v>282897</v>
      </c>
      <c r="C764" s="8" t="s">
        <v>39</v>
      </c>
      <c r="D764" s="11">
        <v>92.5</v>
      </c>
      <c r="E764" s="11">
        <v>172070.83333333334</v>
      </c>
    </row>
    <row r="765" spans="1:5" x14ac:dyDescent="0.35">
      <c r="A765" s="8" t="s">
        <v>13</v>
      </c>
      <c r="B765" s="10">
        <v>270823.5</v>
      </c>
      <c r="C765" s="8" t="s">
        <v>34</v>
      </c>
      <c r="D765" s="11">
        <v>32.5</v>
      </c>
      <c r="E765" s="11">
        <v>162031.25</v>
      </c>
    </row>
    <row r="766" spans="1:5" x14ac:dyDescent="0.35">
      <c r="A766" s="8" t="s">
        <v>0</v>
      </c>
      <c r="B766" s="10">
        <v>169573.5</v>
      </c>
      <c r="C766" s="8" t="s">
        <v>49</v>
      </c>
      <c r="D766" s="11">
        <v>37.5</v>
      </c>
      <c r="E766" s="11">
        <v>204400.83333333334</v>
      </c>
    </row>
    <row r="767" spans="1:5" x14ac:dyDescent="0.35">
      <c r="A767" s="8" t="s">
        <v>1</v>
      </c>
      <c r="B767" s="10">
        <v>208764</v>
      </c>
      <c r="C767" s="8" t="s">
        <v>36</v>
      </c>
      <c r="D767" s="11">
        <v>10</v>
      </c>
      <c r="E767" s="11">
        <v>28898.75</v>
      </c>
    </row>
    <row r="768" spans="1:5" x14ac:dyDescent="0.35">
      <c r="A768" s="8" t="s">
        <v>3</v>
      </c>
      <c r="B768" s="10">
        <v>86161.5</v>
      </c>
      <c r="C768" s="8" t="s">
        <v>33</v>
      </c>
      <c r="D768" s="11">
        <v>15</v>
      </c>
      <c r="E768" s="11">
        <v>55916.666666666672</v>
      </c>
    </row>
    <row r="769" spans="1:5" x14ac:dyDescent="0.35">
      <c r="A769" s="8" t="s">
        <v>1</v>
      </c>
      <c r="B769" s="10">
        <v>31743</v>
      </c>
      <c r="C769" s="8" t="s">
        <v>33</v>
      </c>
      <c r="D769" s="11">
        <v>22.5</v>
      </c>
      <c r="E769" s="11">
        <v>92135.416666666672</v>
      </c>
    </row>
    <row r="770" spans="1:5" x14ac:dyDescent="0.35">
      <c r="A770" s="8" t="s">
        <v>13</v>
      </c>
      <c r="B770" s="10">
        <v>241074</v>
      </c>
      <c r="C770" s="8" t="s">
        <v>55</v>
      </c>
      <c r="D770" s="11">
        <v>17.5</v>
      </c>
      <c r="E770" s="11">
        <v>32202.916666666668</v>
      </c>
    </row>
    <row r="771" spans="1:5" x14ac:dyDescent="0.35">
      <c r="A771" s="8" t="s">
        <v>5</v>
      </c>
      <c r="B771" s="10">
        <v>52416</v>
      </c>
      <c r="C771" s="8" t="s">
        <v>37</v>
      </c>
      <c r="D771" s="11">
        <v>27.5</v>
      </c>
      <c r="E771" s="11">
        <v>104106.66666666667</v>
      </c>
    </row>
    <row r="772" spans="1:5" x14ac:dyDescent="0.35">
      <c r="A772" s="8" t="s">
        <v>13</v>
      </c>
      <c r="B772" s="10">
        <v>106528.5</v>
      </c>
      <c r="C772" s="8" t="s">
        <v>41</v>
      </c>
      <c r="D772" s="11">
        <v>172.5</v>
      </c>
      <c r="E772" s="11">
        <v>653564.16666666674</v>
      </c>
    </row>
    <row r="773" spans="1:5" x14ac:dyDescent="0.35">
      <c r="A773" s="8" t="s">
        <v>6</v>
      </c>
      <c r="B773" s="10">
        <v>161563.5</v>
      </c>
      <c r="C773" s="8" t="s">
        <v>70</v>
      </c>
      <c r="D773" s="11">
        <v>2.5</v>
      </c>
      <c r="E773" s="11">
        <v>9429.5833333333339</v>
      </c>
    </row>
    <row r="774" spans="1:5" x14ac:dyDescent="0.35">
      <c r="A774" s="8" t="s">
        <v>2</v>
      </c>
      <c r="B774" s="10">
        <v>185836.5</v>
      </c>
      <c r="C774" s="8" t="s">
        <v>29</v>
      </c>
      <c r="D774" s="11">
        <v>7.5</v>
      </c>
      <c r="E774" s="11">
        <v>36955.833333333336</v>
      </c>
    </row>
    <row r="775" spans="1:5" x14ac:dyDescent="0.35">
      <c r="A775" s="8" t="s">
        <v>3</v>
      </c>
      <c r="B775" s="10">
        <v>233815.5</v>
      </c>
      <c r="C775" s="8" t="s">
        <v>41</v>
      </c>
      <c r="D775" s="11">
        <v>127.5</v>
      </c>
      <c r="E775" s="11">
        <v>500581.25</v>
      </c>
    </row>
    <row r="776" spans="1:5" x14ac:dyDescent="0.35">
      <c r="A776" s="8" t="s">
        <v>2</v>
      </c>
      <c r="B776" s="10">
        <v>266355</v>
      </c>
      <c r="C776" s="8" t="s">
        <v>33</v>
      </c>
      <c r="D776" s="11">
        <v>10</v>
      </c>
      <c r="E776" s="11">
        <v>29254.583333333336</v>
      </c>
    </row>
    <row r="777" spans="1:5" x14ac:dyDescent="0.35">
      <c r="A777" s="8" t="s">
        <v>5</v>
      </c>
      <c r="B777" s="10">
        <v>108693</v>
      </c>
      <c r="C777" s="8" t="s">
        <v>26</v>
      </c>
      <c r="D777" s="11">
        <v>60</v>
      </c>
      <c r="E777" s="11">
        <v>300323.33333333337</v>
      </c>
    </row>
    <row r="778" spans="1:5" x14ac:dyDescent="0.35">
      <c r="A778" s="8" t="s">
        <v>3</v>
      </c>
      <c r="B778" s="10">
        <v>109624.5</v>
      </c>
      <c r="C778" s="8" t="s">
        <v>26</v>
      </c>
      <c r="D778" s="11">
        <v>127.5</v>
      </c>
      <c r="E778" s="11">
        <v>683301.66666666674</v>
      </c>
    </row>
    <row r="779" spans="1:5" x14ac:dyDescent="0.35">
      <c r="A779" s="8" t="s">
        <v>13</v>
      </c>
      <c r="B779" s="10">
        <v>212305.5</v>
      </c>
      <c r="C779" s="8" t="s">
        <v>93</v>
      </c>
      <c r="D779" s="11">
        <v>2.5</v>
      </c>
      <c r="E779" s="11">
        <v>9810.8333333333339</v>
      </c>
    </row>
    <row r="780" spans="1:5" x14ac:dyDescent="0.35">
      <c r="A780" s="8" t="s">
        <v>0</v>
      </c>
      <c r="B780" s="10">
        <v>166401</v>
      </c>
      <c r="C780" s="8" t="s">
        <v>26</v>
      </c>
      <c r="D780" s="11">
        <v>7.5</v>
      </c>
      <c r="E780" s="11">
        <v>35151.25</v>
      </c>
    </row>
    <row r="781" spans="1:5" x14ac:dyDescent="0.35">
      <c r="A781" s="8" t="s">
        <v>11</v>
      </c>
      <c r="B781" s="10">
        <v>86040</v>
      </c>
      <c r="C781" s="8" t="s">
        <v>33</v>
      </c>
      <c r="D781" s="11">
        <v>2.5</v>
      </c>
      <c r="E781" s="11">
        <v>13267.5</v>
      </c>
    </row>
    <row r="782" spans="1:5" x14ac:dyDescent="0.35">
      <c r="A782" s="8" t="s">
        <v>13</v>
      </c>
      <c r="B782" s="10">
        <v>139014</v>
      </c>
      <c r="C782" s="8" t="s">
        <v>35</v>
      </c>
      <c r="D782" s="11">
        <v>30</v>
      </c>
      <c r="E782" s="11">
        <v>98997.916666666672</v>
      </c>
    </row>
    <row r="783" spans="1:5" x14ac:dyDescent="0.35">
      <c r="A783" s="8" t="s">
        <v>13</v>
      </c>
      <c r="B783" s="10">
        <v>106659</v>
      </c>
      <c r="C783" s="8" t="s">
        <v>41</v>
      </c>
      <c r="D783" s="11">
        <v>157.5</v>
      </c>
      <c r="E783" s="11">
        <v>611626.66666666674</v>
      </c>
    </row>
    <row r="784" spans="1:5" x14ac:dyDescent="0.35">
      <c r="A784" s="8" t="s">
        <v>16</v>
      </c>
      <c r="B784" s="10">
        <v>75838.5</v>
      </c>
      <c r="C784" s="8" t="s">
        <v>49</v>
      </c>
      <c r="D784" s="11">
        <v>170</v>
      </c>
      <c r="E784" s="11">
        <v>1076904.1666666667</v>
      </c>
    </row>
    <row r="785" spans="1:5" x14ac:dyDescent="0.35">
      <c r="A785" s="8" t="s">
        <v>1</v>
      </c>
      <c r="B785" s="10">
        <v>69799.5</v>
      </c>
      <c r="C785" s="8" t="s">
        <v>33</v>
      </c>
      <c r="D785" s="11">
        <v>22.5</v>
      </c>
      <c r="E785" s="11">
        <v>81333.333333333343</v>
      </c>
    </row>
    <row r="786" spans="1:5" x14ac:dyDescent="0.35">
      <c r="A786" s="8" t="s">
        <v>1</v>
      </c>
      <c r="B786" s="10">
        <v>2907</v>
      </c>
      <c r="C786" s="8" t="s">
        <v>72</v>
      </c>
      <c r="D786" s="11">
        <v>192.5</v>
      </c>
      <c r="E786" s="11">
        <v>459736.66666666669</v>
      </c>
    </row>
    <row r="787" spans="1:5" x14ac:dyDescent="0.35">
      <c r="A787" s="8" t="s">
        <v>16</v>
      </c>
      <c r="B787" s="10">
        <v>238405.5</v>
      </c>
      <c r="C787" s="8" t="s">
        <v>28</v>
      </c>
      <c r="D787" s="11">
        <v>5</v>
      </c>
      <c r="E787" s="11">
        <v>17105.416666666668</v>
      </c>
    </row>
    <row r="788" spans="1:5" x14ac:dyDescent="0.35">
      <c r="A788" s="8" t="s">
        <v>16</v>
      </c>
      <c r="B788" s="10">
        <v>154084.5</v>
      </c>
      <c r="C788" s="8" t="s">
        <v>41</v>
      </c>
      <c r="D788" s="11">
        <v>27.5</v>
      </c>
      <c r="E788" s="11">
        <v>100319.58333333334</v>
      </c>
    </row>
    <row r="789" spans="1:5" x14ac:dyDescent="0.35">
      <c r="A789" s="8" t="s">
        <v>9</v>
      </c>
      <c r="B789" s="10">
        <v>217345.5</v>
      </c>
      <c r="C789" s="8" t="s">
        <v>43</v>
      </c>
      <c r="D789" s="11">
        <v>17.5</v>
      </c>
      <c r="E789" s="11">
        <v>53552.916666666672</v>
      </c>
    </row>
    <row r="790" spans="1:5" x14ac:dyDescent="0.35">
      <c r="A790" s="8" t="s">
        <v>1</v>
      </c>
      <c r="B790" s="10">
        <v>79812</v>
      </c>
      <c r="C790" s="8" t="s">
        <v>32</v>
      </c>
      <c r="D790" s="11">
        <v>117.5</v>
      </c>
      <c r="E790" s="11">
        <v>257648.75</v>
      </c>
    </row>
    <row r="791" spans="1:5" x14ac:dyDescent="0.35">
      <c r="A791" s="8" t="s">
        <v>13</v>
      </c>
      <c r="B791" s="10">
        <v>29407.5</v>
      </c>
      <c r="C791" s="8" t="s">
        <v>63</v>
      </c>
      <c r="D791" s="11">
        <v>17.5</v>
      </c>
      <c r="E791" s="11">
        <v>52180.416666666672</v>
      </c>
    </row>
    <row r="792" spans="1:5" x14ac:dyDescent="0.35">
      <c r="A792" s="8" t="s">
        <v>1</v>
      </c>
      <c r="B792" s="10">
        <v>272817</v>
      </c>
      <c r="C792" s="8" t="s">
        <v>85</v>
      </c>
      <c r="D792" s="11">
        <v>2.5</v>
      </c>
      <c r="E792" s="11">
        <v>4397.0833333333339</v>
      </c>
    </row>
    <row r="793" spans="1:5" x14ac:dyDescent="0.35">
      <c r="A793" s="8" t="s">
        <v>3</v>
      </c>
      <c r="B793" s="10">
        <v>86170.5</v>
      </c>
      <c r="C793" s="8" t="s">
        <v>33</v>
      </c>
      <c r="D793" s="11">
        <v>10</v>
      </c>
      <c r="E793" s="11">
        <v>60186.666666666672</v>
      </c>
    </row>
    <row r="794" spans="1:5" x14ac:dyDescent="0.35">
      <c r="A794" s="8" t="s">
        <v>13</v>
      </c>
      <c r="B794" s="10">
        <v>38920.5</v>
      </c>
      <c r="C794" s="8" t="s">
        <v>50</v>
      </c>
      <c r="D794" s="11">
        <v>75</v>
      </c>
      <c r="E794" s="11">
        <v>141062.5</v>
      </c>
    </row>
    <row r="795" spans="1:5" x14ac:dyDescent="0.35">
      <c r="A795" s="8" t="s">
        <v>6</v>
      </c>
      <c r="B795" s="10">
        <v>36639</v>
      </c>
      <c r="C795" s="8" t="s">
        <v>72</v>
      </c>
      <c r="D795" s="11">
        <v>162.5</v>
      </c>
      <c r="E795" s="11">
        <v>317123.75</v>
      </c>
    </row>
    <row r="796" spans="1:5" x14ac:dyDescent="0.35">
      <c r="A796" s="8" t="s">
        <v>5</v>
      </c>
      <c r="B796" s="10">
        <v>95580</v>
      </c>
      <c r="C796" s="8" t="s">
        <v>31</v>
      </c>
      <c r="D796" s="11">
        <v>150</v>
      </c>
      <c r="E796" s="11">
        <v>444842.5</v>
      </c>
    </row>
    <row r="797" spans="1:5" x14ac:dyDescent="0.35">
      <c r="A797" s="8" t="s">
        <v>5</v>
      </c>
      <c r="B797" s="10">
        <v>80298</v>
      </c>
      <c r="C797" s="8" t="s">
        <v>33</v>
      </c>
      <c r="D797" s="11">
        <v>10</v>
      </c>
      <c r="E797" s="11">
        <v>26255.416666666668</v>
      </c>
    </row>
    <row r="798" spans="1:5" x14ac:dyDescent="0.35">
      <c r="A798" s="8" t="s">
        <v>5</v>
      </c>
      <c r="B798" s="10">
        <v>116131.5</v>
      </c>
      <c r="C798" s="8" t="s">
        <v>28</v>
      </c>
      <c r="D798" s="11">
        <v>12.5</v>
      </c>
      <c r="E798" s="11">
        <v>52765</v>
      </c>
    </row>
    <row r="799" spans="1:5" x14ac:dyDescent="0.35">
      <c r="A799" s="8" t="s">
        <v>13</v>
      </c>
      <c r="B799" s="10">
        <v>115380</v>
      </c>
      <c r="C799" s="8" t="s">
        <v>46</v>
      </c>
      <c r="D799" s="11">
        <v>2.5</v>
      </c>
      <c r="E799" s="11">
        <v>3507.5</v>
      </c>
    </row>
    <row r="800" spans="1:5" x14ac:dyDescent="0.35">
      <c r="A800" s="8" t="s">
        <v>5</v>
      </c>
      <c r="B800" s="10">
        <v>108801</v>
      </c>
      <c r="C800" s="8" t="s">
        <v>26</v>
      </c>
      <c r="D800" s="11">
        <v>65</v>
      </c>
      <c r="E800" s="11">
        <v>321724.16666666669</v>
      </c>
    </row>
    <row r="801" spans="1:5" x14ac:dyDescent="0.35">
      <c r="A801" s="8" t="s">
        <v>10</v>
      </c>
      <c r="B801" s="10">
        <v>255460.5</v>
      </c>
      <c r="C801" s="8" t="s">
        <v>35</v>
      </c>
      <c r="D801" s="11">
        <v>37.5</v>
      </c>
      <c r="E801" s="11">
        <v>85781.25</v>
      </c>
    </row>
    <row r="802" spans="1:5" x14ac:dyDescent="0.35">
      <c r="A802" s="8" t="s">
        <v>13</v>
      </c>
      <c r="B802" s="10">
        <v>64507.5</v>
      </c>
      <c r="C802" s="8" t="s">
        <v>33</v>
      </c>
      <c r="D802" s="11">
        <v>20</v>
      </c>
      <c r="E802" s="11">
        <v>96837.5</v>
      </c>
    </row>
    <row r="803" spans="1:5" x14ac:dyDescent="0.35">
      <c r="A803" s="8" t="s">
        <v>5</v>
      </c>
      <c r="B803" s="10">
        <v>186592.5</v>
      </c>
      <c r="C803" s="8" t="s">
        <v>33</v>
      </c>
      <c r="D803" s="11">
        <v>10</v>
      </c>
      <c r="E803" s="11">
        <v>66032.5</v>
      </c>
    </row>
    <row r="804" spans="1:5" x14ac:dyDescent="0.35">
      <c r="A804" s="8" t="s">
        <v>4</v>
      </c>
      <c r="B804" s="10">
        <v>297225</v>
      </c>
      <c r="C804" s="8" t="s">
        <v>68</v>
      </c>
      <c r="D804" s="11">
        <v>10</v>
      </c>
      <c r="E804" s="11">
        <v>22925.833333333336</v>
      </c>
    </row>
    <row r="805" spans="1:5" x14ac:dyDescent="0.35">
      <c r="A805" s="8" t="s">
        <v>13</v>
      </c>
      <c r="B805" s="10">
        <v>283027.5</v>
      </c>
      <c r="C805" s="8" t="s">
        <v>39</v>
      </c>
      <c r="D805" s="11">
        <v>95</v>
      </c>
      <c r="E805" s="11">
        <v>181729.16666666669</v>
      </c>
    </row>
    <row r="806" spans="1:5" x14ac:dyDescent="0.35">
      <c r="A806" s="8" t="s">
        <v>0</v>
      </c>
      <c r="B806" s="10">
        <v>170739</v>
      </c>
      <c r="C806" s="8" t="s">
        <v>29</v>
      </c>
      <c r="D806" s="11">
        <v>20</v>
      </c>
      <c r="E806" s="11">
        <v>117247.08333333334</v>
      </c>
    </row>
    <row r="807" spans="1:5" x14ac:dyDescent="0.35">
      <c r="A807" s="8" t="s">
        <v>1</v>
      </c>
      <c r="B807" s="10">
        <v>75987</v>
      </c>
      <c r="C807" s="8" t="s">
        <v>37</v>
      </c>
      <c r="D807" s="11">
        <v>27.5</v>
      </c>
      <c r="E807" s="11">
        <v>157862.91666666669</v>
      </c>
    </row>
    <row r="808" spans="1:5" x14ac:dyDescent="0.35">
      <c r="A808" s="8" t="s">
        <v>13</v>
      </c>
      <c r="B808" s="10">
        <v>91705.5</v>
      </c>
      <c r="C808" s="8" t="s">
        <v>104</v>
      </c>
      <c r="D808" s="11">
        <v>17.5</v>
      </c>
      <c r="E808" s="11">
        <v>93253.75</v>
      </c>
    </row>
    <row r="809" spans="1:5" x14ac:dyDescent="0.35">
      <c r="A809" s="8" t="s">
        <v>11</v>
      </c>
      <c r="B809" s="10">
        <v>286596</v>
      </c>
      <c r="C809" s="8" t="s">
        <v>81</v>
      </c>
      <c r="D809" s="11">
        <v>22.5</v>
      </c>
      <c r="E809" s="11">
        <v>44733.333333333336</v>
      </c>
    </row>
    <row r="810" spans="1:5" x14ac:dyDescent="0.35">
      <c r="A810" s="8" t="s">
        <v>7</v>
      </c>
      <c r="B810" s="10">
        <v>263416.5</v>
      </c>
      <c r="C810" s="8" t="s">
        <v>105</v>
      </c>
      <c r="D810" s="11">
        <v>5</v>
      </c>
      <c r="E810" s="11">
        <v>53375</v>
      </c>
    </row>
    <row r="811" spans="1:5" x14ac:dyDescent="0.35">
      <c r="A811" s="8" t="s">
        <v>13</v>
      </c>
      <c r="B811" s="10">
        <v>44379</v>
      </c>
      <c r="C811" s="8" t="s">
        <v>37</v>
      </c>
      <c r="D811" s="11">
        <v>45</v>
      </c>
      <c r="E811" s="11">
        <v>249922.08333333334</v>
      </c>
    </row>
    <row r="812" spans="1:5" x14ac:dyDescent="0.35">
      <c r="A812" s="8" t="s">
        <v>3</v>
      </c>
      <c r="B812" s="10">
        <v>109606.5</v>
      </c>
      <c r="C812" s="8" t="s">
        <v>26</v>
      </c>
      <c r="D812" s="11">
        <v>87.5</v>
      </c>
      <c r="E812" s="11">
        <v>452797.91666666669</v>
      </c>
    </row>
    <row r="813" spans="1:5" x14ac:dyDescent="0.35">
      <c r="A813" s="8" t="s">
        <v>5</v>
      </c>
      <c r="B813" s="10">
        <v>161487</v>
      </c>
      <c r="C813" s="8" t="s">
        <v>70</v>
      </c>
      <c r="D813" s="11">
        <v>2.5</v>
      </c>
      <c r="E813" s="11">
        <v>9429.5833333333339</v>
      </c>
    </row>
    <row r="814" spans="1:5" x14ac:dyDescent="0.35">
      <c r="A814" s="8" t="s">
        <v>13</v>
      </c>
      <c r="B814" s="10">
        <v>139081.5</v>
      </c>
      <c r="C814" s="8" t="s">
        <v>35</v>
      </c>
      <c r="D814" s="11">
        <v>22.5</v>
      </c>
      <c r="E814" s="11">
        <v>73072.916666666672</v>
      </c>
    </row>
    <row r="815" spans="1:5" x14ac:dyDescent="0.35">
      <c r="A815" s="8" t="s">
        <v>7</v>
      </c>
      <c r="B815" s="10">
        <v>49909.5</v>
      </c>
      <c r="C815" s="8" t="s">
        <v>37</v>
      </c>
      <c r="D815" s="11">
        <v>52.5</v>
      </c>
      <c r="E815" s="11">
        <v>207145.83333333334</v>
      </c>
    </row>
    <row r="816" spans="1:5" x14ac:dyDescent="0.35">
      <c r="A816" s="8" t="s">
        <v>9</v>
      </c>
      <c r="B816" s="10">
        <v>249637.5</v>
      </c>
      <c r="C816" s="8" t="s">
        <v>37</v>
      </c>
      <c r="D816" s="11">
        <v>17.5</v>
      </c>
      <c r="E816" s="11">
        <v>93787.5</v>
      </c>
    </row>
    <row r="817" spans="1:5" x14ac:dyDescent="0.35">
      <c r="A817" s="8" t="s">
        <v>1</v>
      </c>
      <c r="B817" s="10">
        <v>185251.5</v>
      </c>
      <c r="C817" s="8" t="s">
        <v>99</v>
      </c>
      <c r="D817" s="11">
        <v>80</v>
      </c>
      <c r="E817" s="11">
        <v>305177.91666666669</v>
      </c>
    </row>
    <row r="818" spans="1:5" x14ac:dyDescent="0.35">
      <c r="A818" s="8" t="s">
        <v>5</v>
      </c>
      <c r="B818" s="10">
        <v>108918</v>
      </c>
      <c r="C818" s="8" t="s">
        <v>26</v>
      </c>
      <c r="D818" s="11">
        <v>65</v>
      </c>
      <c r="E818" s="11">
        <v>308583.75</v>
      </c>
    </row>
    <row r="819" spans="1:5" x14ac:dyDescent="0.35">
      <c r="A819" s="8" t="s">
        <v>13</v>
      </c>
      <c r="B819" s="10">
        <v>136093.5</v>
      </c>
      <c r="C819" s="8" t="s">
        <v>41</v>
      </c>
      <c r="D819" s="11">
        <v>105</v>
      </c>
      <c r="E819" s="11">
        <v>342413.33333333337</v>
      </c>
    </row>
    <row r="820" spans="1:5" x14ac:dyDescent="0.35">
      <c r="A820" s="8" t="s">
        <v>16</v>
      </c>
      <c r="B820" s="10">
        <v>18315</v>
      </c>
      <c r="C820" s="8" t="s">
        <v>63</v>
      </c>
      <c r="D820" s="11">
        <v>80</v>
      </c>
      <c r="E820" s="11">
        <v>309549.58333333337</v>
      </c>
    </row>
    <row r="821" spans="1:5" x14ac:dyDescent="0.35">
      <c r="A821" s="8" t="s">
        <v>16</v>
      </c>
      <c r="B821" s="10">
        <v>72288</v>
      </c>
      <c r="C821" s="8" t="s">
        <v>29</v>
      </c>
      <c r="D821" s="11">
        <v>65</v>
      </c>
      <c r="E821" s="11">
        <v>297908.75</v>
      </c>
    </row>
    <row r="822" spans="1:5" x14ac:dyDescent="0.35">
      <c r="A822" s="8" t="s">
        <v>11</v>
      </c>
      <c r="B822" s="10">
        <v>62649</v>
      </c>
      <c r="C822" s="8" t="s">
        <v>57</v>
      </c>
      <c r="D822" s="11">
        <v>40</v>
      </c>
      <c r="E822" s="11">
        <v>151356.25</v>
      </c>
    </row>
    <row r="823" spans="1:5" x14ac:dyDescent="0.35">
      <c r="A823" s="8" t="s">
        <v>5</v>
      </c>
      <c r="B823" s="10">
        <v>93033</v>
      </c>
      <c r="C823" s="8" t="s">
        <v>43</v>
      </c>
      <c r="D823" s="11">
        <v>7.5</v>
      </c>
      <c r="E823" s="11">
        <v>27043.333333333336</v>
      </c>
    </row>
    <row r="824" spans="1:5" x14ac:dyDescent="0.35">
      <c r="A824" s="8" t="s">
        <v>16</v>
      </c>
      <c r="B824" s="10">
        <v>188100</v>
      </c>
      <c r="C824" s="8" t="s">
        <v>32</v>
      </c>
      <c r="D824" s="11">
        <v>60</v>
      </c>
      <c r="E824" s="11">
        <v>119331.25</v>
      </c>
    </row>
    <row r="825" spans="1:5" x14ac:dyDescent="0.35">
      <c r="A825" s="8" t="s">
        <v>2</v>
      </c>
      <c r="B825" s="10">
        <v>190098</v>
      </c>
      <c r="C825" s="8" t="s">
        <v>26</v>
      </c>
      <c r="D825" s="11">
        <v>32.5</v>
      </c>
      <c r="E825" s="11">
        <v>137936.25</v>
      </c>
    </row>
    <row r="826" spans="1:5" x14ac:dyDescent="0.35">
      <c r="A826" s="8" t="s">
        <v>11</v>
      </c>
      <c r="B826" s="10">
        <v>86067</v>
      </c>
      <c r="C826" s="8" t="s">
        <v>33</v>
      </c>
      <c r="D826" s="11">
        <v>25</v>
      </c>
      <c r="E826" s="11">
        <v>87255.416666666672</v>
      </c>
    </row>
    <row r="827" spans="1:5" x14ac:dyDescent="0.35">
      <c r="A827" s="8" t="s">
        <v>13</v>
      </c>
      <c r="B827" s="10">
        <v>67666.5</v>
      </c>
      <c r="C827" s="8" t="s">
        <v>33</v>
      </c>
      <c r="D827" s="11">
        <v>10</v>
      </c>
      <c r="E827" s="11">
        <v>26204.583333333336</v>
      </c>
    </row>
    <row r="828" spans="1:5" x14ac:dyDescent="0.35">
      <c r="A828" s="8" t="s">
        <v>13</v>
      </c>
      <c r="B828" s="10">
        <v>139005</v>
      </c>
      <c r="C828" s="8" t="s">
        <v>35</v>
      </c>
      <c r="D828" s="11">
        <v>77.5</v>
      </c>
      <c r="E828" s="11">
        <v>234595.83333333334</v>
      </c>
    </row>
    <row r="829" spans="1:5" x14ac:dyDescent="0.35">
      <c r="A829" s="8" t="s">
        <v>1</v>
      </c>
      <c r="B829" s="10">
        <v>31815</v>
      </c>
      <c r="C829" s="8" t="s">
        <v>33</v>
      </c>
      <c r="D829" s="11">
        <v>10</v>
      </c>
      <c r="E829" s="11">
        <v>37972.5</v>
      </c>
    </row>
    <row r="830" spans="1:5" x14ac:dyDescent="0.35">
      <c r="A830" s="8" t="s">
        <v>13</v>
      </c>
      <c r="B830" s="10">
        <v>106479</v>
      </c>
      <c r="C830" s="8" t="s">
        <v>41</v>
      </c>
      <c r="D830" s="11">
        <v>95</v>
      </c>
      <c r="E830" s="11">
        <v>283573.75</v>
      </c>
    </row>
    <row r="831" spans="1:5" x14ac:dyDescent="0.35">
      <c r="A831" s="8" t="s">
        <v>13</v>
      </c>
      <c r="B831" s="10">
        <v>196398</v>
      </c>
      <c r="C831" s="8" t="s">
        <v>29</v>
      </c>
      <c r="D831" s="11">
        <v>65</v>
      </c>
      <c r="E831" s="11">
        <v>262732.08333333337</v>
      </c>
    </row>
    <row r="832" spans="1:5" x14ac:dyDescent="0.35">
      <c r="A832" s="8" t="s">
        <v>13</v>
      </c>
      <c r="B832" s="10">
        <v>283018.5</v>
      </c>
      <c r="C832" s="8" t="s">
        <v>39</v>
      </c>
      <c r="D832" s="11">
        <v>100</v>
      </c>
      <c r="E832" s="11">
        <v>209179.16666666669</v>
      </c>
    </row>
    <row r="833" spans="1:5" x14ac:dyDescent="0.35">
      <c r="A833" s="8" t="s">
        <v>11</v>
      </c>
      <c r="B833" s="10">
        <v>107685</v>
      </c>
      <c r="C833" s="8" t="s">
        <v>26</v>
      </c>
      <c r="D833" s="11">
        <v>75</v>
      </c>
      <c r="E833" s="11">
        <v>307287.5</v>
      </c>
    </row>
    <row r="834" spans="1:5" x14ac:dyDescent="0.35">
      <c r="A834" s="8" t="s">
        <v>13</v>
      </c>
      <c r="B834" s="10">
        <v>32103</v>
      </c>
      <c r="C834" s="8" t="s">
        <v>51</v>
      </c>
      <c r="D834" s="11">
        <v>30</v>
      </c>
      <c r="E834" s="11">
        <v>182872.91666666669</v>
      </c>
    </row>
    <row r="835" spans="1:5" x14ac:dyDescent="0.35">
      <c r="A835" s="8" t="s">
        <v>5</v>
      </c>
      <c r="B835" s="10">
        <v>108684</v>
      </c>
      <c r="C835" s="8" t="s">
        <v>26</v>
      </c>
      <c r="D835" s="11">
        <v>82.5</v>
      </c>
      <c r="E835" s="11">
        <v>442936.25</v>
      </c>
    </row>
    <row r="836" spans="1:5" x14ac:dyDescent="0.35">
      <c r="A836" s="8" t="s">
        <v>13</v>
      </c>
      <c r="B836" s="10">
        <v>64530</v>
      </c>
      <c r="C836" s="8" t="s">
        <v>33</v>
      </c>
      <c r="D836" s="11">
        <v>7.5</v>
      </c>
      <c r="E836" s="11">
        <v>39827.916666666672</v>
      </c>
    </row>
    <row r="837" spans="1:5" x14ac:dyDescent="0.35">
      <c r="A837" s="8" t="s">
        <v>1</v>
      </c>
      <c r="B837" s="10">
        <v>273505.5</v>
      </c>
      <c r="C837" s="8" t="s">
        <v>106</v>
      </c>
      <c r="D837" s="11">
        <v>17.5</v>
      </c>
      <c r="E837" s="11">
        <v>44097.916666666672</v>
      </c>
    </row>
    <row r="838" spans="1:5" x14ac:dyDescent="0.35">
      <c r="A838" s="8" t="s">
        <v>5</v>
      </c>
      <c r="B838" s="10">
        <v>228033</v>
      </c>
      <c r="C838" s="8" t="s">
        <v>43</v>
      </c>
      <c r="D838" s="11">
        <v>2.5</v>
      </c>
      <c r="E838" s="11">
        <v>5820.416666666667</v>
      </c>
    </row>
    <row r="839" spans="1:5" x14ac:dyDescent="0.35">
      <c r="A839" s="8" t="s">
        <v>5</v>
      </c>
      <c r="B839" s="10">
        <v>241078.5</v>
      </c>
      <c r="C839" s="8" t="s">
        <v>57</v>
      </c>
      <c r="D839" s="11">
        <v>5</v>
      </c>
      <c r="E839" s="11">
        <v>23002.083333333336</v>
      </c>
    </row>
    <row r="840" spans="1:5" x14ac:dyDescent="0.35">
      <c r="A840" s="8" t="s">
        <v>7</v>
      </c>
      <c r="B840" s="10">
        <v>282888</v>
      </c>
      <c r="C840" s="8" t="s">
        <v>39</v>
      </c>
      <c r="D840" s="11">
        <v>60</v>
      </c>
      <c r="E840" s="11">
        <v>105479.16666666667</v>
      </c>
    </row>
    <row r="841" spans="1:5" x14ac:dyDescent="0.35">
      <c r="A841" s="8" t="s">
        <v>11</v>
      </c>
      <c r="B841" s="10">
        <v>90940.5</v>
      </c>
      <c r="C841" s="8" t="s">
        <v>57</v>
      </c>
      <c r="D841" s="11">
        <v>15</v>
      </c>
      <c r="E841" s="11">
        <v>35761.25</v>
      </c>
    </row>
    <row r="842" spans="1:5" x14ac:dyDescent="0.35">
      <c r="A842" s="8" t="s">
        <v>16</v>
      </c>
      <c r="B842" s="10">
        <v>109858.5</v>
      </c>
      <c r="C842" s="8" t="s">
        <v>26</v>
      </c>
      <c r="D842" s="11">
        <v>25</v>
      </c>
      <c r="E842" s="11">
        <v>152779.58333333334</v>
      </c>
    </row>
    <row r="843" spans="1:5" x14ac:dyDescent="0.35">
      <c r="A843" s="8" t="s">
        <v>6</v>
      </c>
      <c r="B843" s="10">
        <v>176692.5</v>
      </c>
      <c r="C843" s="8" t="s">
        <v>29</v>
      </c>
      <c r="D843" s="11">
        <v>10</v>
      </c>
      <c r="E843" s="11">
        <v>50909.583333333336</v>
      </c>
    </row>
    <row r="844" spans="1:5" x14ac:dyDescent="0.35">
      <c r="A844" s="8" t="s">
        <v>6</v>
      </c>
      <c r="B844" s="10">
        <v>61335</v>
      </c>
      <c r="C844" s="8" t="s">
        <v>58</v>
      </c>
      <c r="D844" s="11">
        <v>32.5</v>
      </c>
      <c r="E844" s="11">
        <v>120322.5</v>
      </c>
    </row>
    <row r="845" spans="1:5" x14ac:dyDescent="0.35">
      <c r="A845" s="8" t="s">
        <v>13</v>
      </c>
      <c r="B845" s="10">
        <v>208885.5</v>
      </c>
      <c r="C845" s="8" t="s">
        <v>36</v>
      </c>
      <c r="D845" s="11">
        <v>5</v>
      </c>
      <c r="E845" s="11">
        <v>10166.666666666668</v>
      </c>
    </row>
    <row r="846" spans="1:5" x14ac:dyDescent="0.35">
      <c r="A846" s="8" t="s">
        <v>1</v>
      </c>
      <c r="B846" s="10">
        <v>31711.5</v>
      </c>
      <c r="C846" s="8" t="s">
        <v>33</v>
      </c>
      <c r="D846" s="11">
        <v>2.5</v>
      </c>
      <c r="E846" s="11">
        <v>12352.5</v>
      </c>
    </row>
    <row r="847" spans="1:5" x14ac:dyDescent="0.35">
      <c r="A847" s="8" t="s">
        <v>16</v>
      </c>
      <c r="B847" s="10">
        <v>238257</v>
      </c>
      <c r="C847" s="8" t="s">
        <v>40</v>
      </c>
      <c r="D847" s="11">
        <v>7.5</v>
      </c>
      <c r="E847" s="11">
        <v>33956.666666666672</v>
      </c>
    </row>
    <row r="848" spans="1:5" x14ac:dyDescent="0.35">
      <c r="A848" s="8" t="s">
        <v>1</v>
      </c>
      <c r="B848" s="10">
        <v>194832</v>
      </c>
      <c r="C848" s="8" t="s">
        <v>86</v>
      </c>
      <c r="D848" s="11">
        <v>10</v>
      </c>
      <c r="E848" s="11">
        <v>36498.333333333336</v>
      </c>
    </row>
    <row r="849" spans="1:5" x14ac:dyDescent="0.35">
      <c r="A849" s="8" t="s">
        <v>1</v>
      </c>
      <c r="B849" s="10">
        <v>210955.5</v>
      </c>
      <c r="C849" s="8" t="s">
        <v>41</v>
      </c>
      <c r="D849" s="11">
        <v>287.5</v>
      </c>
      <c r="E849" s="11">
        <v>1032857.0833333334</v>
      </c>
    </row>
    <row r="850" spans="1:5" x14ac:dyDescent="0.35">
      <c r="A850" s="8" t="s">
        <v>7</v>
      </c>
      <c r="B850" s="10">
        <v>76972.5</v>
      </c>
      <c r="C850" s="8" t="s">
        <v>29</v>
      </c>
      <c r="D850" s="11">
        <v>80</v>
      </c>
      <c r="E850" s="11">
        <v>400998.75</v>
      </c>
    </row>
    <row r="851" spans="1:5" x14ac:dyDescent="0.35">
      <c r="A851" s="8" t="s">
        <v>13</v>
      </c>
      <c r="B851" s="10">
        <v>132282</v>
      </c>
      <c r="C851" s="8" t="s">
        <v>83</v>
      </c>
      <c r="D851" s="11">
        <v>2.5</v>
      </c>
      <c r="E851" s="11">
        <v>13216.666666666668</v>
      </c>
    </row>
    <row r="852" spans="1:5" x14ac:dyDescent="0.35">
      <c r="A852" s="8" t="s">
        <v>13</v>
      </c>
      <c r="B852" s="10">
        <v>148761</v>
      </c>
      <c r="C852" s="8" t="s">
        <v>107</v>
      </c>
      <c r="D852" s="11">
        <v>15</v>
      </c>
      <c r="E852" s="11">
        <v>188159.58333333334</v>
      </c>
    </row>
    <row r="853" spans="1:5" x14ac:dyDescent="0.35">
      <c r="A853" s="8" t="s">
        <v>1</v>
      </c>
      <c r="B853" s="10">
        <v>228352.5</v>
      </c>
      <c r="C853" s="8" t="s">
        <v>72</v>
      </c>
      <c r="D853" s="11">
        <v>47.5</v>
      </c>
      <c r="E853" s="11">
        <v>85120.416666666672</v>
      </c>
    </row>
    <row r="854" spans="1:5" x14ac:dyDescent="0.35">
      <c r="A854" s="8" t="s">
        <v>5</v>
      </c>
      <c r="B854" s="10">
        <v>148167</v>
      </c>
      <c r="C854" s="8" t="s">
        <v>58</v>
      </c>
      <c r="D854" s="11">
        <v>20</v>
      </c>
      <c r="E854" s="11">
        <v>67227.083333333343</v>
      </c>
    </row>
    <row r="855" spans="1:5" x14ac:dyDescent="0.35">
      <c r="A855" s="8" t="s">
        <v>13</v>
      </c>
      <c r="B855" s="10">
        <v>223429.5</v>
      </c>
      <c r="C855" s="8" t="s">
        <v>26</v>
      </c>
      <c r="D855" s="11">
        <v>17.5</v>
      </c>
      <c r="E855" s="11">
        <v>79960.833333333343</v>
      </c>
    </row>
    <row r="856" spans="1:5" x14ac:dyDescent="0.35">
      <c r="A856" s="8" t="s">
        <v>13</v>
      </c>
      <c r="B856" s="10">
        <v>106852.5</v>
      </c>
      <c r="C856" s="8" t="s">
        <v>41</v>
      </c>
      <c r="D856" s="11">
        <v>525</v>
      </c>
      <c r="E856" s="11">
        <v>1824179.5833333335</v>
      </c>
    </row>
    <row r="857" spans="1:5" x14ac:dyDescent="0.35">
      <c r="A857" s="8" t="s">
        <v>5</v>
      </c>
      <c r="B857" s="10">
        <v>242392.5</v>
      </c>
      <c r="C857" s="8" t="s">
        <v>43</v>
      </c>
      <c r="D857" s="11">
        <v>12.5</v>
      </c>
      <c r="E857" s="11">
        <v>31796.25</v>
      </c>
    </row>
    <row r="858" spans="1:5" x14ac:dyDescent="0.35">
      <c r="A858" s="8" t="s">
        <v>13</v>
      </c>
      <c r="B858" s="10">
        <v>74907</v>
      </c>
      <c r="C858" s="8" t="s">
        <v>49</v>
      </c>
      <c r="D858" s="11">
        <v>125</v>
      </c>
      <c r="E858" s="11">
        <v>762677.91666666674</v>
      </c>
    </row>
    <row r="859" spans="1:5" x14ac:dyDescent="0.35">
      <c r="A859" s="8" t="s">
        <v>13</v>
      </c>
      <c r="B859" s="10">
        <v>107806.5</v>
      </c>
      <c r="C859" s="8" t="s">
        <v>49</v>
      </c>
      <c r="D859" s="11">
        <v>77.5</v>
      </c>
      <c r="E859" s="11">
        <v>474910.41666666669</v>
      </c>
    </row>
    <row r="860" spans="1:5" x14ac:dyDescent="0.35">
      <c r="A860" s="8" t="s">
        <v>16</v>
      </c>
      <c r="B860" s="10">
        <v>109971</v>
      </c>
      <c r="C860" s="8" t="s">
        <v>26</v>
      </c>
      <c r="D860" s="11">
        <v>25</v>
      </c>
      <c r="E860" s="11">
        <v>120805.41666666667</v>
      </c>
    </row>
    <row r="861" spans="1:5" x14ac:dyDescent="0.35">
      <c r="A861" s="8" t="s">
        <v>15</v>
      </c>
      <c r="B861" s="10">
        <v>265117.5</v>
      </c>
      <c r="C861" s="8" t="s">
        <v>26</v>
      </c>
      <c r="D861" s="11">
        <v>20</v>
      </c>
      <c r="E861" s="11">
        <v>100726.25</v>
      </c>
    </row>
    <row r="862" spans="1:5" x14ac:dyDescent="0.35">
      <c r="A862" s="8" t="s">
        <v>13</v>
      </c>
      <c r="B862" s="10">
        <v>286488</v>
      </c>
      <c r="C862" s="8" t="s">
        <v>43</v>
      </c>
      <c r="D862" s="11">
        <v>10</v>
      </c>
      <c r="E862" s="11">
        <v>37362.5</v>
      </c>
    </row>
    <row r="863" spans="1:5" x14ac:dyDescent="0.35">
      <c r="A863" s="8" t="s">
        <v>7</v>
      </c>
      <c r="B863" s="10">
        <v>110866.5</v>
      </c>
      <c r="C863" s="8" t="s">
        <v>26</v>
      </c>
      <c r="D863" s="11">
        <v>97.5</v>
      </c>
      <c r="E863" s="11">
        <v>513289.58333333337</v>
      </c>
    </row>
    <row r="864" spans="1:5" x14ac:dyDescent="0.35">
      <c r="A864" s="8" t="s">
        <v>5</v>
      </c>
      <c r="B864" s="10">
        <v>37885.5</v>
      </c>
      <c r="C864" s="8" t="s">
        <v>108</v>
      </c>
      <c r="D864" s="11">
        <v>17.5</v>
      </c>
      <c r="E864" s="11">
        <v>169046.25</v>
      </c>
    </row>
    <row r="865" spans="1:5" x14ac:dyDescent="0.35">
      <c r="A865" s="8" t="s">
        <v>5</v>
      </c>
      <c r="B865" s="10">
        <v>222880.5</v>
      </c>
      <c r="C865" s="8" t="s">
        <v>25</v>
      </c>
      <c r="D865" s="11">
        <v>12.5</v>
      </c>
      <c r="E865" s="11">
        <v>52714.166666666672</v>
      </c>
    </row>
    <row r="866" spans="1:5" x14ac:dyDescent="0.35">
      <c r="A866" s="8" t="s">
        <v>1</v>
      </c>
      <c r="B866" s="10">
        <v>133465.5</v>
      </c>
      <c r="C866" s="8" t="s">
        <v>33</v>
      </c>
      <c r="D866" s="11">
        <v>22.5</v>
      </c>
      <c r="E866" s="11">
        <v>108681.66666666667</v>
      </c>
    </row>
    <row r="867" spans="1:5" x14ac:dyDescent="0.35">
      <c r="A867" s="8" t="s">
        <v>10</v>
      </c>
      <c r="B867" s="10">
        <v>240466.5</v>
      </c>
      <c r="C867" s="8" t="s">
        <v>29</v>
      </c>
      <c r="D867" s="11">
        <v>32.5</v>
      </c>
      <c r="E867" s="11">
        <v>184880.83333333334</v>
      </c>
    </row>
    <row r="868" spans="1:5" x14ac:dyDescent="0.35">
      <c r="A868" s="8" t="s">
        <v>0</v>
      </c>
      <c r="B868" s="10">
        <v>204871.5</v>
      </c>
      <c r="C868" s="8" t="s">
        <v>32</v>
      </c>
      <c r="D868" s="11">
        <v>87.5</v>
      </c>
      <c r="E868" s="11">
        <v>227631.66666666669</v>
      </c>
    </row>
    <row r="869" spans="1:5" x14ac:dyDescent="0.35">
      <c r="A869" s="8" t="s">
        <v>1</v>
      </c>
      <c r="B869" s="10">
        <v>107113.5</v>
      </c>
      <c r="C869" s="8" t="s">
        <v>26</v>
      </c>
      <c r="D869" s="11">
        <v>122.5</v>
      </c>
      <c r="E869" s="11">
        <v>654275.83333333337</v>
      </c>
    </row>
    <row r="870" spans="1:5" x14ac:dyDescent="0.35">
      <c r="A870" s="8" t="s">
        <v>1</v>
      </c>
      <c r="B870" s="10">
        <v>212287.5</v>
      </c>
      <c r="C870" s="8" t="s">
        <v>93</v>
      </c>
      <c r="D870" s="11">
        <v>2.5</v>
      </c>
      <c r="E870" s="11">
        <v>7828.3333333333339</v>
      </c>
    </row>
    <row r="871" spans="1:5" x14ac:dyDescent="0.35">
      <c r="A871" s="8" t="s">
        <v>1</v>
      </c>
      <c r="B871" s="10">
        <v>208791</v>
      </c>
      <c r="C871" s="8" t="s">
        <v>36</v>
      </c>
      <c r="D871" s="11">
        <v>2.5</v>
      </c>
      <c r="E871" s="11">
        <v>10725.833333333334</v>
      </c>
    </row>
    <row r="872" spans="1:5" x14ac:dyDescent="0.35">
      <c r="A872" s="8" t="s">
        <v>1</v>
      </c>
      <c r="B872" s="10">
        <v>222943.5</v>
      </c>
      <c r="C872" s="8" t="s">
        <v>25</v>
      </c>
      <c r="D872" s="11">
        <v>10</v>
      </c>
      <c r="E872" s="11">
        <v>26738.333333333336</v>
      </c>
    </row>
    <row r="873" spans="1:5" x14ac:dyDescent="0.35">
      <c r="A873" s="8" t="s">
        <v>7</v>
      </c>
      <c r="B873" s="10">
        <v>36279</v>
      </c>
      <c r="C873" s="8" t="s">
        <v>31</v>
      </c>
      <c r="D873" s="11">
        <v>152.5</v>
      </c>
      <c r="E873" s="11">
        <v>438081.66666666669</v>
      </c>
    </row>
    <row r="874" spans="1:5" x14ac:dyDescent="0.35">
      <c r="A874" s="8" t="s">
        <v>7</v>
      </c>
      <c r="B874" s="10">
        <v>237420</v>
      </c>
      <c r="C874" s="8" t="s">
        <v>37</v>
      </c>
      <c r="D874" s="11">
        <v>10</v>
      </c>
      <c r="E874" s="11">
        <v>48647.5</v>
      </c>
    </row>
    <row r="875" spans="1:5" x14ac:dyDescent="0.35">
      <c r="A875" s="8" t="s">
        <v>1</v>
      </c>
      <c r="B875" s="10">
        <v>125149.5</v>
      </c>
      <c r="C875" s="8" t="s">
        <v>35</v>
      </c>
      <c r="D875" s="11">
        <v>85</v>
      </c>
      <c r="E875" s="11">
        <v>233706.25</v>
      </c>
    </row>
    <row r="876" spans="1:5" x14ac:dyDescent="0.35">
      <c r="A876" s="8" t="s">
        <v>3</v>
      </c>
      <c r="B876" s="10">
        <v>304186.5</v>
      </c>
      <c r="C876" s="8" t="s">
        <v>49</v>
      </c>
      <c r="D876" s="11">
        <v>47.5</v>
      </c>
      <c r="E876" s="11">
        <v>272110.83333333337</v>
      </c>
    </row>
    <row r="877" spans="1:5" x14ac:dyDescent="0.35">
      <c r="A877" s="8" t="s">
        <v>13</v>
      </c>
      <c r="B877" s="10">
        <v>82395</v>
      </c>
      <c r="C877" s="8" t="s">
        <v>88</v>
      </c>
      <c r="D877" s="11">
        <v>7.5</v>
      </c>
      <c r="E877" s="11">
        <v>40437.916666666672</v>
      </c>
    </row>
    <row r="878" spans="1:5" x14ac:dyDescent="0.35">
      <c r="A878" s="8" t="s">
        <v>13</v>
      </c>
      <c r="B878" s="10">
        <v>136107</v>
      </c>
      <c r="C878" s="8" t="s">
        <v>41</v>
      </c>
      <c r="D878" s="11">
        <v>140</v>
      </c>
      <c r="E878" s="11">
        <v>457728.75</v>
      </c>
    </row>
    <row r="879" spans="1:5" x14ac:dyDescent="0.35">
      <c r="A879" s="8" t="s">
        <v>11</v>
      </c>
      <c r="B879" s="10">
        <v>202945.5</v>
      </c>
      <c r="C879" s="8" t="s">
        <v>29</v>
      </c>
      <c r="D879" s="11">
        <v>60</v>
      </c>
      <c r="E879" s="11">
        <v>274144.16666666669</v>
      </c>
    </row>
    <row r="880" spans="1:5" x14ac:dyDescent="0.35">
      <c r="A880" s="8" t="s">
        <v>1</v>
      </c>
      <c r="B880" s="10">
        <v>107221.5</v>
      </c>
      <c r="C880" s="8" t="s">
        <v>26</v>
      </c>
      <c r="D880" s="11">
        <v>75</v>
      </c>
      <c r="E880" s="11">
        <v>336974.16666666669</v>
      </c>
    </row>
    <row r="881" spans="1:5" x14ac:dyDescent="0.35">
      <c r="A881" s="8" t="s">
        <v>13</v>
      </c>
      <c r="B881" s="10">
        <v>283455</v>
      </c>
      <c r="C881" s="8" t="s">
        <v>39</v>
      </c>
      <c r="D881" s="11">
        <v>37.5</v>
      </c>
      <c r="E881" s="11">
        <v>54900</v>
      </c>
    </row>
    <row r="882" spans="1:5" x14ac:dyDescent="0.35">
      <c r="A882" s="8" t="s">
        <v>1</v>
      </c>
      <c r="B882" s="10">
        <v>175306.5</v>
      </c>
      <c r="C882" s="8" t="s">
        <v>26</v>
      </c>
      <c r="D882" s="11">
        <v>127.5</v>
      </c>
      <c r="E882" s="11">
        <v>619963.33333333337</v>
      </c>
    </row>
    <row r="883" spans="1:5" x14ac:dyDescent="0.35">
      <c r="A883" s="8" t="s">
        <v>5</v>
      </c>
      <c r="B883" s="10">
        <v>22257</v>
      </c>
      <c r="C883" s="8" t="s">
        <v>64</v>
      </c>
      <c r="D883" s="11">
        <v>15</v>
      </c>
      <c r="E883" s="11">
        <v>177179.58333333334</v>
      </c>
    </row>
    <row r="884" spans="1:5" x14ac:dyDescent="0.35">
      <c r="A884" s="8" t="s">
        <v>5</v>
      </c>
      <c r="B884" s="10">
        <v>89923.5</v>
      </c>
      <c r="C884" s="8" t="s">
        <v>99</v>
      </c>
      <c r="D884" s="11">
        <v>200</v>
      </c>
      <c r="E884" s="11">
        <v>677582.91666666674</v>
      </c>
    </row>
    <row r="885" spans="1:5" x14ac:dyDescent="0.35">
      <c r="A885" s="8" t="s">
        <v>1</v>
      </c>
      <c r="B885" s="10">
        <v>123358.5</v>
      </c>
      <c r="C885" s="8" t="s">
        <v>43</v>
      </c>
      <c r="D885" s="11">
        <v>30</v>
      </c>
      <c r="E885" s="11">
        <v>87179.166666666672</v>
      </c>
    </row>
    <row r="886" spans="1:5" x14ac:dyDescent="0.35">
      <c r="A886" s="8" t="s">
        <v>5</v>
      </c>
      <c r="B886" s="10">
        <v>66564</v>
      </c>
      <c r="C886" s="8" t="s">
        <v>43</v>
      </c>
      <c r="D886" s="11">
        <v>27.5</v>
      </c>
      <c r="E886" s="11">
        <v>87738.333333333343</v>
      </c>
    </row>
    <row r="887" spans="1:5" x14ac:dyDescent="0.35">
      <c r="A887" s="8" t="s">
        <v>16</v>
      </c>
      <c r="B887" s="10">
        <v>18342</v>
      </c>
      <c r="C887" s="8" t="s">
        <v>63</v>
      </c>
      <c r="D887" s="11">
        <v>35</v>
      </c>
      <c r="E887" s="11">
        <v>102124.16666666667</v>
      </c>
    </row>
    <row r="888" spans="1:5" x14ac:dyDescent="0.35">
      <c r="A888" s="8" t="s">
        <v>1</v>
      </c>
      <c r="B888" s="10">
        <v>242370</v>
      </c>
      <c r="C888" s="8" t="s">
        <v>43</v>
      </c>
      <c r="D888" s="11">
        <v>62.5</v>
      </c>
      <c r="E888" s="11">
        <v>154533.33333333334</v>
      </c>
    </row>
    <row r="889" spans="1:5" x14ac:dyDescent="0.35">
      <c r="A889" s="8" t="s">
        <v>5</v>
      </c>
      <c r="B889" s="10">
        <v>238302</v>
      </c>
      <c r="C889" s="8" t="s">
        <v>49</v>
      </c>
      <c r="D889" s="11">
        <v>87.5</v>
      </c>
      <c r="E889" s="11">
        <v>559700.41666666674</v>
      </c>
    </row>
    <row r="890" spans="1:5" x14ac:dyDescent="0.35">
      <c r="A890" s="8" t="s">
        <v>5</v>
      </c>
      <c r="B890" s="10">
        <v>175117.5</v>
      </c>
      <c r="C890" s="8" t="s">
        <v>26</v>
      </c>
      <c r="D890" s="11">
        <v>30</v>
      </c>
      <c r="E890" s="11">
        <v>154355.41666666669</v>
      </c>
    </row>
    <row r="891" spans="1:5" x14ac:dyDescent="0.35">
      <c r="A891" s="8" t="s">
        <v>1</v>
      </c>
      <c r="B891" s="10">
        <v>17563.5</v>
      </c>
      <c r="C891" s="8" t="s">
        <v>63</v>
      </c>
      <c r="D891" s="11">
        <v>37.5</v>
      </c>
      <c r="E891" s="11">
        <v>138470</v>
      </c>
    </row>
    <row r="892" spans="1:5" x14ac:dyDescent="0.35">
      <c r="A892" s="8" t="s">
        <v>5</v>
      </c>
      <c r="B892" s="10">
        <v>80262</v>
      </c>
      <c r="C892" s="8" t="s">
        <v>33</v>
      </c>
      <c r="D892" s="11">
        <v>2.5</v>
      </c>
      <c r="E892" s="11">
        <v>12428.75</v>
      </c>
    </row>
    <row r="893" spans="1:5" x14ac:dyDescent="0.35">
      <c r="A893" s="8" t="s">
        <v>13</v>
      </c>
      <c r="B893" s="10">
        <v>129564</v>
      </c>
      <c r="C893" s="8" t="s">
        <v>26</v>
      </c>
      <c r="D893" s="11">
        <v>57.5</v>
      </c>
      <c r="E893" s="11">
        <v>342006.66666666669</v>
      </c>
    </row>
    <row r="894" spans="1:5" x14ac:dyDescent="0.35">
      <c r="A894" s="8" t="s">
        <v>16</v>
      </c>
      <c r="B894" s="10">
        <v>238374</v>
      </c>
      <c r="C894" s="8" t="s">
        <v>49</v>
      </c>
      <c r="D894" s="11">
        <v>37.5</v>
      </c>
      <c r="E894" s="11">
        <v>207120.41666666669</v>
      </c>
    </row>
    <row r="895" spans="1:5" x14ac:dyDescent="0.35">
      <c r="A895" s="8" t="s">
        <v>7</v>
      </c>
      <c r="B895" s="10">
        <v>257454</v>
      </c>
      <c r="C895" s="8" t="s">
        <v>49</v>
      </c>
      <c r="D895" s="11">
        <v>20</v>
      </c>
      <c r="E895" s="11">
        <v>113155</v>
      </c>
    </row>
    <row r="896" spans="1:5" x14ac:dyDescent="0.35">
      <c r="A896" s="8" t="s">
        <v>3</v>
      </c>
      <c r="B896" s="10">
        <v>106753.5</v>
      </c>
      <c r="C896" s="8" t="s">
        <v>41</v>
      </c>
      <c r="D896" s="11">
        <v>322.5</v>
      </c>
      <c r="E896" s="11">
        <v>1434059.1666666667</v>
      </c>
    </row>
    <row r="897" spans="1:5" x14ac:dyDescent="0.35">
      <c r="A897" s="8" t="s">
        <v>13</v>
      </c>
      <c r="B897" s="10">
        <v>172170</v>
      </c>
      <c r="C897" s="8" t="s">
        <v>57</v>
      </c>
      <c r="D897" s="11">
        <v>15</v>
      </c>
      <c r="E897" s="11">
        <v>63007.916666666672</v>
      </c>
    </row>
    <row r="898" spans="1:5" x14ac:dyDescent="0.35">
      <c r="A898" s="8" t="s">
        <v>13</v>
      </c>
      <c r="B898" s="10">
        <v>125122.5</v>
      </c>
      <c r="C898" s="8" t="s">
        <v>35</v>
      </c>
      <c r="D898" s="11">
        <v>47.5</v>
      </c>
      <c r="E898" s="11">
        <v>135979.16666666669</v>
      </c>
    </row>
    <row r="899" spans="1:5" x14ac:dyDescent="0.35">
      <c r="A899" s="8" t="s">
        <v>5</v>
      </c>
      <c r="B899" s="10">
        <v>194814</v>
      </c>
      <c r="C899" s="8" t="s">
        <v>86</v>
      </c>
      <c r="D899" s="11">
        <v>15</v>
      </c>
      <c r="E899" s="11">
        <v>21858.333333333336</v>
      </c>
    </row>
    <row r="900" spans="1:5" x14ac:dyDescent="0.35">
      <c r="A900" s="8" t="s">
        <v>1</v>
      </c>
      <c r="B900" s="10">
        <v>99189</v>
      </c>
      <c r="C900" s="8" t="s">
        <v>57</v>
      </c>
      <c r="D900" s="11">
        <v>35</v>
      </c>
      <c r="E900" s="11">
        <v>115595</v>
      </c>
    </row>
    <row r="901" spans="1:5" x14ac:dyDescent="0.35">
      <c r="A901" s="8" t="s">
        <v>3</v>
      </c>
      <c r="B901" s="10">
        <v>44658</v>
      </c>
      <c r="C901" s="8" t="s">
        <v>78</v>
      </c>
      <c r="D901" s="11">
        <v>55</v>
      </c>
      <c r="E901" s="11">
        <v>436124.58333333337</v>
      </c>
    </row>
    <row r="902" spans="1:5" x14ac:dyDescent="0.35">
      <c r="A902" s="8" t="s">
        <v>17</v>
      </c>
      <c r="B902" s="10">
        <v>301243.5</v>
      </c>
      <c r="C902" s="8" t="s">
        <v>31</v>
      </c>
      <c r="D902" s="11">
        <v>27.5</v>
      </c>
      <c r="E902" s="11">
        <v>78918.75</v>
      </c>
    </row>
    <row r="903" spans="1:5" x14ac:dyDescent="0.35">
      <c r="A903" s="8" t="s">
        <v>1</v>
      </c>
      <c r="B903" s="10">
        <v>8433</v>
      </c>
      <c r="C903" s="8" t="s">
        <v>38</v>
      </c>
      <c r="D903" s="11">
        <v>45</v>
      </c>
      <c r="E903" s="11">
        <v>370880</v>
      </c>
    </row>
    <row r="904" spans="1:5" x14ac:dyDescent="0.35">
      <c r="A904" s="8" t="s">
        <v>8</v>
      </c>
      <c r="B904" s="10">
        <v>293089.5</v>
      </c>
      <c r="C904" s="8" t="s">
        <v>49</v>
      </c>
      <c r="D904" s="11">
        <v>35</v>
      </c>
      <c r="E904" s="11">
        <v>151457.91666666669</v>
      </c>
    </row>
    <row r="905" spans="1:5" x14ac:dyDescent="0.35">
      <c r="A905" s="8" t="s">
        <v>1</v>
      </c>
      <c r="B905" s="10">
        <v>47623.5</v>
      </c>
      <c r="C905" s="8" t="s">
        <v>37</v>
      </c>
      <c r="D905" s="11">
        <v>60</v>
      </c>
      <c r="E905" s="11">
        <v>359823.75</v>
      </c>
    </row>
    <row r="906" spans="1:5" x14ac:dyDescent="0.35">
      <c r="A906" s="8" t="s">
        <v>13</v>
      </c>
      <c r="B906" s="10">
        <v>106492.5</v>
      </c>
      <c r="C906" s="8" t="s">
        <v>41</v>
      </c>
      <c r="D906" s="11">
        <v>382.5</v>
      </c>
      <c r="E906" s="11">
        <v>1357707.5</v>
      </c>
    </row>
    <row r="907" spans="1:5" x14ac:dyDescent="0.35">
      <c r="A907" s="8" t="s">
        <v>1</v>
      </c>
      <c r="B907" s="10">
        <v>61663.5</v>
      </c>
      <c r="C907" s="8" t="s">
        <v>37</v>
      </c>
      <c r="D907" s="11">
        <v>27.5</v>
      </c>
      <c r="E907" s="11">
        <v>169681.66666666669</v>
      </c>
    </row>
    <row r="908" spans="1:5" x14ac:dyDescent="0.35">
      <c r="A908" s="8" t="s">
        <v>16</v>
      </c>
      <c r="B908" s="10">
        <v>59391</v>
      </c>
      <c r="C908" s="8" t="s">
        <v>91</v>
      </c>
      <c r="D908" s="11">
        <v>17.5</v>
      </c>
      <c r="E908" s="11">
        <v>83697.083333333343</v>
      </c>
    </row>
    <row r="909" spans="1:5" x14ac:dyDescent="0.35">
      <c r="A909" s="8" t="s">
        <v>16</v>
      </c>
      <c r="B909" s="10">
        <v>68197.5</v>
      </c>
      <c r="C909" s="8" t="s">
        <v>33</v>
      </c>
      <c r="D909" s="11">
        <v>22.5</v>
      </c>
      <c r="E909" s="11">
        <v>110308.33333333334</v>
      </c>
    </row>
    <row r="910" spans="1:5" x14ac:dyDescent="0.35">
      <c r="A910" s="8" t="s">
        <v>1</v>
      </c>
      <c r="B910" s="10">
        <v>220522.5</v>
      </c>
      <c r="C910" s="8" t="s">
        <v>41</v>
      </c>
      <c r="D910" s="11">
        <v>197.5</v>
      </c>
      <c r="E910" s="11">
        <v>817298.33333333337</v>
      </c>
    </row>
    <row r="911" spans="1:5" x14ac:dyDescent="0.35">
      <c r="A911" s="8" t="s">
        <v>1</v>
      </c>
      <c r="B911" s="10">
        <v>26604</v>
      </c>
      <c r="C911" s="8" t="s">
        <v>109</v>
      </c>
      <c r="D911" s="11">
        <v>2.5</v>
      </c>
      <c r="E911" s="11">
        <v>34998.75</v>
      </c>
    </row>
    <row r="912" spans="1:5" x14ac:dyDescent="0.35">
      <c r="A912" s="8" t="s">
        <v>1</v>
      </c>
      <c r="B912" s="10">
        <v>207801</v>
      </c>
      <c r="C912" s="8" t="s">
        <v>96</v>
      </c>
      <c r="D912" s="11">
        <v>30</v>
      </c>
      <c r="E912" s="11">
        <v>56272.5</v>
      </c>
    </row>
    <row r="913" spans="1:5" x14ac:dyDescent="0.35">
      <c r="A913" s="8" t="s">
        <v>0</v>
      </c>
      <c r="B913" s="10">
        <v>169587</v>
      </c>
      <c r="C913" s="8" t="s">
        <v>41</v>
      </c>
      <c r="D913" s="11">
        <v>67.5</v>
      </c>
      <c r="E913" s="11">
        <v>219701.66666666669</v>
      </c>
    </row>
    <row r="914" spans="1:5" x14ac:dyDescent="0.35">
      <c r="A914" s="8" t="s">
        <v>1</v>
      </c>
      <c r="B914" s="10">
        <v>139306.5</v>
      </c>
      <c r="C914" s="8" t="s">
        <v>29</v>
      </c>
      <c r="D914" s="11">
        <v>72.5</v>
      </c>
      <c r="E914" s="11">
        <v>346251.25</v>
      </c>
    </row>
    <row r="915" spans="1:5" x14ac:dyDescent="0.35">
      <c r="A915" s="8" t="s">
        <v>11</v>
      </c>
      <c r="B915" s="10">
        <v>246717</v>
      </c>
      <c r="C915" s="8" t="s">
        <v>96</v>
      </c>
      <c r="D915" s="11">
        <v>15</v>
      </c>
      <c r="E915" s="11">
        <v>20689.166666666668</v>
      </c>
    </row>
    <row r="916" spans="1:5" x14ac:dyDescent="0.35">
      <c r="A916" s="8" t="s">
        <v>5</v>
      </c>
      <c r="B916" s="10">
        <v>52384.5</v>
      </c>
      <c r="C916" s="8" t="s">
        <v>37</v>
      </c>
      <c r="D916" s="11">
        <v>22.5</v>
      </c>
      <c r="E916" s="11">
        <v>110333.75</v>
      </c>
    </row>
    <row r="917" spans="1:5" x14ac:dyDescent="0.35">
      <c r="A917" s="8" t="s">
        <v>5</v>
      </c>
      <c r="B917" s="10">
        <v>108657</v>
      </c>
      <c r="C917" s="8" t="s">
        <v>26</v>
      </c>
      <c r="D917" s="11">
        <v>42.5</v>
      </c>
      <c r="E917" s="11">
        <v>176950.83333333334</v>
      </c>
    </row>
    <row r="918" spans="1:5" x14ac:dyDescent="0.35">
      <c r="A918" s="8" t="s">
        <v>1</v>
      </c>
      <c r="B918" s="10">
        <v>194836.5</v>
      </c>
      <c r="C918" s="8" t="s">
        <v>86</v>
      </c>
      <c r="D918" s="11">
        <v>5</v>
      </c>
      <c r="E918" s="11">
        <v>14360.416666666668</v>
      </c>
    </row>
    <row r="919" spans="1:5" x14ac:dyDescent="0.35">
      <c r="A919" s="8" t="s">
        <v>13</v>
      </c>
      <c r="B919" s="10">
        <v>78750</v>
      </c>
      <c r="C919" s="8" t="s">
        <v>32</v>
      </c>
      <c r="D919" s="11">
        <v>160</v>
      </c>
      <c r="E919" s="11">
        <v>396754.16666666669</v>
      </c>
    </row>
    <row r="920" spans="1:5" x14ac:dyDescent="0.35">
      <c r="A920" s="8" t="s">
        <v>1</v>
      </c>
      <c r="B920" s="10">
        <v>241920</v>
      </c>
      <c r="C920" s="8" t="s">
        <v>37</v>
      </c>
      <c r="D920" s="11">
        <v>25</v>
      </c>
      <c r="E920" s="11">
        <v>134810</v>
      </c>
    </row>
    <row r="921" spans="1:5" x14ac:dyDescent="0.35">
      <c r="A921" s="8" t="s">
        <v>1</v>
      </c>
      <c r="B921" s="10">
        <v>96412.5</v>
      </c>
      <c r="C921" s="8" t="s">
        <v>72</v>
      </c>
      <c r="D921" s="11">
        <v>70</v>
      </c>
      <c r="E921" s="11">
        <v>131937.91666666669</v>
      </c>
    </row>
    <row r="922" spans="1:5" x14ac:dyDescent="0.35">
      <c r="A922" s="8" t="s">
        <v>11</v>
      </c>
      <c r="B922" s="10">
        <v>46665</v>
      </c>
      <c r="C922" s="8" t="s">
        <v>37</v>
      </c>
      <c r="D922" s="11">
        <v>37.5</v>
      </c>
      <c r="E922" s="11">
        <v>124948.33333333334</v>
      </c>
    </row>
    <row r="923" spans="1:5" x14ac:dyDescent="0.35">
      <c r="A923" s="8" t="s">
        <v>13</v>
      </c>
      <c r="B923" s="10">
        <v>78696</v>
      </c>
      <c r="C923" s="8" t="s">
        <v>32</v>
      </c>
      <c r="D923" s="11">
        <v>82.5</v>
      </c>
      <c r="E923" s="11">
        <v>191006.25</v>
      </c>
    </row>
    <row r="924" spans="1:5" x14ac:dyDescent="0.35">
      <c r="A924" s="8" t="s">
        <v>7</v>
      </c>
      <c r="B924" s="10">
        <v>237609</v>
      </c>
      <c r="C924" s="8" t="s">
        <v>54</v>
      </c>
      <c r="D924" s="11">
        <v>7.5</v>
      </c>
      <c r="E924" s="11">
        <v>14030</v>
      </c>
    </row>
    <row r="925" spans="1:5" x14ac:dyDescent="0.35">
      <c r="A925" s="8" t="s">
        <v>9</v>
      </c>
      <c r="B925" s="10">
        <v>228100.5</v>
      </c>
      <c r="C925" s="8" t="s">
        <v>43</v>
      </c>
      <c r="D925" s="11">
        <v>30</v>
      </c>
      <c r="E925" s="11">
        <v>89517.5</v>
      </c>
    </row>
    <row r="926" spans="1:5" x14ac:dyDescent="0.35">
      <c r="A926" s="8" t="s">
        <v>15</v>
      </c>
      <c r="B926" s="10">
        <v>248481</v>
      </c>
      <c r="C926" s="8" t="s">
        <v>37</v>
      </c>
      <c r="D926" s="11">
        <v>27.5</v>
      </c>
      <c r="E926" s="11">
        <v>151152.91666666669</v>
      </c>
    </row>
    <row r="927" spans="1:5" x14ac:dyDescent="0.35">
      <c r="A927" s="8" t="s">
        <v>5</v>
      </c>
      <c r="B927" s="10">
        <v>69759</v>
      </c>
      <c r="C927" s="8" t="s">
        <v>57</v>
      </c>
      <c r="D927" s="11">
        <v>20</v>
      </c>
      <c r="E927" s="11">
        <v>61355.833333333336</v>
      </c>
    </row>
    <row r="928" spans="1:5" x14ac:dyDescent="0.35">
      <c r="A928" s="8" t="s">
        <v>11</v>
      </c>
      <c r="B928" s="10">
        <v>122274</v>
      </c>
      <c r="C928" s="8" t="s">
        <v>46</v>
      </c>
      <c r="D928" s="11">
        <v>2.5</v>
      </c>
      <c r="E928" s="11">
        <v>7015</v>
      </c>
    </row>
    <row r="929" spans="1:5" x14ac:dyDescent="0.35">
      <c r="A929" s="8" t="s">
        <v>0</v>
      </c>
      <c r="B929" s="10">
        <v>170689.5</v>
      </c>
      <c r="C929" s="8" t="s">
        <v>32</v>
      </c>
      <c r="D929" s="11">
        <v>52.5</v>
      </c>
      <c r="E929" s="11">
        <v>147111.66666666669</v>
      </c>
    </row>
    <row r="930" spans="1:5" x14ac:dyDescent="0.35">
      <c r="A930" s="8" t="s">
        <v>1</v>
      </c>
      <c r="B930" s="10">
        <v>107275.5</v>
      </c>
      <c r="C930" s="8" t="s">
        <v>26</v>
      </c>
      <c r="D930" s="11">
        <v>65</v>
      </c>
      <c r="E930" s="11">
        <v>298569.58333333337</v>
      </c>
    </row>
    <row r="931" spans="1:5" x14ac:dyDescent="0.35">
      <c r="A931" s="8" t="s">
        <v>5</v>
      </c>
      <c r="B931" s="10">
        <v>134311.5</v>
      </c>
      <c r="C931" s="8" t="s">
        <v>40</v>
      </c>
      <c r="D931" s="11">
        <v>5</v>
      </c>
      <c r="E931" s="11">
        <v>23154.583333333336</v>
      </c>
    </row>
    <row r="932" spans="1:5" x14ac:dyDescent="0.35">
      <c r="A932" s="8" t="s">
        <v>3</v>
      </c>
      <c r="B932" s="10">
        <v>114304.5</v>
      </c>
      <c r="C932" s="8" t="s">
        <v>28</v>
      </c>
      <c r="D932" s="11">
        <v>12.5</v>
      </c>
      <c r="E932" s="11">
        <v>87890.833333333343</v>
      </c>
    </row>
    <row r="933" spans="1:5" x14ac:dyDescent="0.35">
      <c r="A933" s="8" t="s">
        <v>13</v>
      </c>
      <c r="B933" s="10">
        <v>221521.5</v>
      </c>
      <c r="C933" s="8" t="s">
        <v>35</v>
      </c>
      <c r="D933" s="11">
        <v>27.5</v>
      </c>
      <c r="E933" s="11">
        <v>74979.166666666672</v>
      </c>
    </row>
    <row r="934" spans="1:5" x14ac:dyDescent="0.35">
      <c r="A934" s="8" t="s">
        <v>5</v>
      </c>
      <c r="B934" s="10">
        <v>161271</v>
      </c>
      <c r="C934" s="8" t="s">
        <v>70</v>
      </c>
      <c r="D934" s="11">
        <v>7.5</v>
      </c>
      <c r="E934" s="11">
        <v>30067.916666666668</v>
      </c>
    </row>
    <row r="935" spans="1:5" x14ac:dyDescent="0.35">
      <c r="A935" s="8" t="s">
        <v>13</v>
      </c>
      <c r="B935" s="10">
        <v>44401.5</v>
      </c>
      <c r="C935" s="8" t="s">
        <v>37</v>
      </c>
      <c r="D935" s="11">
        <v>50</v>
      </c>
      <c r="E935" s="11">
        <v>250786.25</v>
      </c>
    </row>
    <row r="936" spans="1:5" x14ac:dyDescent="0.35">
      <c r="A936" s="8" t="s">
        <v>2</v>
      </c>
      <c r="B936" s="10">
        <v>260284.5</v>
      </c>
      <c r="C936" s="8" t="s">
        <v>43</v>
      </c>
      <c r="D936" s="11">
        <v>20</v>
      </c>
      <c r="E936" s="11">
        <v>41047.916666666672</v>
      </c>
    </row>
    <row r="937" spans="1:5" x14ac:dyDescent="0.35">
      <c r="A937" s="8" t="s">
        <v>3</v>
      </c>
      <c r="B937" s="10">
        <v>86152.5</v>
      </c>
      <c r="C937" s="8" t="s">
        <v>33</v>
      </c>
      <c r="D937" s="11">
        <v>25</v>
      </c>
      <c r="E937" s="11">
        <v>179492.5</v>
      </c>
    </row>
    <row r="938" spans="1:5" x14ac:dyDescent="0.35">
      <c r="A938" s="8" t="s">
        <v>13</v>
      </c>
      <c r="B938" s="10">
        <v>64408.5</v>
      </c>
      <c r="C938" s="8" t="s">
        <v>33</v>
      </c>
      <c r="D938" s="11">
        <v>12.5</v>
      </c>
      <c r="E938" s="11">
        <v>78664.583333333343</v>
      </c>
    </row>
    <row r="939" spans="1:5" x14ac:dyDescent="0.35">
      <c r="A939" s="8" t="s">
        <v>11</v>
      </c>
      <c r="B939" s="10">
        <v>286650</v>
      </c>
      <c r="C939" s="8" t="s">
        <v>57</v>
      </c>
      <c r="D939" s="11">
        <v>2.5</v>
      </c>
      <c r="E939" s="11">
        <v>8082.5</v>
      </c>
    </row>
    <row r="940" spans="1:5" x14ac:dyDescent="0.35">
      <c r="A940" s="8" t="s">
        <v>13</v>
      </c>
      <c r="B940" s="10">
        <v>283365</v>
      </c>
      <c r="C940" s="8" t="s">
        <v>39</v>
      </c>
      <c r="D940" s="11">
        <v>22.5</v>
      </c>
      <c r="E940" s="11">
        <v>46766.666666666672</v>
      </c>
    </row>
    <row r="941" spans="1:5" x14ac:dyDescent="0.35">
      <c r="A941" s="8" t="s">
        <v>1</v>
      </c>
      <c r="B941" s="10">
        <v>117022.5</v>
      </c>
      <c r="C941" s="8" t="s">
        <v>37</v>
      </c>
      <c r="D941" s="11">
        <v>12.5</v>
      </c>
      <c r="E941" s="11">
        <v>50858.75</v>
      </c>
    </row>
    <row r="942" spans="1:5" x14ac:dyDescent="0.35">
      <c r="A942" s="8" t="s">
        <v>11</v>
      </c>
      <c r="B942" s="10">
        <v>83380.5</v>
      </c>
      <c r="C942" s="8" t="s">
        <v>110</v>
      </c>
      <c r="D942" s="11">
        <v>2.5</v>
      </c>
      <c r="E942" s="11">
        <v>28034.583333333336</v>
      </c>
    </row>
    <row r="943" spans="1:5" x14ac:dyDescent="0.35">
      <c r="A943" s="8" t="s">
        <v>13</v>
      </c>
      <c r="B943" s="10">
        <v>136543.5</v>
      </c>
      <c r="C943" s="8" t="s">
        <v>32</v>
      </c>
      <c r="D943" s="11">
        <v>55</v>
      </c>
      <c r="E943" s="11">
        <v>143604.16666666669</v>
      </c>
    </row>
    <row r="944" spans="1:5" x14ac:dyDescent="0.35">
      <c r="A944" s="8" t="s">
        <v>13</v>
      </c>
      <c r="B944" s="10">
        <v>67671</v>
      </c>
      <c r="C944" s="8" t="s">
        <v>33</v>
      </c>
      <c r="D944" s="11">
        <v>10</v>
      </c>
      <c r="E944" s="11">
        <v>31160.833333333336</v>
      </c>
    </row>
    <row r="945" spans="1:5" x14ac:dyDescent="0.35">
      <c r="A945" s="8" t="s">
        <v>13</v>
      </c>
      <c r="B945" s="10">
        <v>141403.5</v>
      </c>
      <c r="C945" s="8" t="s">
        <v>31</v>
      </c>
      <c r="D945" s="11">
        <v>85</v>
      </c>
      <c r="E945" s="11">
        <v>333212.5</v>
      </c>
    </row>
    <row r="946" spans="1:5" x14ac:dyDescent="0.35">
      <c r="A946" s="8" t="s">
        <v>1</v>
      </c>
      <c r="B946" s="10">
        <v>67392</v>
      </c>
      <c r="C946" s="8" t="s">
        <v>49</v>
      </c>
      <c r="D946" s="11">
        <v>92.5</v>
      </c>
      <c r="E946" s="11">
        <v>604687.91666666674</v>
      </c>
    </row>
    <row r="947" spans="1:5" x14ac:dyDescent="0.35">
      <c r="A947" s="8" t="s">
        <v>3</v>
      </c>
      <c r="B947" s="10">
        <v>68328</v>
      </c>
      <c r="C947" s="8" t="s">
        <v>49</v>
      </c>
      <c r="D947" s="11">
        <v>110</v>
      </c>
      <c r="E947" s="11">
        <v>698831.25</v>
      </c>
    </row>
    <row r="948" spans="1:5" x14ac:dyDescent="0.35">
      <c r="A948" s="8" t="s">
        <v>1</v>
      </c>
      <c r="B948" s="10">
        <v>47583</v>
      </c>
      <c r="C948" s="8" t="s">
        <v>37</v>
      </c>
      <c r="D948" s="11">
        <v>5</v>
      </c>
      <c r="E948" s="11">
        <v>27551.666666666668</v>
      </c>
    </row>
    <row r="949" spans="1:5" x14ac:dyDescent="0.35">
      <c r="A949" s="8" t="s">
        <v>5</v>
      </c>
      <c r="B949" s="10">
        <v>95931</v>
      </c>
      <c r="C949" s="8" t="s">
        <v>46</v>
      </c>
      <c r="D949" s="11">
        <v>15</v>
      </c>
      <c r="E949" s="11">
        <v>34795.416666666672</v>
      </c>
    </row>
    <row r="950" spans="1:5" x14ac:dyDescent="0.35">
      <c r="A950" s="8" t="s">
        <v>16</v>
      </c>
      <c r="B950" s="10">
        <v>84636</v>
      </c>
      <c r="C950" s="8" t="s">
        <v>32</v>
      </c>
      <c r="D950" s="11">
        <v>25</v>
      </c>
      <c r="E950" s="11">
        <v>54137.5</v>
      </c>
    </row>
    <row r="951" spans="1:5" x14ac:dyDescent="0.35">
      <c r="A951" s="8" t="s">
        <v>1</v>
      </c>
      <c r="B951" s="10">
        <v>31756.5</v>
      </c>
      <c r="C951" s="8" t="s">
        <v>33</v>
      </c>
      <c r="D951" s="11">
        <v>15</v>
      </c>
      <c r="E951" s="11">
        <v>42827.083333333336</v>
      </c>
    </row>
    <row r="952" spans="1:5" x14ac:dyDescent="0.35">
      <c r="A952" s="8" t="s">
        <v>13</v>
      </c>
      <c r="B952" s="10">
        <v>110331</v>
      </c>
      <c r="C952" s="8" t="s">
        <v>26</v>
      </c>
      <c r="D952" s="11">
        <v>75</v>
      </c>
      <c r="E952" s="11">
        <v>411140</v>
      </c>
    </row>
    <row r="953" spans="1:5" x14ac:dyDescent="0.35">
      <c r="A953" s="8" t="s">
        <v>13</v>
      </c>
      <c r="B953" s="10">
        <v>64201.5</v>
      </c>
      <c r="C953" s="8" t="s">
        <v>31</v>
      </c>
      <c r="D953" s="11">
        <v>157.5</v>
      </c>
      <c r="E953" s="11">
        <v>460194.16666666669</v>
      </c>
    </row>
    <row r="954" spans="1:5" x14ac:dyDescent="0.35">
      <c r="A954" s="8" t="s">
        <v>11</v>
      </c>
      <c r="B954" s="10">
        <v>230832</v>
      </c>
      <c r="C954" s="8" t="s">
        <v>107</v>
      </c>
      <c r="D954" s="11">
        <v>5</v>
      </c>
      <c r="E954" s="11">
        <v>18300</v>
      </c>
    </row>
    <row r="955" spans="1:5" x14ac:dyDescent="0.35">
      <c r="A955" s="8" t="s">
        <v>16</v>
      </c>
      <c r="B955" s="10">
        <v>64309.5</v>
      </c>
      <c r="C955" s="8" t="s">
        <v>33</v>
      </c>
      <c r="D955" s="11">
        <v>7.5</v>
      </c>
      <c r="E955" s="11">
        <v>26179.166666666668</v>
      </c>
    </row>
    <row r="956" spans="1:5" x14ac:dyDescent="0.35">
      <c r="A956" s="8" t="s">
        <v>1</v>
      </c>
      <c r="B956" s="10">
        <v>77868</v>
      </c>
      <c r="C956" s="8" t="s">
        <v>29</v>
      </c>
      <c r="D956" s="11">
        <v>55</v>
      </c>
      <c r="E956" s="11">
        <v>254090.41666666669</v>
      </c>
    </row>
    <row r="957" spans="1:5" x14ac:dyDescent="0.35">
      <c r="A957" s="8" t="s">
        <v>7</v>
      </c>
      <c r="B957" s="10">
        <v>6907.5</v>
      </c>
      <c r="C957" s="8" t="s">
        <v>74</v>
      </c>
      <c r="D957" s="11">
        <v>575</v>
      </c>
      <c r="E957" s="11">
        <v>2394885.416666667</v>
      </c>
    </row>
    <row r="958" spans="1:5" x14ac:dyDescent="0.35">
      <c r="A958" s="8" t="s">
        <v>3</v>
      </c>
      <c r="B958" s="10">
        <v>86233.5</v>
      </c>
      <c r="C958" s="8" t="s">
        <v>33</v>
      </c>
      <c r="D958" s="11">
        <v>2.5</v>
      </c>
      <c r="E958" s="11">
        <v>13496.25</v>
      </c>
    </row>
    <row r="959" spans="1:5" x14ac:dyDescent="0.35">
      <c r="A959" s="8" t="s">
        <v>1</v>
      </c>
      <c r="B959" s="10">
        <v>153805.5</v>
      </c>
      <c r="C959" s="8" t="s">
        <v>33</v>
      </c>
      <c r="D959" s="11">
        <v>5</v>
      </c>
      <c r="E959" s="11">
        <v>22239.583333333336</v>
      </c>
    </row>
    <row r="960" spans="1:5" x14ac:dyDescent="0.35">
      <c r="A960" s="8" t="s">
        <v>0</v>
      </c>
      <c r="B960" s="10">
        <v>230076</v>
      </c>
      <c r="C960" s="8" t="s">
        <v>31</v>
      </c>
      <c r="D960" s="11">
        <v>25</v>
      </c>
      <c r="E960" s="11">
        <v>68142.083333333343</v>
      </c>
    </row>
    <row r="961" spans="1:5" x14ac:dyDescent="0.35">
      <c r="A961" s="8" t="s">
        <v>16</v>
      </c>
      <c r="B961" s="10">
        <v>221620.5</v>
      </c>
      <c r="C961" s="8" t="s">
        <v>49</v>
      </c>
      <c r="D961" s="11">
        <v>42.5</v>
      </c>
      <c r="E961" s="11">
        <v>226945.41666666669</v>
      </c>
    </row>
    <row r="962" spans="1:5" x14ac:dyDescent="0.35">
      <c r="A962" s="8" t="s">
        <v>1</v>
      </c>
      <c r="B962" s="10">
        <v>112000.5</v>
      </c>
      <c r="C962" s="8" t="s">
        <v>28</v>
      </c>
      <c r="D962" s="11">
        <v>22.5</v>
      </c>
      <c r="E962" s="11">
        <v>136614.58333333334</v>
      </c>
    </row>
    <row r="963" spans="1:5" x14ac:dyDescent="0.35">
      <c r="A963" s="8" t="s">
        <v>13</v>
      </c>
      <c r="B963" s="10">
        <v>103887</v>
      </c>
      <c r="C963" s="8" t="s">
        <v>111</v>
      </c>
      <c r="D963" s="11">
        <v>2.5</v>
      </c>
      <c r="E963" s="11">
        <v>10014.166666666668</v>
      </c>
    </row>
    <row r="964" spans="1:5" x14ac:dyDescent="0.35">
      <c r="A964" s="8" t="s">
        <v>3</v>
      </c>
      <c r="B964" s="10">
        <v>193297.5</v>
      </c>
      <c r="C964" s="8" t="s">
        <v>32</v>
      </c>
      <c r="D964" s="11">
        <v>152.5</v>
      </c>
      <c r="E964" s="11">
        <v>348055.83333333337</v>
      </c>
    </row>
    <row r="965" spans="1:5" x14ac:dyDescent="0.35">
      <c r="A965" s="8" t="s">
        <v>1</v>
      </c>
      <c r="B965" s="10">
        <v>106618.5</v>
      </c>
      <c r="C965" s="8" t="s">
        <v>41</v>
      </c>
      <c r="D965" s="11">
        <v>400</v>
      </c>
      <c r="E965" s="11">
        <v>1502430</v>
      </c>
    </row>
    <row r="966" spans="1:5" x14ac:dyDescent="0.35">
      <c r="A966" s="8" t="s">
        <v>7</v>
      </c>
      <c r="B966" s="10">
        <v>206104.5</v>
      </c>
      <c r="C966" s="8" t="s">
        <v>74</v>
      </c>
      <c r="D966" s="11">
        <v>132.5</v>
      </c>
      <c r="E966" s="11">
        <v>744149.16666666674</v>
      </c>
    </row>
    <row r="967" spans="1:5" x14ac:dyDescent="0.35">
      <c r="A967" s="8" t="s">
        <v>0</v>
      </c>
      <c r="B967" s="10">
        <v>264271.5</v>
      </c>
      <c r="C967" s="8" t="s">
        <v>49</v>
      </c>
      <c r="D967" s="11">
        <v>25</v>
      </c>
      <c r="E967" s="11">
        <v>119560</v>
      </c>
    </row>
    <row r="968" spans="1:5" x14ac:dyDescent="0.35">
      <c r="A968" s="8" t="s">
        <v>1</v>
      </c>
      <c r="B968" s="10">
        <v>47641.5</v>
      </c>
      <c r="C968" s="8" t="s">
        <v>37</v>
      </c>
      <c r="D968" s="11">
        <v>5</v>
      </c>
      <c r="E968" s="11">
        <v>25823.333333333336</v>
      </c>
    </row>
    <row r="969" spans="1:5" x14ac:dyDescent="0.35">
      <c r="A969" s="8" t="s">
        <v>3</v>
      </c>
      <c r="B969" s="10">
        <v>241060.5</v>
      </c>
      <c r="C969" s="8" t="s">
        <v>96</v>
      </c>
      <c r="D969" s="11">
        <v>15</v>
      </c>
      <c r="E969" s="11">
        <v>49537.083333333336</v>
      </c>
    </row>
    <row r="970" spans="1:5" x14ac:dyDescent="0.35">
      <c r="A970" s="8" t="s">
        <v>7</v>
      </c>
      <c r="B970" s="10">
        <v>21046.5</v>
      </c>
      <c r="C970" s="8" t="s">
        <v>89</v>
      </c>
      <c r="D970" s="11">
        <v>105</v>
      </c>
      <c r="E970" s="11">
        <v>280015.41666666669</v>
      </c>
    </row>
    <row r="971" spans="1:5" x14ac:dyDescent="0.35">
      <c r="A971" s="8" t="s">
        <v>11</v>
      </c>
      <c r="B971" s="10">
        <v>151560</v>
      </c>
      <c r="C971" s="8" t="s">
        <v>26</v>
      </c>
      <c r="D971" s="11">
        <v>27.5</v>
      </c>
      <c r="E971" s="11">
        <v>124897.5</v>
      </c>
    </row>
    <row r="972" spans="1:5" x14ac:dyDescent="0.35">
      <c r="A972" s="8" t="s">
        <v>6</v>
      </c>
      <c r="B972" s="10">
        <v>84303</v>
      </c>
      <c r="C972" s="8" t="s">
        <v>43</v>
      </c>
      <c r="D972" s="11">
        <v>72.5</v>
      </c>
      <c r="E972" s="11">
        <v>208848.75</v>
      </c>
    </row>
    <row r="973" spans="1:5" x14ac:dyDescent="0.35">
      <c r="A973" s="8" t="s">
        <v>2</v>
      </c>
      <c r="B973" s="10">
        <v>217552.5</v>
      </c>
      <c r="C973" s="8" t="s">
        <v>29</v>
      </c>
      <c r="D973" s="11">
        <v>2.5</v>
      </c>
      <c r="E973" s="11">
        <v>8997.5</v>
      </c>
    </row>
    <row r="974" spans="1:5" x14ac:dyDescent="0.35">
      <c r="A974" s="8" t="s">
        <v>5</v>
      </c>
      <c r="B974" s="10">
        <v>95904</v>
      </c>
      <c r="C974" s="8" t="s">
        <v>46</v>
      </c>
      <c r="D974" s="11">
        <v>17.5</v>
      </c>
      <c r="E974" s="11">
        <v>55433.75</v>
      </c>
    </row>
    <row r="975" spans="1:5" x14ac:dyDescent="0.35">
      <c r="A975" s="8" t="s">
        <v>3</v>
      </c>
      <c r="B975" s="10">
        <v>283518</v>
      </c>
      <c r="C975" s="8" t="s">
        <v>39</v>
      </c>
      <c r="D975" s="11">
        <v>25</v>
      </c>
      <c r="E975" s="11">
        <v>49562.5</v>
      </c>
    </row>
    <row r="976" spans="1:5" x14ac:dyDescent="0.35">
      <c r="A976" s="8" t="s">
        <v>11</v>
      </c>
      <c r="B976" s="10">
        <v>89847</v>
      </c>
      <c r="C976" s="8" t="s">
        <v>112</v>
      </c>
      <c r="D976" s="11">
        <v>5</v>
      </c>
      <c r="E976" s="11">
        <v>28034.583333333336</v>
      </c>
    </row>
    <row r="977" spans="1:5" x14ac:dyDescent="0.35">
      <c r="A977" s="8" t="s">
        <v>1</v>
      </c>
      <c r="B977" s="10">
        <v>154723.5</v>
      </c>
      <c r="C977" s="8" t="s">
        <v>40</v>
      </c>
      <c r="D977" s="11">
        <v>2.5</v>
      </c>
      <c r="E977" s="11">
        <v>42064.583333333336</v>
      </c>
    </row>
    <row r="978" spans="1:5" x14ac:dyDescent="0.35">
      <c r="A978" s="8" t="s">
        <v>1</v>
      </c>
      <c r="B978" s="10">
        <v>267511.5</v>
      </c>
      <c r="C978" s="8" t="s">
        <v>28</v>
      </c>
      <c r="D978" s="11">
        <v>12.5</v>
      </c>
      <c r="E978" s="11">
        <v>151813.75</v>
      </c>
    </row>
    <row r="979" spans="1:5" x14ac:dyDescent="0.35">
      <c r="A979" s="8" t="s">
        <v>3</v>
      </c>
      <c r="B979" s="10">
        <v>130549.5</v>
      </c>
      <c r="C979" s="8" t="s">
        <v>29</v>
      </c>
      <c r="D979" s="11">
        <v>47.5</v>
      </c>
      <c r="E979" s="11">
        <v>225293.33333333334</v>
      </c>
    </row>
    <row r="980" spans="1:5" x14ac:dyDescent="0.35">
      <c r="A980" s="8" t="s">
        <v>13</v>
      </c>
      <c r="B980" s="10">
        <v>152617.5</v>
      </c>
      <c r="C980" s="8" t="s">
        <v>40</v>
      </c>
      <c r="D980" s="11">
        <v>7.5</v>
      </c>
      <c r="E980" s="11">
        <v>18833.75</v>
      </c>
    </row>
    <row r="981" spans="1:5" x14ac:dyDescent="0.35">
      <c r="A981" s="8" t="s">
        <v>2</v>
      </c>
      <c r="B981" s="10">
        <v>228559.5</v>
      </c>
      <c r="C981" s="8" t="s">
        <v>37</v>
      </c>
      <c r="D981" s="11">
        <v>10</v>
      </c>
      <c r="E981" s="11">
        <v>41124.166666666672</v>
      </c>
    </row>
    <row r="982" spans="1:5" x14ac:dyDescent="0.35">
      <c r="A982" s="8" t="s">
        <v>13</v>
      </c>
      <c r="B982" s="10">
        <v>202473</v>
      </c>
      <c r="C982" s="8" t="s">
        <v>71</v>
      </c>
      <c r="D982" s="11">
        <v>27.5</v>
      </c>
      <c r="E982" s="11">
        <v>108961.25</v>
      </c>
    </row>
    <row r="983" spans="1:5" x14ac:dyDescent="0.35">
      <c r="A983" s="8" t="s">
        <v>13</v>
      </c>
      <c r="B983" s="10">
        <v>125109</v>
      </c>
      <c r="C983" s="8" t="s">
        <v>35</v>
      </c>
      <c r="D983" s="11">
        <v>100</v>
      </c>
      <c r="E983" s="11">
        <v>266620.83333333337</v>
      </c>
    </row>
    <row r="984" spans="1:5" x14ac:dyDescent="0.35">
      <c r="A984" s="8" t="s">
        <v>1</v>
      </c>
      <c r="B984" s="10">
        <v>48897</v>
      </c>
      <c r="C984" s="8" t="s">
        <v>37</v>
      </c>
      <c r="D984" s="11">
        <v>12.5</v>
      </c>
      <c r="E984" s="11">
        <v>42877.916666666672</v>
      </c>
    </row>
    <row r="985" spans="1:5" x14ac:dyDescent="0.35">
      <c r="A985" s="8" t="s">
        <v>11</v>
      </c>
      <c r="B985" s="10">
        <v>63544.5</v>
      </c>
      <c r="C985" s="8" t="s">
        <v>57</v>
      </c>
      <c r="D985" s="11">
        <v>35</v>
      </c>
      <c r="E985" s="11">
        <v>111782.5</v>
      </c>
    </row>
    <row r="986" spans="1:5" x14ac:dyDescent="0.35">
      <c r="A986" s="8" t="s">
        <v>1</v>
      </c>
      <c r="B986" s="10">
        <v>128623.5</v>
      </c>
      <c r="C986" s="8" t="s">
        <v>43</v>
      </c>
      <c r="D986" s="11">
        <v>37.5</v>
      </c>
      <c r="E986" s="11">
        <v>105555.41666666667</v>
      </c>
    </row>
    <row r="987" spans="1:5" x14ac:dyDescent="0.35">
      <c r="A987" s="8" t="s">
        <v>16</v>
      </c>
      <c r="B987" s="10">
        <v>106537.5</v>
      </c>
      <c r="C987" s="8" t="s">
        <v>41</v>
      </c>
      <c r="D987" s="11">
        <v>442.5</v>
      </c>
      <c r="E987" s="11">
        <v>1455002.5</v>
      </c>
    </row>
    <row r="988" spans="1:5" x14ac:dyDescent="0.35">
      <c r="A988" s="8" t="s">
        <v>13</v>
      </c>
      <c r="B988" s="10">
        <v>138982.5</v>
      </c>
      <c r="C988" s="8" t="s">
        <v>35</v>
      </c>
      <c r="D988" s="11">
        <v>80</v>
      </c>
      <c r="E988" s="11">
        <v>222650</v>
      </c>
    </row>
    <row r="989" spans="1:5" x14ac:dyDescent="0.35">
      <c r="A989" s="8" t="s">
        <v>1</v>
      </c>
      <c r="B989" s="10">
        <v>107100</v>
      </c>
      <c r="C989" s="8" t="s">
        <v>26</v>
      </c>
      <c r="D989" s="11">
        <v>132.5</v>
      </c>
      <c r="E989" s="11">
        <v>759958.33333333337</v>
      </c>
    </row>
    <row r="990" spans="1:5" x14ac:dyDescent="0.35">
      <c r="A990" s="8" t="s">
        <v>13</v>
      </c>
      <c r="B990" s="10">
        <v>143919</v>
      </c>
      <c r="C990" s="8" t="s">
        <v>35</v>
      </c>
      <c r="D990" s="11">
        <v>87.5</v>
      </c>
      <c r="E990" s="11">
        <v>244000</v>
      </c>
    </row>
    <row r="991" spans="1:5" x14ac:dyDescent="0.35">
      <c r="A991" s="8" t="s">
        <v>5</v>
      </c>
      <c r="B991" s="10">
        <v>95922</v>
      </c>
      <c r="C991" s="8" t="s">
        <v>46</v>
      </c>
      <c r="D991" s="11">
        <v>15</v>
      </c>
      <c r="E991" s="11">
        <v>44123.333333333336</v>
      </c>
    </row>
    <row r="992" spans="1:5" x14ac:dyDescent="0.35">
      <c r="A992" s="8" t="s">
        <v>7</v>
      </c>
      <c r="B992" s="10">
        <v>129451.5</v>
      </c>
      <c r="C992" s="8" t="s">
        <v>26</v>
      </c>
      <c r="D992" s="11">
        <v>150</v>
      </c>
      <c r="E992" s="11">
        <v>864675</v>
      </c>
    </row>
    <row r="993" spans="1:5" x14ac:dyDescent="0.35">
      <c r="A993" s="8" t="s">
        <v>4</v>
      </c>
      <c r="B993" s="10">
        <v>254277</v>
      </c>
      <c r="C993" s="8" t="s">
        <v>41</v>
      </c>
      <c r="D993" s="11">
        <v>232.5</v>
      </c>
      <c r="E993" s="11">
        <v>967231.25</v>
      </c>
    </row>
    <row r="994" spans="1:5" x14ac:dyDescent="0.35">
      <c r="A994" s="8" t="s">
        <v>11</v>
      </c>
      <c r="B994" s="10">
        <v>102307.5</v>
      </c>
      <c r="C994" s="8" t="s">
        <v>37</v>
      </c>
      <c r="D994" s="11">
        <v>20</v>
      </c>
      <c r="E994" s="11">
        <v>89237.916666666672</v>
      </c>
    </row>
    <row r="995" spans="1:5" x14ac:dyDescent="0.35">
      <c r="A995" s="8" t="s">
        <v>7</v>
      </c>
      <c r="B995" s="10">
        <v>159939</v>
      </c>
      <c r="C995" s="8" t="s">
        <v>70</v>
      </c>
      <c r="D995" s="11">
        <v>2.5</v>
      </c>
      <c r="E995" s="11">
        <v>5718.75</v>
      </c>
    </row>
    <row r="996" spans="1:5" x14ac:dyDescent="0.35">
      <c r="A996" s="8" t="s">
        <v>7</v>
      </c>
      <c r="B996" s="10">
        <v>33349.5</v>
      </c>
      <c r="C996" s="8" t="s">
        <v>74</v>
      </c>
      <c r="D996" s="11">
        <v>930</v>
      </c>
      <c r="E996" s="11">
        <v>4055152.916666667</v>
      </c>
    </row>
    <row r="997" spans="1:5" x14ac:dyDescent="0.35">
      <c r="A997" s="8" t="s">
        <v>3</v>
      </c>
      <c r="B997" s="10">
        <v>87561</v>
      </c>
      <c r="C997" s="8" t="s">
        <v>32</v>
      </c>
      <c r="D997" s="11">
        <v>55</v>
      </c>
      <c r="E997" s="11">
        <v>189633.75</v>
      </c>
    </row>
    <row r="998" spans="1:5" x14ac:dyDescent="0.35">
      <c r="A998" s="8" t="s">
        <v>7</v>
      </c>
      <c r="B998" s="10">
        <v>110799</v>
      </c>
      <c r="C998" s="8" t="s">
        <v>26</v>
      </c>
      <c r="D998" s="11">
        <v>202.5</v>
      </c>
      <c r="E998" s="11">
        <v>1237537.5</v>
      </c>
    </row>
    <row r="999" spans="1:5" x14ac:dyDescent="0.35">
      <c r="A999" s="8" t="s">
        <v>9</v>
      </c>
      <c r="B999" s="10">
        <v>273114</v>
      </c>
      <c r="C999" s="8" t="s">
        <v>33</v>
      </c>
      <c r="D999" s="11">
        <v>2.5</v>
      </c>
      <c r="E999" s="11">
        <v>7726.666666666667</v>
      </c>
    </row>
    <row r="1000" spans="1:5" x14ac:dyDescent="0.35">
      <c r="A1000" s="8" t="s">
        <v>1</v>
      </c>
      <c r="B1000" s="10">
        <v>26707.5</v>
      </c>
      <c r="C1000" s="8" t="s">
        <v>31</v>
      </c>
      <c r="D1000" s="11">
        <v>165</v>
      </c>
      <c r="E1000" s="11">
        <v>527446.66666666674</v>
      </c>
    </row>
    <row r="1001" spans="1:5" x14ac:dyDescent="0.35">
      <c r="A1001" s="8" t="s">
        <v>13</v>
      </c>
      <c r="B1001" s="10">
        <v>283563</v>
      </c>
      <c r="C1001" s="8" t="s">
        <v>39</v>
      </c>
      <c r="D1001" s="11">
        <v>55</v>
      </c>
      <c r="E1001" s="11">
        <v>102810.41666666667</v>
      </c>
    </row>
    <row r="1002" spans="1:5" x14ac:dyDescent="0.35">
      <c r="A1002" s="8" t="s">
        <v>13</v>
      </c>
      <c r="B1002" s="10">
        <v>136098</v>
      </c>
      <c r="C1002" s="8" t="s">
        <v>41</v>
      </c>
      <c r="D1002" s="11">
        <v>375</v>
      </c>
      <c r="E1002" s="11">
        <v>1349116.6666666667</v>
      </c>
    </row>
    <row r="1003" spans="1:5" x14ac:dyDescent="0.35">
      <c r="A1003" s="8" t="s">
        <v>16</v>
      </c>
      <c r="B1003" s="10">
        <v>130909.5</v>
      </c>
      <c r="C1003" s="8" t="s">
        <v>28</v>
      </c>
      <c r="D1003" s="11">
        <v>25</v>
      </c>
      <c r="E1003" s="11">
        <v>134810</v>
      </c>
    </row>
    <row r="1004" spans="1:5" x14ac:dyDescent="0.35">
      <c r="A1004" s="8" t="s">
        <v>13</v>
      </c>
      <c r="B1004" s="10">
        <v>96417</v>
      </c>
      <c r="C1004" s="8" t="s">
        <v>33</v>
      </c>
      <c r="D1004" s="11">
        <v>30</v>
      </c>
      <c r="E1004" s="11">
        <v>142358.75</v>
      </c>
    </row>
    <row r="1005" spans="1:5" x14ac:dyDescent="0.35">
      <c r="A1005" s="8" t="s">
        <v>3</v>
      </c>
      <c r="B1005" s="10">
        <v>304182</v>
      </c>
      <c r="C1005" s="8" t="s">
        <v>32</v>
      </c>
      <c r="D1005" s="11">
        <v>22.5</v>
      </c>
      <c r="E1005" s="11">
        <v>68523.333333333343</v>
      </c>
    </row>
    <row r="1006" spans="1:5" x14ac:dyDescent="0.35">
      <c r="A1006" s="8" t="s">
        <v>7</v>
      </c>
      <c r="B1006" s="10">
        <v>110803.5</v>
      </c>
      <c r="C1006" s="8" t="s">
        <v>26</v>
      </c>
      <c r="D1006" s="11">
        <v>85</v>
      </c>
      <c r="E1006" s="11">
        <v>361780.83333333337</v>
      </c>
    </row>
    <row r="1007" spans="1:5" x14ac:dyDescent="0.35">
      <c r="A1007" s="8" t="s">
        <v>6</v>
      </c>
      <c r="B1007" s="10">
        <v>200097</v>
      </c>
      <c r="C1007" s="8" t="s">
        <v>57</v>
      </c>
      <c r="D1007" s="11">
        <v>22.5</v>
      </c>
      <c r="E1007" s="11">
        <v>49460.833333333336</v>
      </c>
    </row>
    <row r="1008" spans="1:5" x14ac:dyDescent="0.35">
      <c r="A1008" s="8" t="s">
        <v>1</v>
      </c>
      <c r="B1008" s="10">
        <v>283090.5</v>
      </c>
      <c r="C1008" s="8" t="s">
        <v>39</v>
      </c>
      <c r="D1008" s="11">
        <v>52.5</v>
      </c>
      <c r="E1008" s="11">
        <v>105479.16666666667</v>
      </c>
    </row>
    <row r="1009" spans="1:5" x14ac:dyDescent="0.35">
      <c r="A1009" s="8" t="s">
        <v>1</v>
      </c>
      <c r="B1009" s="10">
        <v>31851</v>
      </c>
      <c r="C1009" s="8" t="s">
        <v>33</v>
      </c>
      <c r="D1009" s="11">
        <v>5</v>
      </c>
      <c r="E1009" s="11">
        <v>18554.166666666668</v>
      </c>
    </row>
    <row r="1010" spans="1:5" x14ac:dyDescent="0.35">
      <c r="A1010" s="8" t="s">
        <v>13</v>
      </c>
      <c r="B1010" s="10">
        <v>136372.5</v>
      </c>
      <c r="C1010" s="8" t="s">
        <v>67</v>
      </c>
      <c r="D1010" s="11">
        <v>15</v>
      </c>
      <c r="E1010" s="11">
        <v>66210.416666666672</v>
      </c>
    </row>
    <row r="1011" spans="1:5" x14ac:dyDescent="0.35">
      <c r="A1011" s="8" t="s">
        <v>3</v>
      </c>
      <c r="B1011" s="10">
        <v>122188.5</v>
      </c>
      <c r="C1011" s="8" t="s">
        <v>53</v>
      </c>
      <c r="D1011" s="11">
        <v>2.5</v>
      </c>
      <c r="E1011" s="11">
        <v>23485</v>
      </c>
    </row>
    <row r="1012" spans="1:5" x14ac:dyDescent="0.35">
      <c r="A1012" s="8" t="s">
        <v>5</v>
      </c>
      <c r="B1012" s="10">
        <v>29164.5</v>
      </c>
      <c r="C1012" s="8" t="s">
        <v>63</v>
      </c>
      <c r="D1012" s="11">
        <v>35</v>
      </c>
      <c r="E1012" s="11">
        <v>132268.33333333334</v>
      </c>
    </row>
    <row r="1013" spans="1:5" x14ac:dyDescent="0.35">
      <c r="A1013" s="8" t="s">
        <v>1</v>
      </c>
      <c r="B1013" s="10">
        <v>73948.5</v>
      </c>
      <c r="C1013" s="8" t="s">
        <v>59</v>
      </c>
      <c r="D1013" s="11">
        <v>35</v>
      </c>
      <c r="E1013" s="11">
        <v>194640.83333333334</v>
      </c>
    </row>
    <row r="1014" spans="1:5" x14ac:dyDescent="0.35">
      <c r="A1014" s="8" t="s">
        <v>16</v>
      </c>
      <c r="B1014" s="10">
        <v>106704</v>
      </c>
      <c r="C1014" s="8" t="s">
        <v>41</v>
      </c>
      <c r="D1014" s="11">
        <v>142.5</v>
      </c>
      <c r="E1014" s="11">
        <v>486119.16666666669</v>
      </c>
    </row>
    <row r="1015" spans="1:5" x14ac:dyDescent="0.35">
      <c r="A1015" s="8" t="s">
        <v>5</v>
      </c>
      <c r="B1015" s="10">
        <v>95841</v>
      </c>
      <c r="C1015" s="8" t="s">
        <v>46</v>
      </c>
      <c r="D1015" s="11">
        <v>7.5</v>
      </c>
      <c r="E1015" s="11">
        <v>21909.166666666668</v>
      </c>
    </row>
    <row r="1016" spans="1:5" x14ac:dyDescent="0.35">
      <c r="A1016" s="8" t="s">
        <v>5</v>
      </c>
      <c r="B1016" s="10">
        <v>26667</v>
      </c>
      <c r="C1016" s="8" t="s">
        <v>31</v>
      </c>
      <c r="D1016" s="11">
        <v>190</v>
      </c>
      <c r="E1016" s="11">
        <v>604357.5</v>
      </c>
    </row>
    <row r="1017" spans="1:5" x14ac:dyDescent="0.35">
      <c r="A1017" s="8" t="s">
        <v>5</v>
      </c>
      <c r="B1017" s="10">
        <v>70555.5</v>
      </c>
      <c r="C1017" s="8" t="s">
        <v>57</v>
      </c>
      <c r="D1017" s="11">
        <v>10</v>
      </c>
      <c r="E1017" s="11">
        <v>47097.083333333336</v>
      </c>
    </row>
    <row r="1018" spans="1:5" x14ac:dyDescent="0.35">
      <c r="A1018" s="8" t="s">
        <v>11</v>
      </c>
      <c r="B1018" s="10">
        <v>86058</v>
      </c>
      <c r="C1018" s="8" t="s">
        <v>33</v>
      </c>
      <c r="D1018" s="11">
        <v>30</v>
      </c>
      <c r="E1018" s="11">
        <v>142917.91666666669</v>
      </c>
    </row>
    <row r="1019" spans="1:5" x14ac:dyDescent="0.35">
      <c r="A1019" s="8" t="s">
        <v>16</v>
      </c>
      <c r="B1019" s="10">
        <v>109863</v>
      </c>
      <c r="C1019" s="8" t="s">
        <v>26</v>
      </c>
      <c r="D1019" s="11">
        <v>65</v>
      </c>
      <c r="E1019" s="11">
        <v>320631.25</v>
      </c>
    </row>
    <row r="1020" spans="1:5" x14ac:dyDescent="0.35">
      <c r="A1020" s="8" t="s">
        <v>13</v>
      </c>
      <c r="B1020" s="10">
        <v>64543.5</v>
      </c>
      <c r="C1020" s="8" t="s">
        <v>33</v>
      </c>
      <c r="D1020" s="11">
        <v>7.5</v>
      </c>
      <c r="E1020" s="11">
        <v>24018.75</v>
      </c>
    </row>
    <row r="1021" spans="1:5" x14ac:dyDescent="0.35">
      <c r="A1021" s="8" t="s">
        <v>3</v>
      </c>
      <c r="B1021" s="10">
        <v>40063.5</v>
      </c>
      <c r="C1021" s="8" t="s">
        <v>50</v>
      </c>
      <c r="D1021" s="11">
        <v>42.5</v>
      </c>
      <c r="E1021" s="11">
        <v>151966.25</v>
      </c>
    </row>
    <row r="1022" spans="1:5" x14ac:dyDescent="0.35">
      <c r="A1022" s="8" t="s">
        <v>7</v>
      </c>
      <c r="B1022" s="10">
        <v>206194.5</v>
      </c>
      <c r="C1022" s="8" t="s">
        <v>113</v>
      </c>
      <c r="D1022" s="11">
        <v>7.5</v>
      </c>
      <c r="E1022" s="11">
        <v>69489.166666666672</v>
      </c>
    </row>
    <row r="1023" spans="1:5" x14ac:dyDescent="0.35">
      <c r="A1023" s="8" t="s">
        <v>5</v>
      </c>
      <c r="B1023" s="10">
        <v>120249</v>
      </c>
      <c r="C1023" s="8" t="s">
        <v>29</v>
      </c>
      <c r="D1023" s="11">
        <v>45</v>
      </c>
      <c r="E1023" s="11">
        <v>217668.33333333334</v>
      </c>
    </row>
    <row r="1024" spans="1:5" x14ac:dyDescent="0.35">
      <c r="A1024" s="8" t="s">
        <v>16</v>
      </c>
      <c r="B1024" s="10">
        <v>230895</v>
      </c>
      <c r="C1024" s="8" t="s">
        <v>27</v>
      </c>
      <c r="D1024" s="11">
        <v>2.5</v>
      </c>
      <c r="E1024" s="11">
        <v>14843.333333333334</v>
      </c>
    </row>
    <row r="1025" spans="1:5" x14ac:dyDescent="0.35">
      <c r="A1025" s="8" t="s">
        <v>7</v>
      </c>
      <c r="B1025" s="10">
        <v>74934</v>
      </c>
      <c r="C1025" s="8" t="s">
        <v>49</v>
      </c>
      <c r="D1025" s="11">
        <v>47.5</v>
      </c>
      <c r="E1025" s="11">
        <v>269747.08333333337</v>
      </c>
    </row>
    <row r="1026" spans="1:5" x14ac:dyDescent="0.35">
      <c r="A1026" s="8" t="s">
        <v>1</v>
      </c>
      <c r="B1026" s="10">
        <v>283059</v>
      </c>
      <c r="C1026" s="8" t="s">
        <v>39</v>
      </c>
      <c r="D1026" s="11">
        <v>80</v>
      </c>
      <c r="E1026" s="11">
        <v>150847.91666666669</v>
      </c>
    </row>
    <row r="1027" spans="1:5" x14ac:dyDescent="0.35">
      <c r="A1027" s="8" t="s">
        <v>13</v>
      </c>
      <c r="B1027" s="10">
        <v>94351.5</v>
      </c>
      <c r="C1027" s="8" t="s">
        <v>28</v>
      </c>
      <c r="D1027" s="11">
        <v>2.5</v>
      </c>
      <c r="E1027" s="11">
        <v>12200</v>
      </c>
    </row>
    <row r="1028" spans="1:5" x14ac:dyDescent="0.35">
      <c r="A1028" s="8" t="s">
        <v>1</v>
      </c>
      <c r="B1028" s="10">
        <v>107217</v>
      </c>
      <c r="C1028" s="8" t="s">
        <v>26</v>
      </c>
      <c r="D1028" s="11">
        <v>67.5</v>
      </c>
      <c r="E1028" s="11">
        <v>304567.91666666669</v>
      </c>
    </row>
    <row r="1029" spans="1:5" x14ac:dyDescent="0.35">
      <c r="A1029" s="8" t="s">
        <v>5</v>
      </c>
      <c r="B1029" s="10">
        <v>242010</v>
      </c>
      <c r="C1029" s="8" t="s">
        <v>37</v>
      </c>
      <c r="D1029" s="11">
        <v>2.5</v>
      </c>
      <c r="E1029" s="11">
        <v>5210.416666666667</v>
      </c>
    </row>
    <row r="1030" spans="1:5" x14ac:dyDescent="0.35">
      <c r="A1030" s="8" t="s">
        <v>1</v>
      </c>
      <c r="B1030" s="10">
        <v>144585</v>
      </c>
      <c r="C1030" s="8" t="s">
        <v>32</v>
      </c>
      <c r="D1030" s="11">
        <v>77.5</v>
      </c>
      <c r="E1030" s="11">
        <v>176239.16666666669</v>
      </c>
    </row>
    <row r="1031" spans="1:5" x14ac:dyDescent="0.35">
      <c r="A1031" s="8" t="s">
        <v>11</v>
      </c>
      <c r="B1031" s="10">
        <v>23647.5</v>
      </c>
      <c r="C1031" s="8" t="s">
        <v>48</v>
      </c>
      <c r="D1031" s="11">
        <v>5</v>
      </c>
      <c r="E1031" s="11">
        <v>33626.25</v>
      </c>
    </row>
    <row r="1032" spans="1:5" x14ac:dyDescent="0.35">
      <c r="A1032" s="8" t="s">
        <v>6</v>
      </c>
      <c r="B1032" s="10">
        <v>187524</v>
      </c>
      <c r="C1032" s="8" t="s">
        <v>35</v>
      </c>
      <c r="D1032" s="11">
        <v>180</v>
      </c>
      <c r="E1032" s="11">
        <v>522058.33333333337</v>
      </c>
    </row>
    <row r="1033" spans="1:5" x14ac:dyDescent="0.35">
      <c r="A1033" s="8" t="s">
        <v>1</v>
      </c>
      <c r="B1033" s="10">
        <v>103923</v>
      </c>
      <c r="C1033" s="8" t="s">
        <v>111</v>
      </c>
      <c r="D1033" s="11">
        <v>5</v>
      </c>
      <c r="E1033" s="11">
        <v>14411.25</v>
      </c>
    </row>
    <row r="1034" spans="1:5" x14ac:dyDescent="0.35">
      <c r="A1034" s="8" t="s">
        <v>13</v>
      </c>
      <c r="B1034" s="10">
        <v>139045.5</v>
      </c>
      <c r="C1034" s="8" t="s">
        <v>35</v>
      </c>
      <c r="D1034" s="11">
        <v>25</v>
      </c>
      <c r="E1034" s="11">
        <v>88450</v>
      </c>
    </row>
    <row r="1035" spans="1:5" x14ac:dyDescent="0.35">
      <c r="A1035" s="8" t="s">
        <v>16</v>
      </c>
      <c r="B1035" s="10">
        <v>238252.5</v>
      </c>
      <c r="C1035" s="8" t="s">
        <v>28</v>
      </c>
      <c r="D1035" s="11">
        <v>25</v>
      </c>
      <c r="E1035" s="11">
        <v>116077.91666666667</v>
      </c>
    </row>
    <row r="1036" spans="1:5" x14ac:dyDescent="0.35">
      <c r="A1036" s="8" t="s">
        <v>5</v>
      </c>
      <c r="B1036" s="10">
        <v>277681.5</v>
      </c>
      <c r="C1036" s="8" t="s">
        <v>46</v>
      </c>
      <c r="D1036" s="11">
        <v>2.5</v>
      </c>
      <c r="E1036" s="11">
        <v>14487.5</v>
      </c>
    </row>
    <row r="1037" spans="1:5" x14ac:dyDescent="0.35">
      <c r="A1037" s="8" t="s">
        <v>3</v>
      </c>
      <c r="B1037" s="10">
        <v>44653.5</v>
      </c>
      <c r="C1037" s="8" t="s">
        <v>114</v>
      </c>
      <c r="D1037" s="11">
        <v>10</v>
      </c>
      <c r="E1037" s="11">
        <v>151839.16666666669</v>
      </c>
    </row>
    <row r="1038" spans="1:5" x14ac:dyDescent="0.35">
      <c r="A1038" s="8" t="s">
        <v>11</v>
      </c>
      <c r="B1038" s="10">
        <v>86031</v>
      </c>
      <c r="C1038" s="8" t="s">
        <v>33</v>
      </c>
      <c r="D1038" s="11">
        <v>5</v>
      </c>
      <c r="E1038" s="11">
        <v>16165</v>
      </c>
    </row>
    <row r="1039" spans="1:5" x14ac:dyDescent="0.35">
      <c r="A1039" s="8" t="s">
        <v>5</v>
      </c>
      <c r="B1039" s="10">
        <v>108792</v>
      </c>
      <c r="C1039" s="8" t="s">
        <v>26</v>
      </c>
      <c r="D1039" s="11">
        <v>80</v>
      </c>
      <c r="E1039" s="11">
        <v>339820.83333333337</v>
      </c>
    </row>
    <row r="1040" spans="1:5" x14ac:dyDescent="0.35">
      <c r="A1040" s="8" t="s">
        <v>7</v>
      </c>
      <c r="B1040" s="10">
        <v>114345</v>
      </c>
      <c r="C1040" s="8" t="s">
        <v>28</v>
      </c>
      <c r="D1040" s="11">
        <v>7.5</v>
      </c>
      <c r="E1040" s="11">
        <v>40742.916666666672</v>
      </c>
    </row>
    <row r="1041" spans="1:5" x14ac:dyDescent="0.35">
      <c r="A1041" s="8" t="s">
        <v>1</v>
      </c>
      <c r="B1041" s="10">
        <v>40603.5</v>
      </c>
      <c r="C1041" s="8" t="s">
        <v>74</v>
      </c>
      <c r="D1041" s="11">
        <v>672.5</v>
      </c>
      <c r="E1041" s="11">
        <v>3011214.166666667</v>
      </c>
    </row>
    <row r="1042" spans="1:5" x14ac:dyDescent="0.35">
      <c r="A1042" s="8" t="s">
        <v>5</v>
      </c>
      <c r="B1042" s="10">
        <v>89941.5</v>
      </c>
      <c r="C1042" s="8" t="s">
        <v>99</v>
      </c>
      <c r="D1042" s="11">
        <v>92.5</v>
      </c>
      <c r="E1042" s="11">
        <v>350394.16666666669</v>
      </c>
    </row>
    <row r="1043" spans="1:5" x14ac:dyDescent="0.35">
      <c r="A1043" s="8" t="s">
        <v>5</v>
      </c>
      <c r="B1043" s="10">
        <v>49972.5</v>
      </c>
      <c r="C1043" s="8" t="s">
        <v>37</v>
      </c>
      <c r="D1043" s="11">
        <v>52.5</v>
      </c>
      <c r="E1043" s="11">
        <v>268882.91666666669</v>
      </c>
    </row>
    <row r="1044" spans="1:5" x14ac:dyDescent="0.35">
      <c r="A1044" s="8" t="s">
        <v>6</v>
      </c>
      <c r="B1044" s="10">
        <v>122220</v>
      </c>
      <c r="C1044" s="8" t="s">
        <v>72</v>
      </c>
      <c r="D1044" s="11">
        <v>130</v>
      </c>
      <c r="E1044" s="11">
        <v>294655.41666666669</v>
      </c>
    </row>
    <row r="1045" spans="1:5" x14ac:dyDescent="0.35">
      <c r="A1045" s="8" t="s">
        <v>1</v>
      </c>
      <c r="B1045" s="10">
        <v>179937</v>
      </c>
      <c r="C1045" s="8" t="s">
        <v>49</v>
      </c>
      <c r="D1045" s="11">
        <v>62.5</v>
      </c>
      <c r="E1045" s="11">
        <v>327010.83333333337</v>
      </c>
    </row>
    <row r="1046" spans="1:5" x14ac:dyDescent="0.35">
      <c r="A1046" s="8" t="s">
        <v>13</v>
      </c>
      <c r="B1046" s="10">
        <v>106843.5</v>
      </c>
      <c r="C1046" s="8" t="s">
        <v>41</v>
      </c>
      <c r="D1046" s="11">
        <v>42.5</v>
      </c>
      <c r="E1046" s="11">
        <v>167038.33333333334</v>
      </c>
    </row>
    <row r="1047" spans="1:5" x14ac:dyDescent="0.35">
      <c r="A1047" s="8" t="s">
        <v>5</v>
      </c>
      <c r="B1047" s="10">
        <v>114529.5</v>
      </c>
      <c r="C1047" s="8" t="s">
        <v>26</v>
      </c>
      <c r="D1047" s="11">
        <v>12.5</v>
      </c>
      <c r="E1047" s="11">
        <v>43487.916666666672</v>
      </c>
    </row>
    <row r="1048" spans="1:5" x14ac:dyDescent="0.35">
      <c r="A1048" s="8" t="s">
        <v>5</v>
      </c>
      <c r="B1048" s="10">
        <v>80289</v>
      </c>
      <c r="C1048" s="8" t="s">
        <v>33</v>
      </c>
      <c r="D1048" s="11">
        <v>10</v>
      </c>
      <c r="E1048" s="11">
        <v>24501.666666666668</v>
      </c>
    </row>
    <row r="1049" spans="1:5" x14ac:dyDescent="0.35">
      <c r="A1049" s="8" t="s">
        <v>13</v>
      </c>
      <c r="B1049" s="10">
        <v>208845</v>
      </c>
      <c r="C1049" s="8" t="s">
        <v>36</v>
      </c>
      <c r="D1049" s="11">
        <v>2.5</v>
      </c>
      <c r="E1049" s="11">
        <v>4702.0833333333339</v>
      </c>
    </row>
    <row r="1050" spans="1:5" x14ac:dyDescent="0.35">
      <c r="A1050" s="8" t="s">
        <v>6</v>
      </c>
      <c r="B1050" s="10">
        <v>145291.5</v>
      </c>
      <c r="C1050" s="8" t="s">
        <v>57</v>
      </c>
      <c r="D1050" s="11">
        <v>20</v>
      </c>
      <c r="E1050" s="11">
        <v>57060.416666666672</v>
      </c>
    </row>
    <row r="1051" spans="1:5" x14ac:dyDescent="0.35">
      <c r="A1051" s="8" t="s">
        <v>13</v>
      </c>
      <c r="B1051" s="10">
        <v>64489.5</v>
      </c>
      <c r="C1051" s="8" t="s">
        <v>33</v>
      </c>
      <c r="D1051" s="11">
        <v>15</v>
      </c>
      <c r="E1051" s="11">
        <v>57416.25</v>
      </c>
    </row>
    <row r="1052" spans="1:5" x14ac:dyDescent="0.35">
      <c r="A1052" s="8" t="s">
        <v>16</v>
      </c>
      <c r="B1052" s="10">
        <v>64242</v>
      </c>
      <c r="C1052" s="8" t="s">
        <v>33</v>
      </c>
      <c r="D1052" s="11">
        <v>5</v>
      </c>
      <c r="E1052" s="11">
        <v>16317.5</v>
      </c>
    </row>
    <row r="1053" spans="1:5" x14ac:dyDescent="0.35">
      <c r="A1053" s="8" t="s">
        <v>1</v>
      </c>
      <c r="B1053" s="10">
        <v>96394.5</v>
      </c>
      <c r="C1053" s="8" t="s">
        <v>99</v>
      </c>
      <c r="D1053" s="11">
        <v>75</v>
      </c>
      <c r="E1053" s="11">
        <v>254802.08333333334</v>
      </c>
    </row>
    <row r="1054" spans="1:5" x14ac:dyDescent="0.35">
      <c r="A1054" s="8" t="s">
        <v>13</v>
      </c>
      <c r="B1054" s="10">
        <v>89878.5</v>
      </c>
      <c r="C1054" s="8" t="s">
        <v>115</v>
      </c>
      <c r="D1054" s="11">
        <v>12.5</v>
      </c>
      <c r="E1054" s="11">
        <v>52434.583333333336</v>
      </c>
    </row>
    <row r="1055" spans="1:5" x14ac:dyDescent="0.35">
      <c r="A1055" s="8" t="s">
        <v>7</v>
      </c>
      <c r="B1055" s="10">
        <v>138321</v>
      </c>
      <c r="C1055" s="8" t="s">
        <v>75</v>
      </c>
      <c r="D1055" s="11">
        <v>127.5</v>
      </c>
      <c r="E1055" s="11">
        <v>544475.83333333337</v>
      </c>
    </row>
    <row r="1056" spans="1:5" x14ac:dyDescent="0.35">
      <c r="A1056" s="8" t="s">
        <v>7</v>
      </c>
      <c r="B1056" s="10">
        <v>154570.5</v>
      </c>
      <c r="C1056" s="8" t="s">
        <v>40</v>
      </c>
      <c r="D1056" s="11">
        <v>2.5</v>
      </c>
      <c r="E1056" s="11">
        <v>10065</v>
      </c>
    </row>
    <row r="1057" spans="1:5" x14ac:dyDescent="0.35">
      <c r="A1057" s="8" t="s">
        <v>5</v>
      </c>
      <c r="B1057" s="10">
        <v>70537.5</v>
      </c>
      <c r="C1057" s="8" t="s">
        <v>100</v>
      </c>
      <c r="D1057" s="11">
        <v>2.5</v>
      </c>
      <c r="E1057" s="11">
        <v>28568.333333333336</v>
      </c>
    </row>
    <row r="1058" spans="1:5" x14ac:dyDescent="0.35">
      <c r="A1058" s="8" t="s">
        <v>0</v>
      </c>
      <c r="B1058" s="10">
        <v>204889.5</v>
      </c>
      <c r="C1058" s="8" t="s">
        <v>40</v>
      </c>
      <c r="D1058" s="11">
        <v>5</v>
      </c>
      <c r="E1058" s="11">
        <v>17054.583333333336</v>
      </c>
    </row>
    <row r="1059" spans="1:5" x14ac:dyDescent="0.35">
      <c r="A1059" s="8" t="s">
        <v>3</v>
      </c>
      <c r="B1059" s="10">
        <v>40059</v>
      </c>
      <c r="C1059" s="8" t="s">
        <v>50</v>
      </c>
      <c r="D1059" s="11">
        <v>52.5</v>
      </c>
      <c r="E1059" s="11">
        <v>196216.66666666669</v>
      </c>
    </row>
    <row r="1060" spans="1:5" x14ac:dyDescent="0.35">
      <c r="A1060" s="8" t="s">
        <v>7</v>
      </c>
      <c r="B1060" s="10">
        <v>163593</v>
      </c>
      <c r="C1060" s="8" t="s">
        <v>61</v>
      </c>
      <c r="D1060" s="11">
        <v>52.5</v>
      </c>
      <c r="E1060" s="11">
        <v>168817.5</v>
      </c>
    </row>
    <row r="1061" spans="1:5" x14ac:dyDescent="0.35">
      <c r="A1061" s="8" t="s">
        <v>0</v>
      </c>
      <c r="B1061" s="10">
        <v>166356</v>
      </c>
      <c r="C1061" s="8" t="s">
        <v>26</v>
      </c>
      <c r="D1061" s="11">
        <v>5</v>
      </c>
      <c r="E1061" s="11">
        <v>23383.333333333336</v>
      </c>
    </row>
    <row r="1062" spans="1:5" x14ac:dyDescent="0.35">
      <c r="A1062" s="8" t="s">
        <v>3</v>
      </c>
      <c r="B1062" s="10">
        <v>80194.5</v>
      </c>
      <c r="C1062" s="8" t="s">
        <v>29</v>
      </c>
      <c r="D1062" s="11">
        <v>67.5</v>
      </c>
      <c r="E1062" s="11">
        <v>257826.66666666669</v>
      </c>
    </row>
    <row r="1063" spans="1:5" x14ac:dyDescent="0.35">
      <c r="A1063" s="8" t="s">
        <v>16</v>
      </c>
      <c r="B1063" s="10">
        <v>72279</v>
      </c>
      <c r="C1063" s="8" t="s">
        <v>29</v>
      </c>
      <c r="D1063" s="11">
        <v>57.5</v>
      </c>
      <c r="E1063" s="11">
        <v>267637.5</v>
      </c>
    </row>
    <row r="1064" spans="1:5" x14ac:dyDescent="0.35">
      <c r="A1064" s="8" t="s">
        <v>13</v>
      </c>
      <c r="B1064" s="10">
        <v>238266</v>
      </c>
      <c r="C1064" s="8" t="s">
        <v>32</v>
      </c>
      <c r="D1064" s="11">
        <v>47.5</v>
      </c>
      <c r="E1064" s="11">
        <v>97472.916666666672</v>
      </c>
    </row>
    <row r="1065" spans="1:5" x14ac:dyDescent="0.35">
      <c r="A1065" s="8" t="s">
        <v>7</v>
      </c>
      <c r="B1065" s="10">
        <v>84514.5</v>
      </c>
      <c r="C1065" s="8" t="s">
        <v>33</v>
      </c>
      <c r="D1065" s="11">
        <v>7.5</v>
      </c>
      <c r="E1065" s="11">
        <v>26992.5</v>
      </c>
    </row>
    <row r="1066" spans="1:5" x14ac:dyDescent="0.35">
      <c r="A1066" s="8" t="s">
        <v>16</v>
      </c>
      <c r="B1066" s="10">
        <v>109989</v>
      </c>
      <c r="C1066" s="8" t="s">
        <v>26</v>
      </c>
      <c r="D1066" s="11">
        <v>40</v>
      </c>
      <c r="E1066" s="11">
        <v>226437.08333333334</v>
      </c>
    </row>
    <row r="1067" spans="1:5" x14ac:dyDescent="0.35">
      <c r="A1067" s="8" t="s">
        <v>2</v>
      </c>
      <c r="B1067" s="10">
        <v>223614</v>
      </c>
      <c r="C1067" s="8" t="s">
        <v>26</v>
      </c>
      <c r="D1067" s="11">
        <v>37.5</v>
      </c>
      <c r="E1067" s="11">
        <v>198555</v>
      </c>
    </row>
    <row r="1068" spans="1:5" x14ac:dyDescent="0.35">
      <c r="A1068" s="8" t="s">
        <v>1</v>
      </c>
      <c r="B1068" s="10">
        <v>49036.5</v>
      </c>
      <c r="C1068" s="8" t="s">
        <v>37</v>
      </c>
      <c r="D1068" s="11">
        <v>22.5</v>
      </c>
      <c r="E1068" s="11">
        <v>128227.08333333334</v>
      </c>
    </row>
    <row r="1069" spans="1:5" x14ac:dyDescent="0.35">
      <c r="A1069" s="8" t="s">
        <v>13</v>
      </c>
      <c r="B1069" s="10">
        <v>115362</v>
      </c>
      <c r="C1069" s="8" t="s">
        <v>46</v>
      </c>
      <c r="D1069" s="11">
        <v>10</v>
      </c>
      <c r="E1069" s="11">
        <v>18274.583333333336</v>
      </c>
    </row>
    <row r="1070" spans="1:5" x14ac:dyDescent="0.35">
      <c r="A1070" s="8" t="s">
        <v>3</v>
      </c>
      <c r="B1070" s="10">
        <v>73044</v>
      </c>
      <c r="C1070" s="8" t="s">
        <v>37</v>
      </c>
      <c r="D1070" s="11">
        <v>55</v>
      </c>
      <c r="E1070" s="11">
        <v>233960.41666666669</v>
      </c>
    </row>
    <row r="1071" spans="1:5" x14ac:dyDescent="0.35">
      <c r="A1071" s="8" t="s">
        <v>5</v>
      </c>
      <c r="B1071" s="10">
        <v>199044</v>
      </c>
      <c r="C1071" s="8" t="s">
        <v>29</v>
      </c>
      <c r="D1071" s="11">
        <v>15</v>
      </c>
      <c r="E1071" s="11">
        <v>67201.666666666672</v>
      </c>
    </row>
    <row r="1072" spans="1:5" x14ac:dyDescent="0.35">
      <c r="A1072" s="8" t="s">
        <v>11</v>
      </c>
      <c r="B1072" s="10">
        <v>105057</v>
      </c>
      <c r="C1072" s="8" t="s">
        <v>33</v>
      </c>
      <c r="D1072" s="11">
        <v>32.5</v>
      </c>
      <c r="E1072" s="11">
        <v>151000.41666666669</v>
      </c>
    </row>
    <row r="1073" spans="1:5" x14ac:dyDescent="0.35">
      <c r="A1073" s="8" t="s">
        <v>5</v>
      </c>
      <c r="B1073" s="10">
        <v>257175</v>
      </c>
      <c r="C1073" s="8" t="s">
        <v>49</v>
      </c>
      <c r="D1073" s="11">
        <v>97.5</v>
      </c>
      <c r="E1073" s="11">
        <v>646040.83333333337</v>
      </c>
    </row>
    <row r="1074" spans="1:5" x14ac:dyDescent="0.35">
      <c r="A1074" s="8" t="s">
        <v>14</v>
      </c>
      <c r="B1074" s="10">
        <v>283558.5</v>
      </c>
      <c r="C1074" s="8" t="s">
        <v>39</v>
      </c>
      <c r="D1074" s="11">
        <v>12.5</v>
      </c>
      <c r="E1074" s="11">
        <v>28212.5</v>
      </c>
    </row>
    <row r="1075" spans="1:5" x14ac:dyDescent="0.35">
      <c r="A1075" s="8" t="s">
        <v>6</v>
      </c>
      <c r="B1075" s="10">
        <v>214690.5</v>
      </c>
      <c r="C1075" s="8" t="s">
        <v>47</v>
      </c>
      <c r="D1075" s="11">
        <v>77.5</v>
      </c>
      <c r="E1075" s="11">
        <v>268374.58333333337</v>
      </c>
    </row>
    <row r="1076" spans="1:5" x14ac:dyDescent="0.35">
      <c r="A1076" s="8" t="s">
        <v>1</v>
      </c>
      <c r="B1076" s="10">
        <v>208701</v>
      </c>
      <c r="C1076" s="8" t="s">
        <v>36</v>
      </c>
      <c r="D1076" s="11">
        <v>2.5</v>
      </c>
      <c r="E1076" s="11">
        <v>5591.666666666667</v>
      </c>
    </row>
    <row r="1077" spans="1:5" x14ac:dyDescent="0.35">
      <c r="A1077" s="8" t="s">
        <v>5</v>
      </c>
      <c r="B1077" s="10">
        <v>80406</v>
      </c>
      <c r="C1077" s="8" t="s">
        <v>33</v>
      </c>
      <c r="D1077" s="11">
        <v>7.5</v>
      </c>
      <c r="E1077" s="11">
        <v>37820</v>
      </c>
    </row>
    <row r="1078" spans="1:5" x14ac:dyDescent="0.35">
      <c r="A1078" s="8" t="s">
        <v>1</v>
      </c>
      <c r="B1078" s="10">
        <v>297049.5</v>
      </c>
      <c r="C1078" s="8" t="s">
        <v>28</v>
      </c>
      <c r="D1078" s="11">
        <v>7.5</v>
      </c>
      <c r="E1078" s="11">
        <v>53578.333333333336</v>
      </c>
    </row>
    <row r="1079" spans="1:5" x14ac:dyDescent="0.35">
      <c r="A1079" s="8" t="s">
        <v>8</v>
      </c>
      <c r="B1079" s="10">
        <v>293085</v>
      </c>
      <c r="C1079" s="8" t="s">
        <v>32</v>
      </c>
      <c r="D1079" s="11">
        <v>32.5</v>
      </c>
      <c r="E1079" s="11">
        <v>74852.083333333343</v>
      </c>
    </row>
    <row r="1080" spans="1:5" x14ac:dyDescent="0.35">
      <c r="A1080" s="8" t="s">
        <v>13</v>
      </c>
      <c r="B1080" s="10">
        <v>106911</v>
      </c>
      <c r="C1080" s="8" t="s">
        <v>41</v>
      </c>
      <c r="D1080" s="11">
        <v>332.5</v>
      </c>
      <c r="E1080" s="11">
        <v>1184797.9166666667</v>
      </c>
    </row>
    <row r="1081" spans="1:5" x14ac:dyDescent="0.35">
      <c r="A1081" s="8" t="s">
        <v>16</v>
      </c>
      <c r="B1081" s="10">
        <v>35496</v>
      </c>
      <c r="C1081" s="8" t="s">
        <v>52</v>
      </c>
      <c r="D1081" s="11">
        <v>5</v>
      </c>
      <c r="E1081" s="11">
        <v>36295</v>
      </c>
    </row>
    <row r="1082" spans="1:5" x14ac:dyDescent="0.35">
      <c r="A1082" s="8" t="s">
        <v>1</v>
      </c>
      <c r="B1082" s="10">
        <v>106605</v>
      </c>
      <c r="C1082" s="8" t="s">
        <v>41</v>
      </c>
      <c r="D1082" s="11">
        <v>515</v>
      </c>
      <c r="E1082" s="11">
        <v>1837269.1666666667</v>
      </c>
    </row>
    <row r="1083" spans="1:5" x14ac:dyDescent="0.35">
      <c r="A1083" s="8" t="s">
        <v>7</v>
      </c>
      <c r="B1083" s="10">
        <v>283572</v>
      </c>
      <c r="C1083" s="8" t="s">
        <v>39</v>
      </c>
      <c r="D1083" s="11">
        <v>137.5</v>
      </c>
      <c r="E1083" s="11">
        <v>300170.83333333337</v>
      </c>
    </row>
    <row r="1084" spans="1:5" x14ac:dyDescent="0.35">
      <c r="A1084" s="8" t="s">
        <v>16</v>
      </c>
      <c r="B1084" s="10">
        <v>109984.5</v>
      </c>
      <c r="C1084" s="8" t="s">
        <v>26</v>
      </c>
      <c r="D1084" s="11">
        <v>122.5</v>
      </c>
      <c r="E1084" s="11">
        <v>543306.66666666674</v>
      </c>
    </row>
    <row r="1085" spans="1:5" x14ac:dyDescent="0.35">
      <c r="A1085" s="8" t="s">
        <v>3</v>
      </c>
      <c r="B1085" s="10">
        <v>86197.5</v>
      </c>
      <c r="C1085" s="8" t="s">
        <v>33</v>
      </c>
      <c r="D1085" s="11">
        <v>7.5</v>
      </c>
      <c r="E1085" s="11">
        <v>31923.333333333336</v>
      </c>
    </row>
    <row r="1086" spans="1:5" x14ac:dyDescent="0.35">
      <c r="A1086" s="8" t="s">
        <v>6</v>
      </c>
      <c r="B1086" s="10">
        <v>70474.5</v>
      </c>
      <c r="C1086" s="8" t="s">
        <v>49</v>
      </c>
      <c r="D1086" s="11">
        <v>75</v>
      </c>
      <c r="E1086" s="11">
        <v>478112.91666666669</v>
      </c>
    </row>
    <row r="1087" spans="1:5" x14ac:dyDescent="0.35">
      <c r="A1087" s="8" t="s">
        <v>7</v>
      </c>
      <c r="B1087" s="10">
        <v>81067.5</v>
      </c>
      <c r="C1087" s="8" t="s">
        <v>33</v>
      </c>
      <c r="D1087" s="11">
        <v>25</v>
      </c>
      <c r="E1087" s="11">
        <v>119077.08333333334</v>
      </c>
    </row>
    <row r="1088" spans="1:5" x14ac:dyDescent="0.35">
      <c r="A1088" s="8" t="s">
        <v>5</v>
      </c>
      <c r="B1088" s="10">
        <v>80361</v>
      </c>
      <c r="C1088" s="8" t="s">
        <v>33</v>
      </c>
      <c r="D1088" s="11">
        <v>22.5</v>
      </c>
      <c r="E1088" s="11">
        <v>102022.5</v>
      </c>
    </row>
    <row r="1089" spans="1:5" x14ac:dyDescent="0.35">
      <c r="A1089" s="8" t="s">
        <v>6</v>
      </c>
      <c r="B1089" s="10">
        <v>296977.5</v>
      </c>
      <c r="C1089" s="8" t="s">
        <v>72</v>
      </c>
      <c r="D1089" s="11">
        <v>15</v>
      </c>
      <c r="E1089" s="11">
        <v>43055.833333333336</v>
      </c>
    </row>
    <row r="1090" spans="1:5" x14ac:dyDescent="0.35">
      <c r="A1090" s="8" t="s">
        <v>5</v>
      </c>
      <c r="B1090" s="10">
        <v>116190</v>
      </c>
      <c r="C1090" s="8" t="s">
        <v>49</v>
      </c>
      <c r="D1090" s="11">
        <v>70</v>
      </c>
      <c r="E1090" s="11">
        <v>367474.16666666669</v>
      </c>
    </row>
    <row r="1091" spans="1:5" x14ac:dyDescent="0.35">
      <c r="A1091" s="8" t="s">
        <v>13</v>
      </c>
      <c r="B1091" s="10">
        <v>266598</v>
      </c>
      <c r="C1091" s="8" t="s">
        <v>49</v>
      </c>
      <c r="D1091" s="11">
        <v>52.5</v>
      </c>
      <c r="E1091" s="11">
        <v>295799.16666666669</v>
      </c>
    </row>
    <row r="1092" spans="1:5" x14ac:dyDescent="0.35">
      <c r="A1092" s="8" t="s">
        <v>13</v>
      </c>
      <c r="B1092" s="10">
        <v>282987</v>
      </c>
      <c r="C1092" s="8" t="s">
        <v>39</v>
      </c>
      <c r="D1092" s="11">
        <v>55</v>
      </c>
      <c r="E1092" s="11">
        <v>80062.5</v>
      </c>
    </row>
    <row r="1093" spans="1:5" x14ac:dyDescent="0.35">
      <c r="A1093" s="8" t="s">
        <v>5</v>
      </c>
      <c r="B1093" s="10">
        <v>241960.5</v>
      </c>
      <c r="C1093" s="8" t="s">
        <v>37</v>
      </c>
      <c r="D1093" s="11">
        <v>10</v>
      </c>
      <c r="E1093" s="11">
        <v>31923.333333333336</v>
      </c>
    </row>
    <row r="1094" spans="1:5" x14ac:dyDescent="0.35">
      <c r="A1094" s="8" t="s">
        <v>7</v>
      </c>
      <c r="B1094" s="10">
        <v>189652.5</v>
      </c>
      <c r="C1094" s="8" t="s">
        <v>31</v>
      </c>
      <c r="D1094" s="11">
        <v>150</v>
      </c>
      <c r="E1094" s="11">
        <v>415791.25</v>
      </c>
    </row>
    <row r="1095" spans="1:5" x14ac:dyDescent="0.35">
      <c r="A1095" s="8" t="s">
        <v>3</v>
      </c>
      <c r="B1095" s="10">
        <v>68310</v>
      </c>
      <c r="C1095" s="8" t="s">
        <v>49</v>
      </c>
      <c r="D1095" s="11">
        <v>27.5</v>
      </c>
      <c r="E1095" s="11">
        <v>190320</v>
      </c>
    </row>
    <row r="1096" spans="1:5" x14ac:dyDescent="0.35">
      <c r="A1096" s="8" t="s">
        <v>1</v>
      </c>
      <c r="B1096" s="10">
        <v>263371.5</v>
      </c>
      <c r="C1096" s="8" t="s">
        <v>105</v>
      </c>
      <c r="D1096" s="11">
        <v>2.5</v>
      </c>
      <c r="E1096" s="11">
        <v>7218.3333333333339</v>
      </c>
    </row>
    <row r="1097" spans="1:5" x14ac:dyDescent="0.35">
      <c r="A1097" s="8" t="s">
        <v>16</v>
      </c>
      <c r="B1097" s="10">
        <v>116199</v>
      </c>
      <c r="C1097" s="8" t="s">
        <v>32</v>
      </c>
      <c r="D1097" s="11">
        <v>57.5</v>
      </c>
      <c r="E1097" s="11">
        <v>149322.91666666669</v>
      </c>
    </row>
    <row r="1098" spans="1:5" x14ac:dyDescent="0.35">
      <c r="A1098" s="8" t="s">
        <v>5</v>
      </c>
      <c r="B1098" s="10">
        <v>95926.5</v>
      </c>
      <c r="C1098" s="8" t="s">
        <v>46</v>
      </c>
      <c r="D1098" s="11">
        <v>20</v>
      </c>
      <c r="E1098" s="11">
        <v>55484.583333333336</v>
      </c>
    </row>
    <row r="1099" spans="1:5" x14ac:dyDescent="0.35">
      <c r="A1099" s="8" t="s">
        <v>1</v>
      </c>
      <c r="B1099" s="10">
        <v>118570.5</v>
      </c>
      <c r="C1099" s="8" t="s">
        <v>57</v>
      </c>
      <c r="D1099" s="11">
        <v>42.5</v>
      </c>
      <c r="E1099" s="11">
        <v>134581.25</v>
      </c>
    </row>
    <row r="1100" spans="1:5" x14ac:dyDescent="0.35">
      <c r="A1100" s="8" t="s">
        <v>1</v>
      </c>
      <c r="B1100" s="10">
        <v>238459.5</v>
      </c>
      <c r="C1100" s="8" t="s">
        <v>40</v>
      </c>
      <c r="D1100" s="11">
        <v>7.5</v>
      </c>
      <c r="E1100" s="11">
        <v>18681.25</v>
      </c>
    </row>
    <row r="1101" spans="1:5" x14ac:dyDescent="0.35">
      <c r="A1101" s="8" t="s">
        <v>6</v>
      </c>
      <c r="B1101" s="10">
        <v>60061.5</v>
      </c>
      <c r="C1101" s="8" t="s">
        <v>67</v>
      </c>
      <c r="D1101" s="11">
        <v>27.5</v>
      </c>
      <c r="E1101" s="11">
        <v>135826.66666666669</v>
      </c>
    </row>
    <row r="1102" spans="1:5" x14ac:dyDescent="0.35">
      <c r="A1102" s="8" t="s">
        <v>1</v>
      </c>
      <c r="B1102" s="10">
        <v>68278.5</v>
      </c>
      <c r="C1102" s="8" t="s">
        <v>49</v>
      </c>
      <c r="D1102" s="11">
        <v>112.5</v>
      </c>
      <c r="E1102" s="11">
        <v>932537.5</v>
      </c>
    </row>
    <row r="1103" spans="1:5" x14ac:dyDescent="0.35">
      <c r="A1103" s="8" t="s">
        <v>7</v>
      </c>
      <c r="B1103" s="10">
        <v>225148.5</v>
      </c>
      <c r="C1103" s="8" t="s">
        <v>40</v>
      </c>
      <c r="D1103" s="11">
        <v>10</v>
      </c>
      <c r="E1103" s="11">
        <v>39192.5</v>
      </c>
    </row>
    <row r="1104" spans="1:5" x14ac:dyDescent="0.35">
      <c r="A1104" s="8" t="s">
        <v>6</v>
      </c>
      <c r="B1104" s="10">
        <v>80433</v>
      </c>
      <c r="C1104" s="8" t="s">
        <v>33</v>
      </c>
      <c r="D1104" s="11">
        <v>25</v>
      </c>
      <c r="E1104" s="11">
        <v>102480</v>
      </c>
    </row>
    <row r="1105" spans="1:5" x14ac:dyDescent="0.35">
      <c r="A1105" s="8" t="s">
        <v>13</v>
      </c>
      <c r="B1105" s="10">
        <v>35208</v>
      </c>
      <c r="C1105" s="8" t="s">
        <v>67</v>
      </c>
      <c r="D1105" s="11">
        <v>100</v>
      </c>
      <c r="E1105" s="11">
        <v>377386.66666666669</v>
      </c>
    </row>
    <row r="1106" spans="1:5" x14ac:dyDescent="0.35">
      <c r="A1106" s="8" t="s">
        <v>1</v>
      </c>
      <c r="B1106" s="10">
        <v>49018.5</v>
      </c>
      <c r="C1106" s="8" t="s">
        <v>37</v>
      </c>
      <c r="D1106" s="11">
        <v>7.5</v>
      </c>
      <c r="E1106" s="11">
        <v>44809.583333333336</v>
      </c>
    </row>
    <row r="1107" spans="1:5" x14ac:dyDescent="0.35">
      <c r="A1107" s="8" t="s">
        <v>3</v>
      </c>
      <c r="B1107" s="10">
        <v>193189.5</v>
      </c>
      <c r="C1107" s="8" t="s">
        <v>70</v>
      </c>
      <c r="D1107" s="11">
        <v>2.5</v>
      </c>
      <c r="E1107" s="11">
        <v>10065</v>
      </c>
    </row>
    <row r="1108" spans="1:5" x14ac:dyDescent="0.35">
      <c r="A1108" s="8" t="s">
        <v>3</v>
      </c>
      <c r="B1108" s="10">
        <v>283158</v>
      </c>
      <c r="C1108" s="8" t="s">
        <v>39</v>
      </c>
      <c r="D1108" s="11">
        <v>32.5</v>
      </c>
      <c r="E1108" s="11">
        <v>54137.5</v>
      </c>
    </row>
    <row r="1109" spans="1:5" x14ac:dyDescent="0.35">
      <c r="A1109" s="8" t="s">
        <v>6</v>
      </c>
      <c r="B1109" s="10">
        <v>129600</v>
      </c>
      <c r="C1109" s="8" t="s">
        <v>26</v>
      </c>
      <c r="D1109" s="11">
        <v>52.5</v>
      </c>
      <c r="E1109" s="11">
        <v>270560.41666666669</v>
      </c>
    </row>
    <row r="1110" spans="1:5" x14ac:dyDescent="0.35">
      <c r="A1110" s="8" t="s">
        <v>13</v>
      </c>
      <c r="B1110" s="10">
        <v>114363</v>
      </c>
      <c r="C1110" s="8" t="s">
        <v>28</v>
      </c>
      <c r="D1110" s="11">
        <v>5</v>
      </c>
      <c r="E1110" s="11">
        <v>38989.166666666672</v>
      </c>
    </row>
    <row r="1111" spans="1:5" x14ac:dyDescent="0.35">
      <c r="A1111" s="8" t="s">
        <v>13</v>
      </c>
      <c r="B1111" s="10">
        <v>110187</v>
      </c>
      <c r="C1111" s="8" t="s">
        <v>26</v>
      </c>
      <c r="D1111" s="11">
        <v>50</v>
      </c>
      <c r="E1111" s="11">
        <v>382088.75</v>
      </c>
    </row>
    <row r="1112" spans="1:5" x14ac:dyDescent="0.35">
      <c r="A1112" s="8" t="s">
        <v>1</v>
      </c>
      <c r="B1112" s="10">
        <v>234688.5</v>
      </c>
      <c r="C1112" s="8" t="s">
        <v>40</v>
      </c>
      <c r="D1112" s="11">
        <v>12.5</v>
      </c>
      <c r="E1112" s="11">
        <v>27068.75</v>
      </c>
    </row>
    <row r="1113" spans="1:5" x14ac:dyDescent="0.35">
      <c r="A1113" s="8" t="s">
        <v>12</v>
      </c>
      <c r="B1113" s="10">
        <v>278289</v>
      </c>
      <c r="C1113" s="8" t="s">
        <v>44</v>
      </c>
      <c r="D1113" s="11">
        <v>10</v>
      </c>
      <c r="E1113" s="11">
        <v>32152.083333333336</v>
      </c>
    </row>
    <row r="1114" spans="1:5" x14ac:dyDescent="0.35">
      <c r="A1114" s="8" t="s">
        <v>0</v>
      </c>
      <c r="B1114" s="10">
        <v>204880.5</v>
      </c>
      <c r="C1114" s="8" t="s">
        <v>28</v>
      </c>
      <c r="D1114" s="11">
        <v>7.5</v>
      </c>
      <c r="E1114" s="11">
        <v>44530</v>
      </c>
    </row>
    <row r="1115" spans="1:5" x14ac:dyDescent="0.35">
      <c r="A1115" s="8" t="s">
        <v>13</v>
      </c>
      <c r="B1115" s="10">
        <v>106713</v>
      </c>
      <c r="C1115" s="8" t="s">
        <v>41</v>
      </c>
      <c r="D1115" s="11">
        <v>135</v>
      </c>
      <c r="E1115" s="11">
        <v>470945.41666666669</v>
      </c>
    </row>
    <row r="1116" spans="1:5" x14ac:dyDescent="0.35">
      <c r="A1116" s="8" t="s">
        <v>13</v>
      </c>
      <c r="B1116" s="10">
        <v>89865</v>
      </c>
      <c r="C1116" s="8" t="s">
        <v>59</v>
      </c>
      <c r="D1116" s="11">
        <v>30</v>
      </c>
      <c r="E1116" s="11">
        <v>126676.66666666667</v>
      </c>
    </row>
    <row r="1117" spans="1:5" x14ac:dyDescent="0.35">
      <c r="A1117" s="8" t="s">
        <v>6</v>
      </c>
      <c r="B1117" s="10">
        <v>109035</v>
      </c>
      <c r="C1117" s="8" t="s">
        <v>26</v>
      </c>
      <c r="D1117" s="11">
        <v>95</v>
      </c>
      <c r="E1117" s="11">
        <v>424127.91666666669</v>
      </c>
    </row>
    <row r="1118" spans="1:5" x14ac:dyDescent="0.35">
      <c r="A1118" s="8" t="s">
        <v>11</v>
      </c>
      <c r="B1118" s="10">
        <v>86062.5</v>
      </c>
      <c r="C1118" s="8" t="s">
        <v>33</v>
      </c>
      <c r="D1118" s="11">
        <v>5</v>
      </c>
      <c r="E1118" s="11">
        <v>37362.5</v>
      </c>
    </row>
    <row r="1119" spans="1:5" x14ac:dyDescent="0.35">
      <c r="A1119" s="8" t="s">
        <v>0</v>
      </c>
      <c r="B1119" s="10">
        <v>166392</v>
      </c>
      <c r="C1119" s="8" t="s">
        <v>26</v>
      </c>
      <c r="D1119" s="11">
        <v>32.5</v>
      </c>
      <c r="E1119" s="11">
        <v>111680.83333333334</v>
      </c>
    </row>
    <row r="1120" spans="1:5" x14ac:dyDescent="0.35">
      <c r="A1120" s="8" t="s">
        <v>7</v>
      </c>
      <c r="B1120" s="10">
        <v>81022.5</v>
      </c>
      <c r="C1120" s="8" t="s">
        <v>33</v>
      </c>
      <c r="D1120" s="11">
        <v>45</v>
      </c>
      <c r="E1120" s="11">
        <v>203663.75</v>
      </c>
    </row>
    <row r="1121" spans="1:5" x14ac:dyDescent="0.35">
      <c r="A1121" s="8" t="s">
        <v>5</v>
      </c>
      <c r="B1121" s="10">
        <v>117081</v>
      </c>
      <c r="C1121" s="8" t="s">
        <v>33</v>
      </c>
      <c r="D1121" s="11">
        <v>2.5</v>
      </c>
      <c r="E1121" s="11">
        <v>10293.75</v>
      </c>
    </row>
    <row r="1122" spans="1:5" x14ac:dyDescent="0.35">
      <c r="A1122" s="8" t="s">
        <v>13</v>
      </c>
      <c r="B1122" s="10">
        <v>296847</v>
      </c>
      <c r="C1122" s="8" t="s">
        <v>65</v>
      </c>
      <c r="D1122" s="11">
        <v>17.5</v>
      </c>
      <c r="E1122" s="11">
        <v>37921.666666666672</v>
      </c>
    </row>
    <row r="1123" spans="1:5" x14ac:dyDescent="0.35">
      <c r="A1123" s="8" t="s">
        <v>11</v>
      </c>
      <c r="B1123" s="10">
        <v>62653.5</v>
      </c>
      <c r="C1123" s="8" t="s">
        <v>57</v>
      </c>
      <c r="D1123" s="11">
        <v>45</v>
      </c>
      <c r="E1123" s="11">
        <v>160125</v>
      </c>
    </row>
    <row r="1124" spans="1:5" x14ac:dyDescent="0.35">
      <c r="A1124" s="8" t="s">
        <v>13</v>
      </c>
      <c r="B1124" s="10">
        <v>271102.5</v>
      </c>
      <c r="C1124" s="8" t="s">
        <v>26</v>
      </c>
      <c r="D1124" s="11">
        <v>35</v>
      </c>
      <c r="E1124" s="11">
        <v>157354.58333333334</v>
      </c>
    </row>
    <row r="1125" spans="1:5" x14ac:dyDescent="0.35">
      <c r="A1125" s="8" t="s">
        <v>12</v>
      </c>
      <c r="B1125" s="10">
        <v>266782.5</v>
      </c>
      <c r="C1125" s="8" t="s">
        <v>26</v>
      </c>
      <c r="D1125" s="11">
        <v>52.5</v>
      </c>
      <c r="E1125" s="11">
        <v>233884.16666666669</v>
      </c>
    </row>
    <row r="1126" spans="1:5" x14ac:dyDescent="0.35">
      <c r="A1126" s="8" t="s">
        <v>6</v>
      </c>
      <c r="B1126" s="10">
        <v>57150</v>
      </c>
      <c r="C1126" s="8" t="s">
        <v>116</v>
      </c>
      <c r="D1126" s="11">
        <v>15</v>
      </c>
      <c r="E1126" s="11">
        <v>220184.58333333334</v>
      </c>
    </row>
    <row r="1127" spans="1:5" x14ac:dyDescent="0.35">
      <c r="A1127" s="8" t="s">
        <v>1</v>
      </c>
      <c r="B1127" s="10">
        <v>77850</v>
      </c>
      <c r="C1127" s="8" t="s">
        <v>29</v>
      </c>
      <c r="D1127" s="11">
        <v>102.5</v>
      </c>
      <c r="E1127" s="11">
        <v>464692.91666666669</v>
      </c>
    </row>
    <row r="1128" spans="1:5" x14ac:dyDescent="0.35">
      <c r="A1128" s="8" t="s">
        <v>1</v>
      </c>
      <c r="B1128" s="10">
        <v>39298.5</v>
      </c>
      <c r="C1128" s="8" t="s">
        <v>50</v>
      </c>
      <c r="D1128" s="11">
        <v>70</v>
      </c>
      <c r="E1128" s="11">
        <v>248854.58333333334</v>
      </c>
    </row>
    <row r="1129" spans="1:5" x14ac:dyDescent="0.35">
      <c r="A1129" s="8" t="s">
        <v>1</v>
      </c>
      <c r="B1129" s="10">
        <v>49032</v>
      </c>
      <c r="C1129" s="8" t="s">
        <v>73</v>
      </c>
      <c r="D1129" s="11">
        <v>262.5</v>
      </c>
      <c r="E1129" s="11">
        <v>975161.25</v>
      </c>
    </row>
    <row r="1130" spans="1:5" x14ac:dyDescent="0.35">
      <c r="A1130" s="8" t="s">
        <v>5</v>
      </c>
      <c r="B1130" s="10">
        <v>272749.5</v>
      </c>
      <c r="C1130" s="8" t="s">
        <v>85</v>
      </c>
      <c r="D1130" s="11">
        <v>5</v>
      </c>
      <c r="E1130" s="11">
        <v>16012.5</v>
      </c>
    </row>
    <row r="1131" spans="1:5" x14ac:dyDescent="0.35">
      <c r="A1131" s="8" t="s">
        <v>2</v>
      </c>
      <c r="B1131" s="10">
        <v>185292</v>
      </c>
      <c r="C1131" s="8" t="s">
        <v>67</v>
      </c>
      <c r="D1131" s="11">
        <v>17.5</v>
      </c>
      <c r="E1131" s="11">
        <v>72767.916666666672</v>
      </c>
    </row>
    <row r="1132" spans="1:5" x14ac:dyDescent="0.35">
      <c r="A1132" s="8" t="s">
        <v>13</v>
      </c>
      <c r="B1132" s="10">
        <v>110106</v>
      </c>
      <c r="C1132" s="8" t="s">
        <v>26</v>
      </c>
      <c r="D1132" s="11">
        <v>55</v>
      </c>
      <c r="E1132" s="11">
        <v>267230.83333333337</v>
      </c>
    </row>
    <row r="1133" spans="1:5" x14ac:dyDescent="0.35">
      <c r="A1133" s="8" t="s">
        <v>1</v>
      </c>
      <c r="B1133" s="10">
        <v>107199</v>
      </c>
      <c r="C1133" s="8" t="s">
        <v>26</v>
      </c>
      <c r="D1133" s="11">
        <v>65</v>
      </c>
      <c r="E1133" s="11">
        <v>320250</v>
      </c>
    </row>
    <row r="1134" spans="1:5" x14ac:dyDescent="0.35">
      <c r="A1134" s="8" t="s">
        <v>5</v>
      </c>
      <c r="B1134" s="10">
        <v>72310.5</v>
      </c>
      <c r="C1134" s="8" t="s">
        <v>117</v>
      </c>
      <c r="D1134" s="11">
        <v>7.5</v>
      </c>
      <c r="E1134" s="11">
        <v>14182.5</v>
      </c>
    </row>
    <row r="1135" spans="1:5" x14ac:dyDescent="0.35">
      <c r="A1135" s="8" t="s">
        <v>3</v>
      </c>
      <c r="B1135" s="10">
        <v>193194</v>
      </c>
      <c r="C1135" s="8" t="s">
        <v>70</v>
      </c>
      <c r="D1135" s="11">
        <v>2.5</v>
      </c>
      <c r="E1135" s="11">
        <v>10065</v>
      </c>
    </row>
    <row r="1136" spans="1:5" x14ac:dyDescent="0.35">
      <c r="A1136" s="8" t="s">
        <v>13</v>
      </c>
      <c r="B1136" s="10">
        <v>132255</v>
      </c>
      <c r="C1136" s="8" t="s">
        <v>33</v>
      </c>
      <c r="D1136" s="11">
        <v>5</v>
      </c>
      <c r="E1136" s="11">
        <v>23129.166666666668</v>
      </c>
    </row>
    <row r="1137" spans="1:5" x14ac:dyDescent="0.35">
      <c r="A1137" s="8" t="s">
        <v>5</v>
      </c>
      <c r="B1137" s="10">
        <v>114525</v>
      </c>
      <c r="C1137" s="8" t="s">
        <v>26</v>
      </c>
      <c r="D1137" s="11">
        <v>95</v>
      </c>
      <c r="E1137" s="11">
        <v>631477.08333333337</v>
      </c>
    </row>
    <row r="1138" spans="1:5" x14ac:dyDescent="0.35">
      <c r="A1138" s="8" t="s">
        <v>13</v>
      </c>
      <c r="B1138" s="10">
        <v>147226.5</v>
      </c>
      <c r="C1138" s="8" t="s">
        <v>42</v>
      </c>
      <c r="D1138" s="11">
        <v>67.5</v>
      </c>
      <c r="E1138" s="11">
        <v>152474.58333333334</v>
      </c>
    </row>
    <row r="1139" spans="1:5" x14ac:dyDescent="0.35">
      <c r="A1139" s="8" t="s">
        <v>1</v>
      </c>
      <c r="B1139" s="10">
        <v>107082</v>
      </c>
      <c r="C1139" s="8" t="s">
        <v>26</v>
      </c>
      <c r="D1139" s="11">
        <v>82.5</v>
      </c>
      <c r="E1139" s="11">
        <v>541603.75</v>
      </c>
    </row>
    <row r="1140" spans="1:5" x14ac:dyDescent="0.35">
      <c r="A1140" s="8" t="s">
        <v>13</v>
      </c>
      <c r="B1140" s="10">
        <v>38929.5</v>
      </c>
      <c r="C1140" s="8" t="s">
        <v>50</v>
      </c>
      <c r="D1140" s="11">
        <v>22.5</v>
      </c>
      <c r="E1140" s="11">
        <v>33041.666666666672</v>
      </c>
    </row>
    <row r="1141" spans="1:5" x14ac:dyDescent="0.35">
      <c r="A1141" s="8" t="s">
        <v>16</v>
      </c>
      <c r="B1141" s="10">
        <v>221634</v>
      </c>
      <c r="C1141" s="8" t="s">
        <v>70</v>
      </c>
      <c r="D1141" s="11">
        <v>2.5</v>
      </c>
      <c r="E1141" s="11">
        <v>9429.5833333333339</v>
      </c>
    </row>
    <row r="1142" spans="1:5" x14ac:dyDescent="0.35">
      <c r="A1142" s="8" t="s">
        <v>5</v>
      </c>
      <c r="B1142" s="10">
        <v>120235.5</v>
      </c>
      <c r="C1142" s="8" t="s">
        <v>29</v>
      </c>
      <c r="D1142" s="11">
        <v>42.5</v>
      </c>
      <c r="E1142" s="11">
        <v>182491.66666666669</v>
      </c>
    </row>
    <row r="1143" spans="1:5" x14ac:dyDescent="0.35">
      <c r="A1143" s="8" t="s">
        <v>11</v>
      </c>
      <c r="B1143" s="10">
        <v>62662.5</v>
      </c>
      <c r="C1143" s="8" t="s">
        <v>57</v>
      </c>
      <c r="D1143" s="11">
        <v>42.5</v>
      </c>
      <c r="E1143" s="11">
        <v>95007.5</v>
      </c>
    </row>
    <row r="1144" spans="1:5" x14ac:dyDescent="0.35">
      <c r="A1144" s="8" t="s">
        <v>16</v>
      </c>
      <c r="B1144" s="10">
        <v>152730</v>
      </c>
      <c r="C1144" s="8" t="s">
        <v>40</v>
      </c>
      <c r="D1144" s="11">
        <v>5</v>
      </c>
      <c r="E1144" s="11">
        <v>16952.916666666668</v>
      </c>
    </row>
    <row r="1145" spans="1:5" x14ac:dyDescent="0.35">
      <c r="A1145" s="8" t="s">
        <v>1</v>
      </c>
      <c r="B1145" s="10">
        <v>161536.5</v>
      </c>
      <c r="C1145" s="8" t="s">
        <v>70</v>
      </c>
      <c r="D1145" s="11">
        <v>7.5</v>
      </c>
      <c r="E1145" s="11">
        <v>28924.166666666668</v>
      </c>
    </row>
    <row r="1146" spans="1:5" x14ac:dyDescent="0.35">
      <c r="A1146" s="8" t="s">
        <v>5</v>
      </c>
      <c r="B1146" s="10">
        <v>221593.5</v>
      </c>
      <c r="C1146" s="8" t="s">
        <v>49</v>
      </c>
      <c r="D1146" s="11">
        <v>75</v>
      </c>
      <c r="E1146" s="11">
        <v>549889.58333333337</v>
      </c>
    </row>
    <row r="1147" spans="1:5" x14ac:dyDescent="0.35">
      <c r="A1147" s="8" t="s">
        <v>7</v>
      </c>
      <c r="B1147" s="10">
        <v>6219</v>
      </c>
      <c r="C1147" s="8" t="s">
        <v>118</v>
      </c>
      <c r="D1147" s="11">
        <v>52.5</v>
      </c>
      <c r="E1147" s="11">
        <v>95185.416666666672</v>
      </c>
    </row>
    <row r="1148" spans="1:5" x14ac:dyDescent="0.35">
      <c r="A1148" s="8" t="s">
        <v>5</v>
      </c>
      <c r="B1148" s="10">
        <v>123367.5</v>
      </c>
      <c r="C1148" s="8" t="s">
        <v>43</v>
      </c>
      <c r="D1148" s="11">
        <v>55</v>
      </c>
      <c r="E1148" s="11">
        <v>141748.75</v>
      </c>
    </row>
    <row r="1149" spans="1:5" x14ac:dyDescent="0.35">
      <c r="A1149" s="8" t="s">
        <v>3</v>
      </c>
      <c r="B1149" s="10">
        <v>42066</v>
      </c>
      <c r="C1149" s="8" t="s">
        <v>53</v>
      </c>
      <c r="D1149" s="11">
        <v>67.5</v>
      </c>
      <c r="E1149" s="11">
        <v>240924.58333333334</v>
      </c>
    </row>
    <row r="1150" spans="1:5" x14ac:dyDescent="0.35">
      <c r="A1150" s="8" t="s">
        <v>3</v>
      </c>
      <c r="B1150" s="10">
        <v>80973</v>
      </c>
      <c r="C1150" s="8" t="s">
        <v>32</v>
      </c>
      <c r="D1150" s="11">
        <v>180</v>
      </c>
      <c r="E1150" s="11">
        <v>516847.91666666669</v>
      </c>
    </row>
    <row r="1151" spans="1:5" x14ac:dyDescent="0.35">
      <c r="A1151" s="8" t="s">
        <v>1</v>
      </c>
      <c r="B1151" s="10">
        <v>263380.5</v>
      </c>
      <c r="C1151" s="8" t="s">
        <v>105</v>
      </c>
      <c r="D1151" s="11">
        <v>5</v>
      </c>
      <c r="E1151" s="11">
        <v>15224.583333333334</v>
      </c>
    </row>
    <row r="1152" spans="1:5" x14ac:dyDescent="0.35">
      <c r="A1152" s="8" t="s">
        <v>16</v>
      </c>
      <c r="B1152" s="10">
        <v>106762.5</v>
      </c>
      <c r="C1152" s="8" t="s">
        <v>41</v>
      </c>
      <c r="D1152" s="11">
        <v>122.5</v>
      </c>
      <c r="E1152" s="11">
        <v>530064.58333333337</v>
      </c>
    </row>
    <row r="1153" spans="1:5" x14ac:dyDescent="0.35">
      <c r="A1153" s="8" t="s">
        <v>0</v>
      </c>
      <c r="B1153" s="10">
        <v>169609.5</v>
      </c>
      <c r="C1153" s="8" t="s">
        <v>41</v>
      </c>
      <c r="D1153" s="11">
        <v>147.5</v>
      </c>
      <c r="E1153" s="11">
        <v>391365.83333333337</v>
      </c>
    </row>
    <row r="1154" spans="1:5" x14ac:dyDescent="0.35">
      <c r="A1154" s="8" t="s">
        <v>2</v>
      </c>
      <c r="B1154" s="10">
        <v>266395.5</v>
      </c>
      <c r="C1154" s="8" t="s">
        <v>33</v>
      </c>
      <c r="D1154" s="11">
        <v>2.5</v>
      </c>
      <c r="E1154" s="11">
        <v>10090.416666666668</v>
      </c>
    </row>
    <row r="1155" spans="1:5" x14ac:dyDescent="0.35">
      <c r="A1155" s="8" t="s">
        <v>5</v>
      </c>
      <c r="B1155" s="10">
        <v>163597.5</v>
      </c>
      <c r="C1155" s="8" t="s">
        <v>61</v>
      </c>
      <c r="D1155" s="11">
        <v>20</v>
      </c>
      <c r="E1155" s="11">
        <v>65346.25</v>
      </c>
    </row>
    <row r="1156" spans="1:5" x14ac:dyDescent="0.35">
      <c r="A1156" s="8" t="s">
        <v>13</v>
      </c>
      <c r="B1156" s="10">
        <v>69043.5</v>
      </c>
      <c r="C1156" s="8" t="s">
        <v>51</v>
      </c>
      <c r="D1156" s="11">
        <v>35</v>
      </c>
      <c r="E1156" s="11">
        <v>149882.08333333334</v>
      </c>
    </row>
    <row r="1157" spans="1:5" x14ac:dyDescent="0.35">
      <c r="A1157" s="8" t="s">
        <v>16</v>
      </c>
      <c r="B1157" s="10">
        <v>284310</v>
      </c>
      <c r="C1157" s="8" t="s">
        <v>119</v>
      </c>
      <c r="D1157" s="11">
        <v>2.5</v>
      </c>
      <c r="E1157" s="11">
        <v>36676.25</v>
      </c>
    </row>
    <row r="1158" spans="1:5" x14ac:dyDescent="0.35">
      <c r="A1158" s="8" t="s">
        <v>2</v>
      </c>
      <c r="B1158" s="10">
        <v>266359.5</v>
      </c>
      <c r="C1158" s="8" t="s">
        <v>33</v>
      </c>
      <c r="D1158" s="11">
        <v>17.5</v>
      </c>
      <c r="E1158" s="11">
        <v>56374.166666666672</v>
      </c>
    </row>
    <row r="1159" spans="1:5" x14ac:dyDescent="0.35">
      <c r="A1159" s="8" t="s">
        <v>13</v>
      </c>
      <c r="B1159" s="10">
        <v>139945.5</v>
      </c>
      <c r="C1159" s="8" t="s">
        <v>42</v>
      </c>
      <c r="D1159" s="11">
        <v>332.5</v>
      </c>
      <c r="E1159" s="11">
        <v>892531.66666666674</v>
      </c>
    </row>
    <row r="1160" spans="1:5" x14ac:dyDescent="0.35">
      <c r="A1160" s="8" t="s">
        <v>13</v>
      </c>
      <c r="B1160" s="10">
        <v>223474.5</v>
      </c>
      <c r="C1160" s="8" t="s">
        <v>26</v>
      </c>
      <c r="D1160" s="11">
        <v>12.5</v>
      </c>
      <c r="E1160" s="11">
        <v>56450.416666666672</v>
      </c>
    </row>
    <row r="1161" spans="1:5" x14ac:dyDescent="0.35">
      <c r="A1161" s="8" t="s">
        <v>6</v>
      </c>
      <c r="B1161" s="10">
        <v>194800.5</v>
      </c>
      <c r="C1161" s="8" t="s">
        <v>86</v>
      </c>
      <c r="D1161" s="11">
        <v>2.5</v>
      </c>
      <c r="E1161" s="11">
        <v>8717.9166666666679</v>
      </c>
    </row>
    <row r="1162" spans="1:5" x14ac:dyDescent="0.35">
      <c r="A1162" s="8" t="s">
        <v>5</v>
      </c>
      <c r="B1162" s="10">
        <v>282969</v>
      </c>
      <c r="C1162" s="8" t="s">
        <v>39</v>
      </c>
      <c r="D1162" s="11">
        <v>35</v>
      </c>
      <c r="E1162" s="11">
        <v>65702.083333333343</v>
      </c>
    </row>
    <row r="1163" spans="1:5" x14ac:dyDescent="0.35">
      <c r="A1163" s="8" t="s">
        <v>13</v>
      </c>
      <c r="B1163" s="10">
        <v>110254.5</v>
      </c>
      <c r="C1163" s="8" t="s">
        <v>26</v>
      </c>
      <c r="D1163" s="11">
        <v>37.5</v>
      </c>
      <c r="E1163" s="11">
        <v>154279.16666666669</v>
      </c>
    </row>
    <row r="1164" spans="1:5" x14ac:dyDescent="0.35">
      <c r="A1164" s="8" t="s">
        <v>9</v>
      </c>
      <c r="B1164" s="10">
        <v>205231.5</v>
      </c>
      <c r="C1164" s="8" t="s">
        <v>26</v>
      </c>
      <c r="D1164" s="11">
        <v>100</v>
      </c>
      <c r="E1164" s="11">
        <v>464082.91666666669</v>
      </c>
    </row>
    <row r="1165" spans="1:5" x14ac:dyDescent="0.35">
      <c r="A1165" s="8" t="s">
        <v>16</v>
      </c>
      <c r="B1165" s="10">
        <v>125136</v>
      </c>
      <c r="C1165" s="8" t="s">
        <v>35</v>
      </c>
      <c r="D1165" s="11">
        <v>20</v>
      </c>
      <c r="E1165" s="11">
        <v>55662.5</v>
      </c>
    </row>
    <row r="1166" spans="1:5" x14ac:dyDescent="0.35">
      <c r="A1166" s="8" t="s">
        <v>3</v>
      </c>
      <c r="B1166" s="10">
        <v>97848</v>
      </c>
      <c r="C1166" s="8" t="s">
        <v>33</v>
      </c>
      <c r="D1166" s="11">
        <v>22.5</v>
      </c>
      <c r="E1166" s="11">
        <v>88704.166666666672</v>
      </c>
    </row>
    <row r="1167" spans="1:5" x14ac:dyDescent="0.35">
      <c r="A1167" s="8" t="s">
        <v>7</v>
      </c>
      <c r="B1167" s="10">
        <v>84568.5</v>
      </c>
      <c r="C1167" s="8" t="s">
        <v>33</v>
      </c>
      <c r="D1167" s="11">
        <v>27.5</v>
      </c>
      <c r="E1167" s="11">
        <v>144163.33333333334</v>
      </c>
    </row>
    <row r="1168" spans="1:5" x14ac:dyDescent="0.35">
      <c r="A1168" s="8" t="s">
        <v>5</v>
      </c>
      <c r="B1168" s="10">
        <v>94369.5</v>
      </c>
      <c r="C1168" s="8" t="s">
        <v>28</v>
      </c>
      <c r="D1168" s="11">
        <v>12.5</v>
      </c>
      <c r="E1168" s="11">
        <v>54290</v>
      </c>
    </row>
    <row r="1169" spans="1:5" x14ac:dyDescent="0.35">
      <c r="A1169" s="8" t="s">
        <v>1</v>
      </c>
      <c r="B1169" s="10">
        <v>164079</v>
      </c>
      <c r="C1169" s="8" t="s">
        <v>91</v>
      </c>
      <c r="D1169" s="11">
        <v>270</v>
      </c>
      <c r="E1169" s="11">
        <v>740946.66666666674</v>
      </c>
    </row>
    <row r="1170" spans="1:5" x14ac:dyDescent="0.35">
      <c r="A1170" s="8" t="s">
        <v>7</v>
      </c>
      <c r="B1170" s="10">
        <v>47245.5</v>
      </c>
      <c r="C1170" s="8" t="s">
        <v>37</v>
      </c>
      <c r="D1170" s="11">
        <v>45</v>
      </c>
      <c r="E1170" s="11">
        <v>198605.83333333334</v>
      </c>
    </row>
    <row r="1171" spans="1:5" x14ac:dyDescent="0.35">
      <c r="A1171" s="8" t="s">
        <v>16</v>
      </c>
      <c r="B1171" s="10">
        <v>114565.5</v>
      </c>
      <c r="C1171" s="8" t="s">
        <v>26</v>
      </c>
      <c r="D1171" s="11">
        <v>55</v>
      </c>
      <c r="E1171" s="11">
        <v>307262.08333333337</v>
      </c>
    </row>
    <row r="1172" spans="1:5" x14ac:dyDescent="0.35">
      <c r="A1172" s="8" t="s">
        <v>13</v>
      </c>
      <c r="B1172" s="10">
        <v>78687</v>
      </c>
      <c r="C1172" s="8" t="s">
        <v>32</v>
      </c>
      <c r="D1172" s="11">
        <v>87.5</v>
      </c>
      <c r="E1172" s="11">
        <v>210831.25</v>
      </c>
    </row>
    <row r="1173" spans="1:5" x14ac:dyDescent="0.35">
      <c r="A1173" s="8" t="s">
        <v>5</v>
      </c>
      <c r="B1173" s="10">
        <v>242037</v>
      </c>
      <c r="C1173" s="8" t="s">
        <v>37</v>
      </c>
      <c r="D1173" s="11">
        <v>12.5</v>
      </c>
      <c r="E1173" s="11">
        <v>47122.5</v>
      </c>
    </row>
    <row r="1174" spans="1:5" x14ac:dyDescent="0.35">
      <c r="A1174" s="8" t="s">
        <v>1</v>
      </c>
      <c r="B1174" s="10">
        <v>107253</v>
      </c>
      <c r="C1174" s="8" t="s">
        <v>26</v>
      </c>
      <c r="D1174" s="11">
        <v>75</v>
      </c>
      <c r="E1174" s="11">
        <v>356240</v>
      </c>
    </row>
    <row r="1175" spans="1:5" x14ac:dyDescent="0.35">
      <c r="A1175" s="8" t="s">
        <v>3</v>
      </c>
      <c r="B1175" s="10">
        <v>95571</v>
      </c>
      <c r="C1175" s="8" t="s">
        <v>56</v>
      </c>
      <c r="D1175" s="11">
        <v>15</v>
      </c>
      <c r="E1175" s="11">
        <v>97167.916666666672</v>
      </c>
    </row>
    <row r="1176" spans="1:5" x14ac:dyDescent="0.35">
      <c r="A1176" s="8" t="s">
        <v>1</v>
      </c>
      <c r="B1176" s="10">
        <v>154656</v>
      </c>
      <c r="C1176" s="8" t="s">
        <v>40</v>
      </c>
      <c r="D1176" s="11">
        <v>2.5</v>
      </c>
      <c r="E1176" s="11">
        <v>8260.4166666666679</v>
      </c>
    </row>
    <row r="1177" spans="1:5" x14ac:dyDescent="0.35">
      <c r="A1177" s="8" t="s">
        <v>5</v>
      </c>
      <c r="B1177" s="10">
        <v>108760.5</v>
      </c>
      <c r="C1177" s="8" t="s">
        <v>26</v>
      </c>
      <c r="D1177" s="11">
        <v>50</v>
      </c>
      <c r="E1177" s="11">
        <v>230503.75</v>
      </c>
    </row>
    <row r="1178" spans="1:5" x14ac:dyDescent="0.35">
      <c r="A1178" s="8" t="s">
        <v>7</v>
      </c>
      <c r="B1178" s="10">
        <v>118458</v>
      </c>
      <c r="C1178" s="8" t="s">
        <v>29</v>
      </c>
      <c r="D1178" s="11">
        <v>80</v>
      </c>
      <c r="E1178" s="11">
        <v>305610</v>
      </c>
    </row>
    <row r="1179" spans="1:5" x14ac:dyDescent="0.35">
      <c r="A1179" s="8" t="s">
        <v>3</v>
      </c>
      <c r="B1179" s="10">
        <v>283477.5</v>
      </c>
      <c r="C1179" s="8" t="s">
        <v>39</v>
      </c>
      <c r="D1179" s="11">
        <v>87.5</v>
      </c>
      <c r="E1179" s="11">
        <v>138012.5</v>
      </c>
    </row>
    <row r="1180" spans="1:5" x14ac:dyDescent="0.35">
      <c r="A1180" s="8" t="s">
        <v>1</v>
      </c>
      <c r="B1180" s="10">
        <v>49014</v>
      </c>
      <c r="C1180" s="8" t="s">
        <v>37</v>
      </c>
      <c r="D1180" s="11">
        <v>30</v>
      </c>
      <c r="E1180" s="11">
        <v>109545.83333333334</v>
      </c>
    </row>
    <row r="1181" spans="1:5" x14ac:dyDescent="0.35">
      <c r="A1181" s="8" t="s">
        <v>13</v>
      </c>
      <c r="B1181" s="10">
        <v>134199</v>
      </c>
      <c r="C1181" s="8" t="s">
        <v>108</v>
      </c>
      <c r="D1181" s="11">
        <v>7.5</v>
      </c>
      <c r="E1181" s="11">
        <v>47249.583333333336</v>
      </c>
    </row>
    <row r="1182" spans="1:5" x14ac:dyDescent="0.35">
      <c r="A1182" s="8" t="s">
        <v>5</v>
      </c>
      <c r="B1182" s="10">
        <v>296878.5</v>
      </c>
      <c r="C1182" s="8" t="s">
        <v>65</v>
      </c>
      <c r="D1182" s="11">
        <v>2.5</v>
      </c>
      <c r="E1182" s="11">
        <v>5261.25</v>
      </c>
    </row>
    <row r="1183" spans="1:5" x14ac:dyDescent="0.35">
      <c r="A1183" s="8" t="s">
        <v>1</v>
      </c>
      <c r="B1183" s="10">
        <v>283117.5</v>
      </c>
      <c r="C1183" s="8" t="s">
        <v>39</v>
      </c>
      <c r="D1183" s="11">
        <v>25</v>
      </c>
      <c r="E1183" s="11">
        <v>35456.25</v>
      </c>
    </row>
    <row r="1184" spans="1:5" x14ac:dyDescent="0.35">
      <c r="A1184" s="8" t="s">
        <v>5</v>
      </c>
      <c r="B1184" s="10">
        <v>108850.5</v>
      </c>
      <c r="C1184" s="8" t="s">
        <v>26</v>
      </c>
      <c r="D1184" s="11">
        <v>72.5</v>
      </c>
      <c r="E1184" s="11">
        <v>397160.83333333337</v>
      </c>
    </row>
    <row r="1185" spans="1:5" x14ac:dyDescent="0.35">
      <c r="A1185" s="8" t="s">
        <v>1</v>
      </c>
      <c r="B1185" s="10">
        <v>217525.5</v>
      </c>
      <c r="C1185" s="8" t="s">
        <v>120</v>
      </c>
      <c r="D1185" s="11">
        <v>10</v>
      </c>
      <c r="E1185" s="11">
        <v>120347.91666666667</v>
      </c>
    </row>
    <row r="1186" spans="1:5" x14ac:dyDescent="0.35">
      <c r="A1186" s="8" t="s">
        <v>5</v>
      </c>
      <c r="B1186" s="10">
        <v>175212</v>
      </c>
      <c r="C1186" s="8" t="s">
        <v>26</v>
      </c>
      <c r="D1186" s="11">
        <v>10</v>
      </c>
      <c r="E1186" s="11">
        <v>63160.416666666672</v>
      </c>
    </row>
    <row r="1187" spans="1:5" x14ac:dyDescent="0.35">
      <c r="A1187" s="8" t="s">
        <v>13</v>
      </c>
      <c r="B1187" s="10">
        <v>238279.5</v>
      </c>
      <c r="C1187" s="8" t="s">
        <v>40</v>
      </c>
      <c r="D1187" s="11">
        <v>5</v>
      </c>
      <c r="E1187" s="11">
        <v>28466.666666666668</v>
      </c>
    </row>
    <row r="1188" spans="1:5" x14ac:dyDescent="0.35">
      <c r="A1188" s="8" t="s">
        <v>15</v>
      </c>
      <c r="B1188" s="10">
        <v>249705</v>
      </c>
      <c r="C1188" s="8" t="s">
        <v>29</v>
      </c>
      <c r="D1188" s="11">
        <v>15</v>
      </c>
      <c r="E1188" s="11">
        <v>38125</v>
      </c>
    </row>
    <row r="1189" spans="1:5" x14ac:dyDescent="0.35">
      <c r="A1189" s="8" t="s">
        <v>16</v>
      </c>
      <c r="B1189" s="10">
        <v>84627</v>
      </c>
      <c r="C1189" s="8" t="s">
        <v>32</v>
      </c>
      <c r="D1189" s="11">
        <v>155</v>
      </c>
      <c r="E1189" s="11">
        <v>356011.25</v>
      </c>
    </row>
    <row r="1190" spans="1:5" x14ac:dyDescent="0.35">
      <c r="A1190" s="8" t="s">
        <v>1</v>
      </c>
      <c r="B1190" s="10">
        <v>208876.5</v>
      </c>
      <c r="C1190" s="8" t="s">
        <v>36</v>
      </c>
      <c r="D1190" s="11">
        <v>2.5</v>
      </c>
      <c r="E1190" s="11">
        <v>5591.666666666667</v>
      </c>
    </row>
    <row r="1191" spans="1:5" x14ac:dyDescent="0.35">
      <c r="A1191" s="8" t="s">
        <v>5</v>
      </c>
      <c r="B1191" s="10">
        <v>296829</v>
      </c>
      <c r="C1191" s="8" t="s">
        <v>65</v>
      </c>
      <c r="D1191" s="11">
        <v>12.5</v>
      </c>
      <c r="E1191" s="11">
        <v>33727.916666666672</v>
      </c>
    </row>
    <row r="1192" spans="1:5" x14ac:dyDescent="0.35">
      <c r="A1192" s="8" t="s">
        <v>3</v>
      </c>
      <c r="B1192" s="10">
        <v>25672.5</v>
      </c>
      <c r="C1192" s="8" t="s">
        <v>53</v>
      </c>
      <c r="D1192" s="11">
        <v>25</v>
      </c>
      <c r="E1192" s="11">
        <v>180280.41666666669</v>
      </c>
    </row>
    <row r="1193" spans="1:5" x14ac:dyDescent="0.35">
      <c r="A1193" s="8" t="s">
        <v>13</v>
      </c>
      <c r="B1193" s="10">
        <v>110286</v>
      </c>
      <c r="C1193" s="8" t="s">
        <v>26</v>
      </c>
      <c r="D1193" s="11">
        <v>40</v>
      </c>
      <c r="E1193" s="11">
        <v>208950.41666666669</v>
      </c>
    </row>
    <row r="1194" spans="1:5" x14ac:dyDescent="0.35">
      <c r="A1194" s="8" t="s">
        <v>3</v>
      </c>
      <c r="B1194" s="10">
        <v>26221.5</v>
      </c>
      <c r="C1194" s="8" t="s">
        <v>53</v>
      </c>
      <c r="D1194" s="11">
        <v>27.5</v>
      </c>
      <c r="E1194" s="11">
        <v>128455.83333333334</v>
      </c>
    </row>
    <row r="1195" spans="1:5" x14ac:dyDescent="0.35">
      <c r="A1195" s="8" t="s">
        <v>13</v>
      </c>
      <c r="B1195" s="10">
        <v>139090.5</v>
      </c>
      <c r="C1195" s="8" t="s">
        <v>35</v>
      </c>
      <c r="D1195" s="11">
        <v>30</v>
      </c>
      <c r="E1195" s="11">
        <v>100777.08333333334</v>
      </c>
    </row>
    <row r="1196" spans="1:5" x14ac:dyDescent="0.35">
      <c r="A1196" s="8" t="s">
        <v>13</v>
      </c>
      <c r="B1196" s="10">
        <v>132993</v>
      </c>
      <c r="C1196" s="8" t="s">
        <v>49</v>
      </c>
      <c r="D1196" s="11">
        <v>47.5</v>
      </c>
      <c r="E1196" s="11">
        <v>546890.41666666674</v>
      </c>
    </row>
    <row r="1197" spans="1:5" x14ac:dyDescent="0.35">
      <c r="A1197" s="8" t="s">
        <v>13</v>
      </c>
      <c r="B1197" s="10">
        <v>64426.5</v>
      </c>
      <c r="C1197" s="8" t="s">
        <v>33</v>
      </c>
      <c r="D1197" s="11">
        <v>5</v>
      </c>
      <c r="E1197" s="11">
        <v>46792.083333333336</v>
      </c>
    </row>
    <row r="1198" spans="1:5" x14ac:dyDescent="0.35">
      <c r="A1198" s="8" t="s">
        <v>1</v>
      </c>
      <c r="B1198" s="10">
        <v>48982.5</v>
      </c>
      <c r="C1198" s="8" t="s">
        <v>37</v>
      </c>
      <c r="D1198" s="11">
        <v>55</v>
      </c>
      <c r="E1198" s="11">
        <v>257420</v>
      </c>
    </row>
    <row r="1199" spans="1:5" x14ac:dyDescent="0.35">
      <c r="A1199" s="8" t="s">
        <v>5</v>
      </c>
      <c r="B1199" s="10">
        <v>125347.5</v>
      </c>
      <c r="C1199" s="8" t="s">
        <v>80</v>
      </c>
      <c r="D1199" s="11">
        <v>27.5</v>
      </c>
      <c r="E1199" s="11">
        <v>122025.41666666667</v>
      </c>
    </row>
    <row r="1200" spans="1:5" x14ac:dyDescent="0.35">
      <c r="A1200" s="8" t="s">
        <v>2</v>
      </c>
      <c r="B1200" s="10">
        <v>185832</v>
      </c>
      <c r="C1200" s="8" t="s">
        <v>66</v>
      </c>
      <c r="D1200" s="11">
        <v>5</v>
      </c>
      <c r="E1200" s="11">
        <v>22620.833333333336</v>
      </c>
    </row>
    <row r="1201" spans="1:5" x14ac:dyDescent="0.35">
      <c r="A1201" s="8" t="s">
        <v>5</v>
      </c>
      <c r="B1201" s="10">
        <v>56871</v>
      </c>
      <c r="C1201" s="8" t="s">
        <v>108</v>
      </c>
      <c r="D1201" s="11">
        <v>5</v>
      </c>
      <c r="E1201" s="11">
        <v>37743.75</v>
      </c>
    </row>
    <row r="1202" spans="1:5" x14ac:dyDescent="0.35">
      <c r="A1202" s="8" t="s">
        <v>7</v>
      </c>
      <c r="B1202" s="10">
        <v>91017</v>
      </c>
      <c r="C1202" s="8" t="s">
        <v>28</v>
      </c>
      <c r="D1202" s="11">
        <v>10</v>
      </c>
      <c r="E1202" s="11">
        <v>54061.25</v>
      </c>
    </row>
    <row r="1203" spans="1:5" x14ac:dyDescent="0.35">
      <c r="A1203" s="8" t="s">
        <v>1</v>
      </c>
      <c r="B1203" s="10">
        <v>26712</v>
      </c>
      <c r="C1203" s="8" t="s">
        <v>31</v>
      </c>
      <c r="D1203" s="11">
        <v>215</v>
      </c>
      <c r="E1203" s="11">
        <v>603417.08333333337</v>
      </c>
    </row>
    <row r="1204" spans="1:5" x14ac:dyDescent="0.35">
      <c r="A1204" s="8" t="s">
        <v>13</v>
      </c>
      <c r="B1204" s="10">
        <v>110097</v>
      </c>
      <c r="C1204" s="8" t="s">
        <v>26</v>
      </c>
      <c r="D1204" s="11">
        <v>57.5</v>
      </c>
      <c r="E1204" s="11">
        <v>281896.25</v>
      </c>
    </row>
    <row r="1205" spans="1:5" x14ac:dyDescent="0.35">
      <c r="A1205" s="8" t="s">
        <v>5</v>
      </c>
      <c r="B1205" s="10">
        <v>83322</v>
      </c>
      <c r="C1205" s="8" t="s">
        <v>57</v>
      </c>
      <c r="D1205" s="11">
        <v>20</v>
      </c>
      <c r="E1205" s="11">
        <v>62499.583333333336</v>
      </c>
    </row>
    <row r="1206" spans="1:5" x14ac:dyDescent="0.35">
      <c r="A1206" s="8" t="s">
        <v>1</v>
      </c>
      <c r="B1206" s="10">
        <v>148725</v>
      </c>
      <c r="C1206" s="8" t="s">
        <v>37</v>
      </c>
      <c r="D1206" s="11">
        <v>57.5</v>
      </c>
      <c r="E1206" s="11">
        <v>326121.25</v>
      </c>
    </row>
    <row r="1207" spans="1:5" x14ac:dyDescent="0.35">
      <c r="A1207" s="8" t="s">
        <v>1</v>
      </c>
      <c r="B1207" s="10">
        <v>157005</v>
      </c>
      <c r="C1207" s="8" t="s">
        <v>92</v>
      </c>
      <c r="D1207" s="11">
        <v>25</v>
      </c>
      <c r="E1207" s="11">
        <v>110257.5</v>
      </c>
    </row>
    <row r="1208" spans="1:5" x14ac:dyDescent="0.35">
      <c r="A1208" s="8" t="s">
        <v>1</v>
      </c>
      <c r="B1208" s="10">
        <v>169929</v>
      </c>
      <c r="C1208" s="8" t="s">
        <v>87</v>
      </c>
      <c r="D1208" s="11">
        <v>15</v>
      </c>
      <c r="E1208" s="11">
        <v>200690</v>
      </c>
    </row>
    <row r="1209" spans="1:5" x14ac:dyDescent="0.35">
      <c r="A1209" s="8" t="s">
        <v>16</v>
      </c>
      <c r="B1209" s="10">
        <v>125131.5</v>
      </c>
      <c r="C1209" s="8" t="s">
        <v>35</v>
      </c>
      <c r="D1209" s="11">
        <v>32.5</v>
      </c>
      <c r="E1209" s="11">
        <v>82604.166666666672</v>
      </c>
    </row>
    <row r="1210" spans="1:5" x14ac:dyDescent="0.35">
      <c r="A1210" s="8" t="s">
        <v>1</v>
      </c>
      <c r="B1210" s="10">
        <v>107262</v>
      </c>
      <c r="C1210" s="8" t="s">
        <v>26</v>
      </c>
      <c r="D1210" s="11">
        <v>17.5</v>
      </c>
      <c r="E1210" s="11">
        <v>85450.833333333343</v>
      </c>
    </row>
    <row r="1211" spans="1:5" x14ac:dyDescent="0.35">
      <c r="A1211" s="8" t="s">
        <v>13</v>
      </c>
      <c r="B1211" s="10">
        <v>208894.5</v>
      </c>
      <c r="C1211" s="8" t="s">
        <v>36</v>
      </c>
      <c r="D1211" s="11">
        <v>5</v>
      </c>
      <c r="E1211" s="11">
        <v>10166.666666666668</v>
      </c>
    </row>
    <row r="1212" spans="1:5" x14ac:dyDescent="0.35">
      <c r="A1212" s="8" t="s">
        <v>1</v>
      </c>
      <c r="B1212" s="10">
        <v>283491</v>
      </c>
      <c r="C1212" s="8" t="s">
        <v>39</v>
      </c>
      <c r="D1212" s="11">
        <v>52.5</v>
      </c>
      <c r="E1212" s="11">
        <v>116408.33333333334</v>
      </c>
    </row>
    <row r="1213" spans="1:5" x14ac:dyDescent="0.35">
      <c r="A1213" s="8" t="s">
        <v>7</v>
      </c>
      <c r="B1213" s="10">
        <v>110727</v>
      </c>
      <c r="C1213" s="8" t="s">
        <v>26</v>
      </c>
      <c r="D1213" s="11">
        <v>107.5</v>
      </c>
      <c r="E1213" s="11">
        <v>519745.41666666669</v>
      </c>
    </row>
    <row r="1214" spans="1:5" x14ac:dyDescent="0.35">
      <c r="A1214" s="8" t="s">
        <v>16</v>
      </c>
      <c r="B1214" s="10">
        <v>125127</v>
      </c>
      <c r="C1214" s="8" t="s">
        <v>35</v>
      </c>
      <c r="D1214" s="11">
        <v>27.5</v>
      </c>
      <c r="E1214" s="11">
        <v>71675</v>
      </c>
    </row>
    <row r="1215" spans="1:5" x14ac:dyDescent="0.35">
      <c r="A1215" s="8" t="s">
        <v>16</v>
      </c>
      <c r="B1215" s="10">
        <v>225864</v>
      </c>
      <c r="C1215" s="8" t="s">
        <v>75</v>
      </c>
      <c r="D1215" s="11">
        <v>57.5</v>
      </c>
      <c r="E1215" s="11">
        <v>233604.58333333334</v>
      </c>
    </row>
    <row r="1216" spans="1:5" x14ac:dyDescent="0.35">
      <c r="A1216" s="8" t="s">
        <v>13</v>
      </c>
      <c r="B1216" s="10">
        <v>282991.5</v>
      </c>
      <c r="C1216" s="8" t="s">
        <v>39</v>
      </c>
      <c r="D1216" s="11">
        <v>27.5</v>
      </c>
      <c r="E1216" s="11">
        <v>44225</v>
      </c>
    </row>
    <row r="1217" spans="1:5" x14ac:dyDescent="0.35">
      <c r="A1217" s="8" t="s">
        <v>13</v>
      </c>
      <c r="B1217" s="10">
        <v>283540.5</v>
      </c>
      <c r="C1217" s="8" t="s">
        <v>39</v>
      </c>
      <c r="D1217" s="11">
        <v>10</v>
      </c>
      <c r="E1217" s="11">
        <v>23637.5</v>
      </c>
    </row>
    <row r="1218" spans="1:5" x14ac:dyDescent="0.35">
      <c r="A1218" s="8" t="s">
        <v>1</v>
      </c>
      <c r="B1218" s="10">
        <v>31801.5</v>
      </c>
      <c r="C1218" s="8" t="s">
        <v>33</v>
      </c>
      <c r="D1218" s="11">
        <v>22.5</v>
      </c>
      <c r="E1218" s="11">
        <v>97345.833333333343</v>
      </c>
    </row>
    <row r="1219" spans="1:5" x14ac:dyDescent="0.35">
      <c r="A1219" s="8" t="s">
        <v>13</v>
      </c>
      <c r="B1219" s="10">
        <v>163570.5</v>
      </c>
      <c r="C1219" s="8" t="s">
        <v>61</v>
      </c>
      <c r="D1219" s="11">
        <v>140</v>
      </c>
      <c r="E1219" s="11">
        <v>429999.16666666669</v>
      </c>
    </row>
    <row r="1220" spans="1:5" x14ac:dyDescent="0.35">
      <c r="A1220" s="8" t="s">
        <v>10</v>
      </c>
      <c r="B1220" s="10">
        <v>240471</v>
      </c>
      <c r="C1220" s="8" t="s">
        <v>29</v>
      </c>
      <c r="D1220" s="11">
        <v>50</v>
      </c>
      <c r="E1220" s="11">
        <v>233935</v>
      </c>
    </row>
    <row r="1221" spans="1:5" x14ac:dyDescent="0.35">
      <c r="A1221" s="8" t="s">
        <v>7</v>
      </c>
      <c r="B1221" s="10">
        <v>158067</v>
      </c>
      <c r="C1221" s="8" t="s">
        <v>121</v>
      </c>
      <c r="D1221" s="11">
        <v>2.5</v>
      </c>
      <c r="E1221" s="11">
        <v>9480.4166666666679</v>
      </c>
    </row>
    <row r="1222" spans="1:5" x14ac:dyDescent="0.35">
      <c r="A1222" s="8" t="s">
        <v>13</v>
      </c>
      <c r="B1222" s="10">
        <v>283311</v>
      </c>
      <c r="C1222" s="8" t="s">
        <v>39</v>
      </c>
      <c r="D1222" s="11">
        <v>35</v>
      </c>
      <c r="E1222" s="11">
        <v>72437.5</v>
      </c>
    </row>
    <row r="1223" spans="1:5" x14ac:dyDescent="0.35">
      <c r="A1223" s="8" t="s">
        <v>13</v>
      </c>
      <c r="B1223" s="10">
        <v>78736.5</v>
      </c>
      <c r="C1223" s="8" t="s">
        <v>32</v>
      </c>
      <c r="D1223" s="11">
        <v>72.5</v>
      </c>
      <c r="E1223" s="11">
        <v>167622.91666666669</v>
      </c>
    </row>
    <row r="1224" spans="1:5" x14ac:dyDescent="0.35">
      <c r="A1224" s="8" t="s">
        <v>7</v>
      </c>
      <c r="B1224" s="10">
        <v>114354</v>
      </c>
      <c r="C1224" s="8" t="s">
        <v>28</v>
      </c>
      <c r="D1224" s="11">
        <v>30</v>
      </c>
      <c r="E1224" s="11">
        <v>154940</v>
      </c>
    </row>
    <row r="1225" spans="1:5" x14ac:dyDescent="0.35">
      <c r="A1225" s="8" t="s">
        <v>11</v>
      </c>
      <c r="B1225" s="10">
        <v>36243</v>
      </c>
      <c r="C1225" s="8" t="s">
        <v>48</v>
      </c>
      <c r="D1225" s="11">
        <v>7.5</v>
      </c>
      <c r="E1225" s="11">
        <v>48977.916666666672</v>
      </c>
    </row>
    <row r="1226" spans="1:5" x14ac:dyDescent="0.35">
      <c r="A1226" s="8" t="s">
        <v>11</v>
      </c>
      <c r="B1226" s="10">
        <v>62676</v>
      </c>
      <c r="C1226" s="8" t="s">
        <v>57</v>
      </c>
      <c r="D1226" s="11">
        <v>7.5</v>
      </c>
      <c r="E1226" s="11">
        <v>33295.833333333336</v>
      </c>
    </row>
    <row r="1227" spans="1:5" x14ac:dyDescent="0.35">
      <c r="A1227" s="8" t="s">
        <v>1</v>
      </c>
      <c r="B1227" s="10">
        <v>123156</v>
      </c>
      <c r="C1227" s="8" t="s">
        <v>57</v>
      </c>
      <c r="D1227" s="11">
        <v>15</v>
      </c>
      <c r="E1227" s="11">
        <v>48240.833333333336</v>
      </c>
    </row>
    <row r="1228" spans="1:5" x14ac:dyDescent="0.35">
      <c r="A1228" s="8" t="s">
        <v>5</v>
      </c>
      <c r="B1228" s="10">
        <v>71316</v>
      </c>
      <c r="C1228" s="8" t="s">
        <v>32</v>
      </c>
      <c r="D1228" s="11">
        <v>62.5</v>
      </c>
      <c r="E1228" s="11">
        <v>181729.16666666669</v>
      </c>
    </row>
    <row r="1229" spans="1:5" x14ac:dyDescent="0.35">
      <c r="A1229" s="8" t="s">
        <v>13</v>
      </c>
      <c r="B1229" s="10">
        <v>110376</v>
      </c>
      <c r="C1229" s="8" t="s">
        <v>26</v>
      </c>
      <c r="D1229" s="11">
        <v>75</v>
      </c>
      <c r="E1229" s="11">
        <v>417900.83333333337</v>
      </c>
    </row>
    <row r="1230" spans="1:5" x14ac:dyDescent="0.35">
      <c r="A1230" s="8" t="s">
        <v>1</v>
      </c>
      <c r="B1230" s="10">
        <v>283077</v>
      </c>
      <c r="C1230" s="8" t="s">
        <v>39</v>
      </c>
      <c r="D1230" s="11">
        <v>30</v>
      </c>
      <c r="E1230" s="11">
        <v>53883.333333333336</v>
      </c>
    </row>
    <row r="1231" spans="1:5" x14ac:dyDescent="0.35">
      <c r="A1231" s="8" t="s">
        <v>5</v>
      </c>
      <c r="B1231" s="10">
        <v>108733.5</v>
      </c>
      <c r="C1231" s="8" t="s">
        <v>26</v>
      </c>
      <c r="D1231" s="11">
        <v>47.5</v>
      </c>
      <c r="E1231" s="11">
        <v>262859.16666666669</v>
      </c>
    </row>
    <row r="1232" spans="1:5" x14ac:dyDescent="0.35">
      <c r="A1232" s="8" t="s">
        <v>13</v>
      </c>
      <c r="B1232" s="10">
        <v>96435</v>
      </c>
      <c r="C1232" s="8" t="s">
        <v>29</v>
      </c>
      <c r="D1232" s="11">
        <v>12.5</v>
      </c>
      <c r="E1232" s="11">
        <v>46715.833333333336</v>
      </c>
    </row>
    <row r="1233" spans="1:5" x14ac:dyDescent="0.35">
      <c r="A1233" s="8" t="s">
        <v>7</v>
      </c>
      <c r="B1233" s="10">
        <v>106627.5</v>
      </c>
      <c r="C1233" s="8" t="s">
        <v>41</v>
      </c>
      <c r="D1233" s="11">
        <v>397.5</v>
      </c>
      <c r="E1233" s="11">
        <v>1317777.9166666667</v>
      </c>
    </row>
    <row r="1234" spans="1:5" x14ac:dyDescent="0.35">
      <c r="A1234" s="8" t="s">
        <v>2</v>
      </c>
      <c r="B1234" s="10">
        <v>278095.5</v>
      </c>
      <c r="C1234" s="8" t="s">
        <v>43</v>
      </c>
      <c r="D1234" s="11">
        <v>5</v>
      </c>
      <c r="E1234" s="11">
        <v>10598.75</v>
      </c>
    </row>
    <row r="1235" spans="1:5" x14ac:dyDescent="0.35">
      <c r="A1235" s="8" t="s">
        <v>1</v>
      </c>
      <c r="B1235" s="10">
        <v>278793</v>
      </c>
      <c r="C1235" s="8" t="s">
        <v>66</v>
      </c>
      <c r="D1235" s="11">
        <v>7.5</v>
      </c>
      <c r="E1235" s="11">
        <v>59347.916666666672</v>
      </c>
    </row>
    <row r="1236" spans="1:5" x14ac:dyDescent="0.35">
      <c r="A1236" s="8" t="s">
        <v>1</v>
      </c>
      <c r="B1236" s="10">
        <v>107149.5</v>
      </c>
      <c r="C1236" s="8" t="s">
        <v>26</v>
      </c>
      <c r="D1236" s="11">
        <v>2.5</v>
      </c>
      <c r="E1236" s="11">
        <v>12022.083333333334</v>
      </c>
    </row>
    <row r="1237" spans="1:5" x14ac:dyDescent="0.35">
      <c r="A1237" s="8" t="s">
        <v>13</v>
      </c>
      <c r="B1237" s="10">
        <v>297742.5</v>
      </c>
      <c r="C1237" s="8" t="s">
        <v>35</v>
      </c>
      <c r="D1237" s="11">
        <v>45</v>
      </c>
      <c r="E1237" s="11">
        <v>136741.66666666669</v>
      </c>
    </row>
    <row r="1238" spans="1:5" x14ac:dyDescent="0.35">
      <c r="A1238" s="8" t="s">
        <v>8</v>
      </c>
      <c r="B1238" s="10">
        <v>293067</v>
      </c>
      <c r="C1238" s="8" t="s">
        <v>49</v>
      </c>
      <c r="D1238" s="11">
        <v>15</v>
      </c>
      <c r="E1238" s="11">
        <v>91449.166666666672</v>
      </c>
    </row>
    <row r="1239" spans="1:5" x14ac:dyDescent="0.35">
      <c r="A1239" s="8" t="s">
        <v>16</v>
      </c>
      <c r="B1239" s="10">
        <v>136377</v>
      </c>
      <c r="C1239" s="8" t="s">
        <v>82</v>
      </c>
      <c r="D1239" s="11">
        <v>5</v>
      </c>
      <c r="E1239" s="11">
        <v>25696.25</v>
      </c>
    </row>
    <row r="1240" spans="1:5" x14ac:dyDescent="0.35">
      <c r="A1240" s="8" t="s">
        <v>3</v>
      </c>
      <c r="B1240" s="10">
        <v>193243.5</v>
      </c>
      <c r="C1240" s="8" t="s">
        <v>28</v>
      </c>
      <c r="D1240" s="11">
        <v>5</v>
      </c>
      <c r="E1240" s="11">
        <v>36523.75</v>
      </c>
    </row>
    <row r="1241" spans="1:5" x14ac:dyDescent="0.35">
      <c r="A1241" s="8" t="s">
        <v>1</v>
      </c>
      <c r="B1241" s="10">
        <v>283131</v>
      </c>
      <c r="C1241" s="8" t="s">
        <v>39</v>
      </c>
      <c r="D1241" s="11">
        <v>32.5</v>
      </c>
      <c r="E1241" s="11">
        <v>54264.583333333336</v>
      </c>
    </row>
    <row r="1242" spans="1:5" x14ac:dyDescent="0.35">
      <c r="A1242" s="8" t="s">
        <v>3</v>
      </c>
      <c r="B1242" s="10">
        <v>109620</v>
      </c>
      <c r="C1242" s="8" t="s">
        <v>26</v>
      </c>
      <c r="D1242" s="11">
        <v>137.5</v>
      </c>
      <c r="E1242" s="11">
        <v>717639.58333333337</v>
      </c>
    </row>
    <row r="1243" spans="1:5" x14ac:dyDescent="0.35">
      <c r="A1243" s="8" t="s">
        <v>5</v>
      </c>
      <c r="B1243" s="10">
        <v>89932.5</v>
      </c>
      <c r="C1243" s="8" t="s">
        <v>99</v>
      </c>
      <c r="D1243" s="11">
        <v>62.5</v>
      </c>
      <c r="E1243" s="11">
        <v>203079.16666666669</v>
      </c>
    </row>
    <row r="1244" spans="1:5" x14ac:dyDescent="0.35">
      <c r="A1244" s="8" t="s">
        <v>8</v>
      </c>
      <c r="B1244" s="10">
        <v>293062.5</v>
      </c>
      <c r="C1244" s="8" t="s">
        <v>32</v>
      </c>
      <c r="D1244" s="11">
        <v>30</v>
      </c>
      <c r="E1244" s="11">
        <v>64126.25</v>
      </c>
    </row>
    <row r="1245" spans="1:5" x14ac:dyDescent="0.35">
      <c r="A1245" s="8" t="s">
        <v>16</v>
      </c>
      <c r="B1245" s="10">
        <v>117454.5</v>
      </c>
      <c r="C1245" s="8" t="s">
        <v>82</v>
      </c>
      <c r="D1245" s="11">
        <v>7.5</v>
      </c>
      <c r="E1245" s="11">
        <v>28187.083333333336</v>
      </c>
    </row>
    <row r="1246" spans="1:5" x14ac:dyDescent="0.35">
      <c r="A1246" s="8" t="s">
        <v>13</v>
      </c>
      <c r="B1246" s="10">
        <v>197109</v>
      </c>
      <c r="C1246" s="8" t="s">
        <v>43</v>
      </c>
      <c r="D1246" s="11">
        <v>70</v>
      </c>
      <c r="E1246" s="11">
        <v>172147.08333333334</v>
      </c>
    </row>
    <row r="1247" spans="1:5" x14ac:dyDescent="0.35">
      <c r="A1247" s="8" t="s">
        <v>5</v>
      </c>
      <c r="B1247" s="10">
        <v>240583.5</v>
      </c>
      <c r="C1247" s="8" t="s">
        <v>76</v>
      </c>
      <c r="D1247" s="11">
        <v>7.5</v>
      </c>
      <c r="E1247" s="11">
        <v>69412.916666666672</v>
      </c>
    </row>
    <row r="1248" spans="1:5" x14ac:dyDescent="0.35">
      <c r="A1248" s="8" t="s">
        <v>6</v>
      </c>
      <c r="B1248" s="10">
        <v>70461</v>
      </c>
      <c r="C1248" s="8" t="s">
        <v>49</v>
      </c>
      <c r="D1248" s="11">
        <v>92.5</v>
      </c>
      <c r="E1248" s="11">
        <v>651225.83333333337</v>
      </c>
    </row>
    <row r="1249" spans="1:5" x14ac:dyDescent="0.35">
      <c r="A1249" s="8" t="s">
        <v>5</v>
      </c>
      <c r="B1249" s="10">
        <v>73872</v>
      </c>
      <c r="C1249" s="8" t="s">
        <v>43</v>
      </c>
      <c r="D1249" s="11">
        <v>75</v>
      </c>
      <c r="E1249" s="11">
        <v>243008.75</v>
      </c>
    </row>
    <row r="1250" spans="1:5" x14ac:dyDescent="0.35">
      <c r="A1250" s="8" t="s">
        <v>13</v>
      </c>
      <c r="B1250" s="10">
        <v>221751</v>
      </c>
      <c r="C1250" s="8" t="s">
        <v>104</v>
      </c>
      <c r="D1250" s="11">
        <v>5</v>
      </c>
      <c r="E1250" s="11">
        <v>35303.75</v>
      </c>
    </row>
    <row r="1251" spans="1:5" x14ac:dyDescent="0.35">
      <c r="A1251" s="8" t="s">
        <v>5</v>
      </c>
      <c r="B1251" s="10">
        <v>215055</v>
      </c>
      <c r="C1251" s="8" t="s">
        <v>59</v>
      </c>
      <c r="D1251" s="11">
        <v>17.5</v>
      </c>
      <c r="E1251" s="11">
        <v>109037.5</v>
      </c>
    </row>
    <row r="1252" spans="1:5" x14ac:dyDescent="0.35">
      <c r="A1252" s="8" t="s">
        <v>1</v>
      </c>
      <c r="B1252" s="10">
        <v>76990.5</v>
      </c>
      <c r="C1252" s="8" t="s">
        <v>72</v>
      </c>
      <c r="D1252" s="11">
        <v>167.5</v>
      </c>
      <c r="E1252" s="11">
        <v>377895</v>
      </c>
    </row>
    <row r="1253" spans="1:5" x14ac:dyDescent="0.35">
      <c r="A1253" s="8" t="s">
        <v>13</v>
      </c>
      <c r="B1253" s="10">
        <v>8811</v>
      </c>
      <c r="C1253" s="8" t="s">
        <v>63</v>
      </c>
      <c r="D1253" s="11">
        <v>45</v>
      </c>
      <c r="E1253" s="11">
        <v>164598.33333333334</v>
      </c>
    </row>
    <row r="1254" spans="1:5" x14ac:dyDescent="0.35">
      <c r="A1254" s="8" t="s">
        <v>5</v>
      </c>
      <c r="B1254" s="10">
        <v>282928.5</v>
      </c>
      <c r="C1254" s="8" t="s">
        <v>39</v>
      </c>
      <c r="D1254" s="11">
        <v>32.5</v>
      </c>
      <c r="E1254" s="11">
        <v>50960.416666666672</v>
      </c>
    </row>
    <row r="1255" spans="1:5" x14ac:dyDescent="0.35">
      <c r="A1255" s="8" t="s">
        <v>13</v>
      </c>
      <c r="B1255" s="10">
        <v>28201.5</v>
      </c>
      <c r="C1255" s="8" t="s">
        <v>63</v>
      </c>
      <c r="D1255" s="11">
        <v>20</v>
      </c>
      <c r="E1255" s="11">
        <v>69463.75</v>
      </c>
    </row>
    <row r="1256" spans="1:5" x14ac:dyDescent="0.35">
      <c r="A1256" s="8" t="s">
        <v>3</v>
      </c>
      <c r="B1256" s="10">
        <v>285210</v>
      </c>
      <c r="C1256" s="8" t="s">
        <v>43</v>
      </c>
      <c r="D1256" s="11">
        <v>25</v>
      </c>
      <c r="E1256" s="11">
        <v>90203.75</v>
      </c>
    </row>
    <row r="1257" spans="1:5" x14ac:dyDescent="0.35">
      <c r="A1257" s="8" t="s">
        <v>3</v>
      </c>
      <c r="B1257" s="10">
        <v>109579.5</v>
      </c>
      <c r="C1257" s="8" t="s">
        <v>26</v>
      </c>
      <c r="D1257" s="11">
        <v>45</v>
      </c>
      <c r="E1257" s="11">
        <v>276152.08333333337</v>
      </c>
    </row>
    <row r="1258" spans="1:5" x14ac:dyDescent="0.35">
      <c r="A1258" s="8" t="s">
        <v>5</v>
      </c>
      <c r="B1258" s="10">
        <v>237573</v>
      </c>
      <c r="C1258" s="8" t="s">
        <v>54</v>
      </c>
      <c r="D1258" s="11">
        <v>2.5</v>
      </c>
      <c r="E1258" s="11">
        <v>5286.666666666667</v>
      </c>
    </row>
    <row r="1259" spans="1:5" x14ac:dyDescent="0.35">
      <c r="A1259" s="8" t="s">
        <v>13</v>
      </c>
      <c r="B1259" s="10">
        <v>282978</v>
      </c>
      <c r="C1259" s="8" t="s">
        <v>39</v>
      </c>
      <c r="D1259" s="11">
        <v>32.5</v>
      </c>
      <c r="E1259" s="11">
        <v>61508.333333333336</v>
      </c>
    </row>
    <row r="1260" spans="1:5" x14ac:dyDescent="0.35">
      <c r="A1260" s="8" t="s">
        <v>0</v>
      </c>
      <c r="B1260" s="10">
        <v>169416</v>
      </c>
      <c r="C1260" s="8" t="s">
        <v>37</v>
      </c>
      <c r="D1260" s="11">
        <v>20</v>
      </c>
      <c r="E1260" s="11">
        <v>115620.41666666667</v>
      </c>
    </row>
    <row r="1261" spans="1:5" x14ac:dyDescent="0.35">
      <c r="A1261" s="8" t="s">
        <v>3</v>
      </c>
      <c r="B1261" s="10">
        <v>27913.5</v>
      </c>
      <c r="C1261" s="8" t="s">
        <v>96</v>
      </c>
      <c r="D1261" s="11">
        <v>30</v>
      </c>
      <c r="E1261" s="11">
        <v>103674.58333333334</v>
      </c>
    </row>
    <row r="1262" spans="1:5" x14ac:dyDescent="0.35">
      <c r="A1262" s="8" t="s">
        <v>1</v>
      </c>
      <c r="B1262" s="10">
        <v>199048.5</v>
      </c>
      <c r="C1262" s="8" t="s">
        <v>73</v>
      </c>
      <c r="D1262" s="11">
        <v>105</v>
      </c>
      <c r="E1262" s="11">
        <v>434447.08333333337</v>
      </c>
    </row>
    <row r="1263" spans="1:5" x14ac:dyDescent="0.35">
      <c r="A1263" s="8" t="s">
        <v>13</v>
      </c>
      <c r="B1263" s="10">
        <v>110119.5</v>
      </c>
      <c r="C1263" s="8" t="s">
        <v>26</v>
      </c>
      <c r="D1263" s="11">
        <v>77.5</v>
      </c>
      <c r="E1263" s="11">
        <v>439174.58333333337</v>
      </c>
    </row>
    <row r="1264" spans="1:5" x14ac:dyDescent="0.35">
      <c r="A1264" s="8" t="s">
        <v>13</v>
      </c>
      <c r="B1264" s="10">
        <v>129537</v>
      </c>
      <c r="C1264" s="8" t="s">
        <v>26</v>
      </c>
      <c r="D1264" s="11">
        <v>67.5</v>
      </c>
      <c r="E1264" s="11">
        <v>377793.33333333337</v>
      </c>
    </row>
    <row r="1265" spans="1:5" x14ac:dyDescent="0.35">
      <c r="A1265" s="8" t="s">
        <v>13</v>
      </c>
      <c r="B1265" s="10">
        <v>225499.5</v>
      </c>
      <c r="C1265" s="8" t="s">
        <v>122</v>
      </c>
      <c r="D1265" s="11">
        <v>22.5</v>
      </c>
      <c r="E1265" s="11">
        <v>141469.16666666669</v>
      </c>
    </row>
    <row r="1266" spans="1:5" x14ac:dyDescent="0.35">
      <c r="A1266" s="8" t="s">
        <v>5</v>
      </c>
      <c r="B1266" s="10">
        <v>38763</v>
      </c>
      <c r="C1266" s="8" t="s">
        <v>31</v>
      </c>
      <c r="D1266" s="11">
        <v>170</v>
      </c>
      <c r="E1266" s="11">
        <v>485280.41666666669</v>
      </c>
    </row>
    <row r="1267" spans="1:5" x14ac:dyDescent="0.35">
      <c r="A1267" s="8" t="s">
        <v>16</v>
      </c>
      <c r="B1267" s="10">
        <v>106776</v>
      </c>
      <c r="C1267" s="8" t="s">
        <v>41</v>
      </c>
      <c r="D1267" s="11">
        <v>107.5</v>
      </c>
      <c r="E1267" s="11">
        <v>395457.91666666669</v>
      </c>
    </row>
    <row r="1268" spans="1:5" x14ac:dyDescent="0.35">
      <c r="A1268" s="8" t="s">
        <v>13</v>
      </c>
      <c r="B1268" s="10">
        <v>159849</v>
      </c>
      <c r="C1268" s="8" t="s">
        <v>70</v>
      </c>
      <c r="D1268" s="11">
        <v>5</v>
      </c>
      <c r="E1268" s="11">
        <v>18859.166666666668</v>
      </c>
    </row>
    <row r="1269" spans="1:5" x14ac:dyDescent="0.35">
      <c r="A1269" s="8" t="s">
        <v>5</v>
      </c>
      <c r="B1269" s="10">
        <v>67680</v>
      </c>
      <c r="C1269" s="8" t="s">
        <v>73</v>
      </c>
      <c r="D1269" s="11">
        <v>72.5</v>
      </c>
      <c r="E1269" s="11">
        <v>267205.41666666669</v>
      </c>
    </row>
    <row r="1270" spans="1:5" x14ac:dyDescent="0.35">
      <c r="A1270" s="8" t="s">
        <v>13</v>
      </c>
      <c r="B1270" s="10">
        <v>152649</v>
      </c>
      <c r="C1270" s="8" t="s">
        <v>40</v>
      </c>
      <c r="D1270" s="11">
        <v>2.5</v>
      </c>
      <c r="E1270" s="11">
        <v>7243.75</v>
      </c>
    </row>
    <row r="1271" spans="1:5" x14ac:dyDescent="0.35">
      <c r="A1271" s="8" t="s">
        <v>7</v>
      </c>
      <c r="B1271" s="10">
        <v>76959</v>
      </c>
      <c r="C1271" s="8" t="s">
        <v>29</v>
      </c>
      <c r="D1271" s="11">
        <v>122.5</v>
      </c>
      <c r="E1271" s="11">
        <v>561835.41666666674</v>
      </c>
    </row>
    <row r="1272" spans="1:5" x14ac:dyDescent="0.35">
      <c r="A1272" s="8" t="s">
        <v>3</v>
      </c>
      <c r="B1272" s="10">
        <v>267534</v>
      </c>
      <c r="C1272" s="8" t="s">
        <v>49</v>
      </c>
      <c r="D1272" s="11">
        <v>22.5</v>
      </c>
      <c r="E1272" s="11">
        <v>178094.58333333334</v>
      </c>
    </row>
    <row r="1273" spans="1:5" x14ac:dyDescent="0.35">
      <c r="A1273" s="8" t="s">
        <v>13</v>
      </c>
      <c r="B1273" s="10">
        <v>73890</v>
      </c>
      <c r="C1273" s="8" t="s">
        <v>49</v>
      </c>
      <c r="D1273" s="11">
        <v>100</v>
      </c>
      <c r="E1273" s="11">
        <v>717360</v>
      </c>
    </row>
    <row r="1274" spans="1:5" x14ac:dyDescent="0.35">
      <c r="A1274" s="8" t="s">
        <v>16</v>
      </c>
      <c r="B1274" s="10">
        <v>145989</v>
      </c>
      <c r="C1274" s="8" t="s">
        <v>35</v>
      </c>
      <c r="D1274" s="11">
        <v>27.5</v>
      </c>
      <c r="E1274" s="11">
        <v>71802.083333333343</v>
      </c>
    </row>
    <row r="1275" spans="1:5" x14ac:dyDescent="0.35">
      <c r="A1275" s="8" t="s">
        <v>13</v>
      </c>
      <c r="B1275" s="10">
        <v>193284</v>
      </c>
      <c r="C1275" s="8" t="s">
        <v>49</v>
      </c>
      <c r="D1275" s="11">
        <v>45</v>
      </c>
      <c r="E1275" s="11">
        <v>340481.66666666669</v>
      </c>
    </row>
    <row r="1276" spans="1:5" x14ac:dyDescent="0.35">
      <c r="A1276" s="8" t="s">
        <v>11</v>
      </c>
      <c r="B1276" s="10">
        <v>118593</v>
      </c>
      <c r="C1276" s="8" t="s">
        <v>57</v>
      </c>
      <c r="D1276" s="11">
        <v>15</v>
      </c>
      <c r="E1276" s="11">
        <v>35380</v>
      </c>
    </row>
    <row r="1277" spans="1:5" x14ac:dyDescent="0.35">
      <c r="A1277" s="8" t="s">
        <v>16</v>
      </c>
      <c r="B1277" s="10">
        <v>63067.5</v>
      </c>
      <c r="C1277" s="8" t="s">
        <v>31</v>
      </c>
      <c r="D1277" s="11">
        <v>257.5</v>
      </c>
      <c r="E1277" s="11">
        <v>688232.5</v>
      </c>
    </row>
    <row r="1278" spans="1:5" x14ac:dyDescent="0.35">
      <c r="A1278" s="8" t="s">
        <v>13</v>
      </c>
      <c r="B1278" s="10">
        <v>138978</v>
      </c>
      <c r="C1278" s="8" t="s">
        <v>35</v>
      </c>
      <c r="D1278" s="11">
        <v>30</v>
      </c>
      <c r="E1278" s="11">
        <v>120347.91666666667</v>
      </c>
    </row>
    <row r="1279" spans="1:5" x14ac:dyDescent="0.35">
      <c r="A1279" s="8" t="s">
        <v>1</v>
      </c>
      <c r="B1279" s="10">
        <v>227983.5</v>
      </c>
      <c r="C1279" s="8" t="s">
        <v>43</v>
      </c>
      <c r="D1279" s="11">
        <v>10</v>
      </c>
      <c r="E1279" s="11">
        <v>28110.833333333336</v>
      </c>
    </row>
    <row r="1280" spans="1:5" x14ac:dyDescent="0.35">
      <c r="A1280" s="8" t="s">
        <v>3</v>
      </c>
      <c r="B1280" s="10">
        <v>160762.5</v>
      </c>
      <c r="C1280" s="8" t="s">
        <v>70</v>
      </c>
      <c r="D1280" s="11">
        <v>5</v>
      </c>
      <c r="E1280" s="11">
        <v>20130</v>
      </c>
    </row>
    <row r="1281" spans="1:5" x14ac:dyDescent="0.35">
      <c r="A1281" s="8" t="s">
        <v>13</v>
      </c>
      <c r="B1281" s="10">
        <v>129550.5</v>
      </c>
      <c r="C1281" s="8" t="s">
        <v>26</v>
      </c>
      <c r="D1281" s="11">
        <v>110</v>
      </c>
      <c r="E1281" s="11">
        <v>644109.16666666674</v>
      </c>
    </row>
    <row r="1282" spans="1:5" x14ac:dyDescent="0.35">
      <c r="A1282" s="8" t="s">
        <v>13</v>
      </c>
      <c r="B1282" s="10">
        <v>129532.5</v>
      </c>
      <c r="C1282" s="8" t="s">
        <v>26</v>
      </c>
      <c r="D1282" s="11">
        <v>32.5</v>
      </c>
      <c r="E1282" s="11">
        <v>184169.16666666669</v>
      </c>
    </row>
    <row r="1283" spans="1:5" x14ac:dyDescent="0.35">
      <c r="A1283" s="8" t="s">
        <v>3</v>
      </c>
      <c r="B1283" s="10">
        <v>87565.5</v>
      </c>
      <c r="C1283" s="8" t="s">
        <v>32</v>
      </c>
      <c r="D1283" s="11">
        <v>132.5</v>
      </c>
      <c r="E1283" s="11">
        <v>354969.16666666669</v>
      </c>
    </row>
    <row r="1284" spans="1:5" x14ac:dyDescent="0.35">
      <c r="A1284" s="8" t="s">
        <v>6</v>
      </c>
      <c r="B1284" s="10">
        <v>176755.5</v>
      </c>
      <c r="C1284" s="8" t="s">
        <v>49</v>
      </c>
      <c r="D1284" s="11">
        <v>130</v>
      </c>
      <c r="E1284" s="11">
        <v>795211.25</v>
      </c>
    </row>
    <row r="1285" spans="1:5" x14ac:dyDescent="0.35">
      <c r="A1285" s="8" t="s">
        <v>3</v>
      </c>
      <c r="B1285" s="10">
        <v>96426</v>
      </c>
      <c r="C1285" s="8" t="s">
        <v>32</v>
      </c>
      <c r="D1285" s="11">
        <v>42.5</v>
      </c>
      <c r="E1285" s="11">
        <v>117425</v>
      </c>
    </row>
    <row r="1286" spans="1:5" x14ac:dyDescent="0.35">
      <c r="A1286" s="8" t="s">
        <v>6</v>
      </c>
      <c r="B1286" s="10">
        <v>246645</v>
      </c>
      <c r="C1286" s="8" t="s">
        <v>67</v>
      </c>
      <c r="D1286" s="11">
        <v>5</v>
      </c>
      <c r="E1286" s="11">
        <v>21146.666666666668</v>
      </c>
    </row>
    <row r="1287" spans="1:5" x14ac:dyDescent="0.35">
      <c r="A1287" s="8" t="s">
        <v>2</v>
      </c>
      <c r="B1287" s="10">
        <v>217548</v>
      </c>
      <c r="C1287" s="8" t="s">
        <v>29</v>
      </c>
      <c r="D1287" s="11">
        <v>40</v>
      </c>
      <c r="E1287" s="11">
        <v>155219.58333333334</v>
      </c>
    </row>
    <row r="1288" spans="1:5" x14ac:dyDescent="0.35">
      <c r="A1288" s="8" t="s">
        <v>3</v>
      </c>
      <c r="B1288" s="10">
        <v>283167</v>
      </c>
      <c r="C1288" s="8" t="s">
        <v>39</v>
      </c>
      <c r="D1288" s="11">
        <v>20</v>
      </c>
      <c r="E1288" s="11">
        <v>30754.166666666668</v>
      </c>
    </row>
    <row r="1289" spans="1:5" x14ac:dyDescent="0.35">
      <c r="A1289" s="8" t="s">
        <v>7</v>
      </c>
      <c r="B1289" s="10">
        <v>33736.5</v>
      </c>
      <c r="C1289" s="8" t="s">
        <v>91</v>
      </c>
      <c r="D1289" s="11">
        <v>495</v>
      </c>
      <c r="E1289" s="11">
        <v>1481740.8333333335</v>
      </c>
    </row>
    <row r="1290" spans="1:5" x14ac:dyDescent="0.35">
      <c r="A1290" s="8" t="s">
        <v>2</v>
      </c>
      <c r="B1290" s="10">
        <v>223605</v>
      </c>
      <c r="C1290" s="8" t="s">
        <v>26</v>
      </c>
      <c r="D1290" s="11">
        <v>47.5</v>
      </c>
      <c r="E1290" s="11">
        <v>204705.83333333334</v>
      </c>
    </row>
    <row r="1291" spans="1:5" x14ac:dyDescent="0.35">
      <c r="A1291" s="8" t="s">
        <v>8</v>
      </c>
      <c r="B1291" s="10">
        <v>294961.5</v>
      </c>
      <c r="C1291" s="8" t="s">
        <v>37</v>
      </c>
      <c r="D1291" s="11">
        <v>10</v>
      </c>
      <c r="E1291" s="11">
        <v>22849.583333333336</v>
      </c>
    </row>
    <row r="1292" spans="1:5" x14ac:dyDescent="0.35">
      <c r="A1292" s="8" t="s">
        <v>1</v>
      </c>
      <c r="B1292" s="10">
        <v>118588.5</v>
      </c>
      <c r="C1292" s="8" t="s">
        <v>57</v>
      </c>
      <c r="D1292" s="11">
        <v>10</v>
      </c>
      <c r="E1292" s="11">
        <v>30703.333333333336</v>
      </c>
    </row>
    <row r="1293" spans="1:5" x14ac:dyDescent="0.35">
      <c r="A1293" s="8" t="s">
        <v>5</v>
      </c>
      <c r="B1293" s="10">
        <v>175122</v>
      </c>
      <c r="C1293" s="8" t="s">
        <v>26</v>
      </c>
      <c r="D1293" s="11">
        <v>57.5</v>
      </c>
      <c r="E1293" s="11">
        <v>300323.33333333337</v>
      </c>
    </row>
    <row r="1294" spans="1:5" x14ac:dyDescent="0.35">
      <c r="A1294" s="8" t="s">
        <v>5</v>
      </c>
      <c r="B1294" s="10">
        <v>108945</v>
      </c>
      <c r="C1294" s="8" t="s">
        <v>26</v>
      </c>
      <c r="D1294" s="11">
        <v>57.5</v>
      </c>
      <c r="E1294" s="11">
        <v>254166.66666666669</v>
      </c>
    </row>
    <row r="1295" spans="1:5" x14ac:dyDescent="0.35">
      <c r="A1295" s="8" t="s">
        <v>7</v>
      </c>
      <c r="B1295" s="10">
        <v>154543.5</v>
      </c>
      <c r="C1295" s="8" t="s">
        <v>40</v>
      </c>
      <c r="D1295" s="11">
        <v>12.5</v>
      </c>
      <c r="E1295" s="11">
        <v>48342.5</v>
      </c>
    </row>
    <row r="1296" spans="1:5" x14ac:dyDescent="0.35">
      <c r="A1296" s="8" t="s">
        <v>13</v>
      </c>
      <c r="B1296" s="10">
        <v>68944.5</v>
      </c>
      <c r="C1296" s="8" t="s">
        <v>51</v>
      </c>
      <c r="D1296" s="11">
        <v>70</v>
      </c>
      <c r="E1296" s="11">
        <v>325130</v>
      </c>
    </row>
    <row r="1297" spans="1:5" x14ac:dyDescent="0.35">
      <c r="A1297" s="8" t="s">
        <v>3</v>
      </c>
      <c r="B1297" s="10">
        <v>100971</v>
      </c>
      <c r="C1297" s="8" t="s">
        <v>53</v>
      </c>
      <c r="D1297" s="11">
        <v>37.5</v>
      </c>
      <c r="E1297" s="11">
        <v>153872.5</v>
      </c>
    </row>
    <row r="1298" spans="1:5" x14ac:dyDescent="0.35">
      <c r="A1298" s="8" t="s">
        <v>7</v>
      </c>
      <c r="B1298" s="10">
        <v>84510</v>
      </c>
      <c r="C1298" s="8" t="s">
        <v>33</v>
      </c>
      <c r="D1298" s="11">
        <v>22.5</v>
      </c>
      <c r="E1298" s="11">
        <v>84637.5</v>
      </c>
    </row>
    <row r="1299" spans="1:5" x14ac:dyDescent="0.35">
      <c r="A1299" s="8" t="s">
        <v>1</v>
      </c>
      <c r="B1299" s="10">
        <v>148158</v>
      </c>
      <c r="C1299" s="8" t="s">
        <v>52</v>
      </c>
      <c r="D1299" s="11">
        <v>7.5</v>
      </c>
      <c r="E1299" s="11">
        <v>66718.75</v>
      </c>
    </row>
    <row r="1300" spans="1:5" x14ac:dyDescent="0.35">
      <c r="A1300" s="8" t="s">
        <v>16</v>
      </c>
      <c r="B1300" s="10">
        <v>288279</v>
      </c>
      <c r="C1300" s="8" t="s">
        <v>60</v>
      </c>
      <c r="D1300" s="11">
        <v>15</v>
      </c>
      <c r="E1300" s="11">
        <v>41047.916666666672</v>
      </c>
    </row>
    <row r="1301" spans="1:5" x14ac:dyDescent="0.35">
      <c r="A1301" s="8" t="s">
        <v>13</v>
      </c>
      <c r="B1301" s="10">
        <v>129577.5</v>
      </c>
      <c r="C1301" s="8" t="s">
        <v>26</v>
      </c>
      <c r="D1301" s="11">
        <v>22.5</v>
      </c>
      <c r="E1301" s="11">
        <v>112087.5</v>
      </c>
    </row>
    <row r="1302" spans="1:5" x14ac:dyDescent="0.35">
      <c r="A1302" s="8" t="s">
        <v>7</v>
      </c>
      <c r="B1302" s="10">
        <v>255442.5</v>
      </c>
      <c r="C1302" s="8" t="s">
        <v>43</v>
      </c>
      <c r="D1302" s="11">
        <v>20</v>
      </c>
      <c r="E1302" s="11">
        <v>56196.25</v>
      </c>
    </row>
    <row r="1303" spans="1:5" x14ac:dyDescent="0.35">
      <c r="A1303" s="8" t="s">
        <v>5</v>
      </c>
      <c r="B1303" s="10">
        <v>108702</v>
      </c>
      <c r="C1303" s="8" t="s">
        <v>26</v>
      </c>
      <c r="D1303" s="11">
        <v>95</v>
      </c>
      <c r="E1303" s="11">
        <v>508689.16666666669</v>
      </c>
    </row>
    <row r="1304" spans="1:5" x14ac:dyDescent="0.35">
      <c r="A1304" s="8" t="s">
        <v>5</v>
      </c>
      <c r="B1304" s="10">
        <v>80257.5</v>
      </c>
      <c r="C1304" s="8" t="s">
        <v>49</v>
      </c>
      <c r="D1304" s="11">
        <v>82.5</v>
      </c>
      <c r="E1304" s="11">
        <v>544755.41666666674</v>
      </c>
    </row>
    <row r="1305" spans="1:5" x14ac:dyDescent="0.35">
      <c r="A1305" s="8" t="s">
        <v>1</v>
      </c>
      <c r="B1305" s="10">
        <v>134883</v>
      </c>
      <c r="C1305" s="8" t="s">
        <v>26</v>
      </c>
      <c r="D1305" s="11">
        <v>97.5</v>
      </c>
      <c r="E1305" s="11">
        <v>473055</v>
      </c>
    </row>
    <row r="1306" spans="1:5" x14ac:dyDescent="0.35">
      <c r="A1306" s="8" t="s">
        <v>6</v>
      </c>
      <c r="B1306" s="10">
        <v>97839</v>
      </c>
      <c r="C1306" s="8" t="s">
        <v>57</v>
      </c>
      <c r="D1306" s="11">
        <v>40</v>
      </c>
      <c r="E1306" s="11">
        <v>147747.08333333334</v>
      </c>
    </row>
    <row r="1307" spans="1:5" x14ac:dyDescent="0.35">
      <c r="A1307" s="8" t="s">
        <v>13</v>
      </c>
      <c r="B1307" s="10">
        <v>284476.5</v>
      </c>
      <c r="C1307" s="8" t="s">
        <v>37</v>
      </c>
      <c r="D1307" s="11">
        <v>37.5</v>
      </c>
      <c r="E1307" s="11">
        <v>217668.33333333334</v>
      </c>
    </row>
    <row r="1308" spans="1:5" x14ac:dyDescent="0.35">
      <c r="A1308" s="8" t="s">
        <v>9</v>
      </c>
      <c r="B1308" s="10">
        <v>205209</v>
      </c>
      <c r="C1308" s="8" t="s">
        <v>26</v>
      </c>
      <c r="D1308" s="11">
        <v>132.5</v>
      </c>
      <c r="E1308" s="11">
        <v>674482.08333333337</v>
      </c>
    </row>
    <row r="1309" spans="1:5" x14ac:dyDescent="0.35">
      <c r="A1309" s="8" t="s">
        <v>13</v>
      </c>
      <c r="B1309" s="10">
        <v>221143.5</v>
      </c>
      <c r="C1309" s="8" t="s">
        <v>43</v>
      </c>
      <c r="D1309" s="11">
        <v>47.5</v>
      </c>
      <c r="E1309" s="11">
        <v>138393.75</v>
      </c>
    </row>
    <row r="1310" spans="1:5" x14ac:dyDescent="0.35">
      <c r="A1310" s="8" t="s">
        <v>13</v>
      </c>
      <c r="B1310" s="10">
        <v>288616.5</v>
      </c>
      <c r="C1310" s="8" t="s">
        <v>37</v>
      </c>
      <c r="D1310" s="11">
        <v>2.5</v>
      </c>
      <c r="E1310" s="11">
        <v>7065.8333333333339</v>
      </c>
    </row>
    <row r="1311" spans="1:5" x14ac:dyDescent="0.35">
      <c r="A1311" s="8" t="s">
        <v>1</v>
      </c>
      <c r="B1311" s="10">
        <v>56160</v>
      </c>
      <c r="C1311" s="8" t="s">
        <v>50</v>
      </c>
      <c r="D1311" s="11">
        <v>37.5</v>
      </c>
      <c r="E1311" s="11">
        <v>183330.41666666669</v>
      </c>
    </row>
    <row r="1312" spans="1:5" x14ac:dyDescent="0.35">
      <c r="A1312" s="8" t="s">
        <v>1</v>
      </c>
      <c r="B1312" s="10">
        <v>36738</v>
      </c>
      <c r="C1312" s="8" t="s">
        <v>74</v>
      </c>
      <c r="D1312" s="11">
        <v>545</v>
      </c>
      <c r="E1312" s="11">
        <v>2497746.666666667</v>
      </c>
    </row>
    <row r="1313" spans="1:5" x14ac:dyDescent="0.35">
      <c r="A1313" s="8" t="s">
        <v>13</v>
      </c>
      <c r="B1313" s="10">
        <v>242469</v>
      </c>
      <c r="C1313" s="8" t="s">
        <v>71</v>
      </c>
      <c r="D1313" s="11">
        <v>40</v>
      </c>
      <c r="E1313" s="11">
        <v>237467.91666666669</v>
      </c>
    </row>
    <row r="1314" spans="1:5" x14ac:dyDescent="0.35">
      <c r="A1314" s="8" t="s">
        <v>1</v>
      </c>
      <c r="B1314" s="10">
        <v>283063.5</v>
      </c>
      <c r="C1314" s="8" t="s">
        <v>39</v>
      </c>
      <c r="D1314" s="11">
        <v>52.5</v>
      </c>
      <c r="E1314" s="11">
        <v>82858.333333333343</v>
      </c>
    </row>
    <row r="1315" spans="1:5" x14ac:dyDescent="0.35">
      <c r="A1315" s="8" t="s">
        <v>6</v>
      </c>
      <c r="B1315" s="10">
        <v>222993</v>
      </c>
      <c r="C1315" s="8" t="s">
        <v>123</v>
      </c>
      <c r="D1315" s="11">
        <v>17.5</v>
      </c>
      <c r="E1315" s="11">
        <v>56628.333333333336</v>
      </c>
    </row>
    <row r="1316" spans="1:5" x14ac:dyDescent="0.35">
      <c r="A1316" s="8" t="s">
        <v>13</v>
      </c>
      <c r="B1316" s="10">
        <v>129559.5</v>
      </c>
      <c r="C1316" s="8" t="s">
        <v>26</v>
      </c>
      <c r="D1316" s="11">
        <v>50</v>
      </c>
      <c r="E1316" s="11">
        <v>230300.41666666669</v>
      </c>
    </row>
    <row r="1317" spans="1:5" x14ac:dyDescent="0.35">
      <c r="A1317" s="8" t="s">
        <v>5</v>
      </c>
      <c r="B1317" s="10">
        <v>175207.5</v>
      </c>
      <c r="C1317" s="8" t="s">
        <v>26</v>
      </c>
      <c r="D1317" s="11">
        <v>32.5</v>
      </c>
      <c r="E1317" s="11">
        <v>149780.41666666669</v>
      </c>
    </row>
    <row r="1318" spans="1:5" x14ac:dyDescent="0.35">
      <c r="A1318" s="8" t="s">
        <v>1</v>
      </c>
      <c r="B1318" s="10">
        <v>283369.5</v>
      </c>
      <c r="C1318" s="8" t="s">
        <v>39</v>
      </c>
      <c r="D1318" s="11">
        <v>52.5</v>
      </c>
      <c r="E1318" s="11">
        <v>120729.16666666667</v>
      </c>
    </row>
    <row r="1319" spans="1:5" x14ac:dyDescent="0.35">
      <c r="A1319" s="8" t="s">
        <v>7</v>
      </c>
      <c r="B1319" s="10">
        <v>33336</v>
      </c>
      <c r="C1319" s="8" t="s">
        <v>74</v>
      </c>
      <c r="D1319" s="11">
        <v>585</v>
      </c>
      <c r="E1319" s="11">
        <v>2620992.0833333335</v>
      </c>
    </row>
    <row r="1320" spans="1:5" x14ac:dyDescent="0.35">
      <c r="A1320" s="8" t="s">
        <v>13</v>
      </c>
      <c r="B1320" s="10">
        <v>70542</v>
      </c>
      <c r="C1320" s="8" t="s">
        <v>100</v>
      </c>
      <c r="D1320" s="11">
        <v>27.5</v>
      </c>
      <c r="E1320" s="11">
        <v>315344.58333333337</v>
      </c>
    </row>
    <row r="1321" spans="1:5" x14ac:dyDescent="0.35">
      <c r="A1321" s="8" t="s">
        <v>1</v>
      </c>
      <c r="B1321" s="10">
        <v>107046</v>
      </c>
      <c r="C1321" s="8" t="s">
        <v>26</v>
      </c>
      <c r="D1321" s="11">
        <v>137.5</v>
      </c>
      <c r="E1321" s="11">
        <v>668610.83333333337</v>
      </c>
    </row>
    <row r="1322" spans="1:5" x14ac:dyDescent="0.35">
      <c r="A1322" s="8" t="s">
        <v>6</v>
      </c>
      <c r="B1322" s="10">
        <v>299659.5</v>
      </c>
      <c r="C1322" s="8" t="s">
        <v>72</v>
      </c>
      <c r="D1322" s="11">
        <v>5</v>
      </c>
      <c r="E1322" s="11">
        <v>7828.3333333333339</v>
      </c>
    </row>
    <row r="1323" spans="1:5" x14ac:dyDescent="0.35">
      <c r="A1323" s="8" t="s">
        <v>3</v>
      </c>
      <c r="B1323" s="10">
        <v>232785</v>
      </c>
      <c r="C1323" s="8" t="s">
        <v>96</v>
      </c>
      <c r="D1323" s="11">
        <v>2.5</v>
      </c>
      <c r="E1323" s="11">
        <v>5515.416666666667</v>
      </c>
    </row>
    <row r="1324" spans="1:5" x14ac:dyDescent="0.35">
      <c r="A1324" s="8" t="s">
        <v>7</v>
      </c>
      <c r="B1324" s="10">
        <v>282910.5</v>
      </c>
      <c r="C1324" s="8" t="s">
        <v>39</v>
      </c>
      <c r="D1324" s="11">
        <v>22.5</v>
      </c>
      <c r="E1324" s="11">
        <v>50452.083333333336</v>
      </c>
    </row>
    <row r="1325" spans="1:5" x14ac:dyDescent="0.35">
      <c r="A1325" s="8" t="s">
        <v>15</v>
      </c>
      <c r="B1325" s="10">
        <v>265113</v>
      </c>
      <c r="C1325" s="8" t="s">
        <v>26</v>
      </c>
      <c r="D1325" s="11">
        <v>32.5</v>
      </c>
      <c r="E1325" s="11">
        <v>138876.66666666669</v>
      </c>
    </row>
    <row r="1326" spans="1:5" x14ac:dyDescent="0.35">
      <c r="A1326" s="8" t="s">
        <v>6</v>
      </c>
      <c r="B1326" s="10">
        <v>176814</v>
      </c>
      <c r="C1326" s="8" t="s">
        <v>29</v>
      </c>
      <c r="D1326" s="11">
        <v>40</v>
      </c>
      <c r="E1326" s="11">
        <v>157990</v>
      </c>
    </row>
    <row r="1327" spans="1:5" x14ac:dyDescent="0.35">
      <c r="A1327" s="8" t="s">
        <v>15</v>
      </c>
      <c r="B1327" s="10">
        <v>253264.5</v>
      </c>
      <c r="C1327" s="8" t="s">
        <v>80</v>
      </c>
      <c r="D1327" s="11">
        <v>5</v>
      </c>
      <c r="E1327" s="11">
        <v>13496.25</v>
      </c>
    </row>
    <row r="1328" spans="1:5" x14ac:dyDescent="0.35">
      <c r="A1328" s="8" t="s">
        <v>13</v>
      </c>
      <c r="B1328" s="10">
        <v>73912.5</v>
      </c>
      <c r="C1328" s="8" t="s">
        <v>49</v>
      </c>
      <c r="D1328" s="11">
        <v>92.5</v>
      </c>
      <c r="E1328" s="11">
        <v>648836.66666666674</v>
      </c>
    </row>
    <row r="1329" spans="1:5" x14ac:dyDescent="0.35">
      <c r="A1329" s="8" t="s">
        <v>6</v>
      </c>
      <c r="B1329" s="10">
        <v>227083.5</v>
      </c>
      <c r="C1329" s="8" t="s">
        <v>31</v>
      </c>
      <c r="D1329" s="11">
        <v>87.5</v>
      </c>
      <c r="E1329" s="11">
        <v>311328.75</v>
      </c>
    </row>
    <row r="1330" spans="1:5" x14ac:dyDescent="0.35">
      <c r="A1330" s="8" t="s">
        <v>16</v>
      </c>
      <c r="B1330" s="10">
        <v>146025</v>
      </c>
      <c r="C1330" s="8" t="s">
        <v>35</v>
      </c>
      <c r="D1330" s="11">
        <v>20</v>
      </c>
      <c r="E1330" s="11">
        <v>60110.416666666672</v>
      </c>
    </row>
    <row r="1331" spans="1:5" x14ac:dyDescent="0.35">
      <c r="A1331" s="8" t="s">
        <v>13</v>
      </c>
      <c r="B1331" s="10">
        <v>71257.5</v>
      </c>
      <c r="C1331" s="8" t="s">
        <v>82</v>
      </c>
      <c r="D1331" s="11">
        <v>2.5</v>
      </c>
      <c r="E1331" s="11">
        <v>4981.666666666667</v>
      </c>
    </row>
    <row r="1332" spans="1:5" x14ac:dyDescent="0.35">
      <c r="A1332" s="8" t="s">
        <v>11</v>
      </c>
      <c r="B1332" s="10">
        <v>290934</v>
      </c>
      <c r="C1332" s="8" t="s">
        <v>43</v>
      </c>
      <c r="D1332" s="11">
        <v>10</v>
      </c>
      <c r="E1332" s="11">
        <v>22265</v>
      </c>
    </row>
    <row r="1333" spans="1:5" x14ac:dyDescent="0.35">
      <c r="A1333" s="8" t="s">
        <v>13</v>
      </c>
      <c r="B1333" s="10">
        <v>143950.5</v>
      </c>
      <c r="C1333" s="8" t="s">
        <v>35</v>
      </c>
      <c r="D1333" s="11">
        <v>47.5</v>
      </c>
      <c r="E1333" s="11">
        <v>154914.58333333334</v>
      </c>
    </row>
    <row r="1334" spans="1:5" x14ac:dyDescent="0.35">
      <c r="A1334" s="8" t="s">
        <v>5</v>
      </c>
      <c r="B1334" s="10">
        <v>93505.5</v>
      </c>
      <c r="C1334" s="8" t="s">
        <v>67</v>
      </c>
      <c r="D1334" s="11">
        <v>7.5</v>
      </c>
      <c r="E1334" s="11">
        <v>36269.583333333336</v>
      </c>
    </row>
    <row r="1335" spans="1:5" x14ac:dyDescent="0.35">
      <c r="A1335" s="8" t="s">
        <v>1</v>
      </c>
      <c r="B1335" s="10">
        <v>176035.5</v>
      </c>
      <c r="C1335" s="8" t="s">
        <v>32</v>
      </c>
      <c r="D1335" s="11">
        <v>97.5</v>
      </c>
      <c r="E1335" s="11">
        <v>210145</v>
      </c>
    </row>
    <row r="1336" spans="1:5" x14ac:dyDescent="0.35">
      <c r="A1336" s="8" t="s">
        <v>7</v>
      </c>
      <c r="B1336" s="10">
        <v>272794.5</v>
      </c>
      <c r="C1336" s="8" t="s">
        <v>85</v>
      </c>
      <c r="D1336" s="11">
        <v>2.5</v>
      </c>
      <c r="E1336" s="11">
        <v>6659.166666666667</v>
      </c>
    </row>
    <row r="1337" spans="1:5" x14ac:dyDescent="0.35">
      <c r="A1337" s="8" t="s">
        <v>7</v>
      </c>
      <c r="B1337" s="10">
        <v>77044.5</v>
      </c>
      <c r="C1337" s="8" t="s">
        <v>29</v>
      </c>
      <c r="D1337" s="11">
        <v>85</v>
      </c>
      <c r="E1337" s="11">
        <v>297934.16666666669</v>
      </c>
    </row>
    <row r="1338" spans="1:5" x14ac:dyDescent="0.35">
      <c r="A1338" s="8" t="s">
        <v>13</v>
      </c>
      <c r="B1338" s="10">
        <v>283315.5</v>
      </c>
      <c r="C1338" s="8" t="s">
        <v>39</v>
      </c>
      <c r="D1338" s="11">
        <v>40</v>
      </c>
      <c r="E1338" s="11">
        <v>66591.666666666672</v>
      </c>
    </row>
    <row r="1339" spans="1:5" x14ac:dyDescent="0.35">
      <c r="A1339" s="8" t="s">
        <v>13</v>
      </c>
      <c r="B1339" s="10">
        <v>254124</v>
      </c>
      <c r="C1339" s="8" t="s">
        <v>77</v>
      </c>
      <c r="D1339" s="11">
        <v>5</v>
      </c>
      <c r="E1339" s="11">
        <v>9429.5833333333339</v>
      </c>
    </row>
    <row r="1340" spans="1:5" x14ac:dyDescent="0.35">
      <c r="A1340" s="8" t="s">
        <v>0</v>
      </c>
      <c r="B1340" s="10">
        <v>176715</v>
      </c>
      <c r="C1340" s="8" t="s">
        <v>28</v>
      </c>
      <c r="D1340" s="11">
        <v>2.5</v>
      </c>
      <c r="E1340" s="11">
        <v>15453.333333333334</v>
      </c>
    </row>
    <row r="1341" spans="1:5" x14ac:dyDescent="0.35">
      <c r="A1341" s="8" t="s">
        <v>13</v>
      </c>
      <c r="B1341" s="10">
        <v>82363.5</v>
      </c>
      <c r="C1341" s="8" t="s">
        <v>28</v>
      </c>
      <c r="D1341" s="11">
        <v>10</v>
      </c>
      <c r="E1341" s="11">
        <v>29280</v>
      </c>
    </row>
    <row r="1342" spans="1:5" x14ac:dyDescent="0.35">
      <c r="A1342" s="8" t="s">
        <v>13</v>
      </c>
      <c r="B1342" s="10">
        <v>85981.5</v>
      </c>
      <c r="C1342" s="8" t="s">
        <v>59</v>
      </c>
      <c r="D1342" s="11">
        <v>17.5</v>
      </c>
      <c r="E1342" s="11">
        <v>79172.916666666672</v>
      </c>
    </row>
    <row r="1343" spans="1:5" x14ac:dyDescent="0.35">
      <c r="A1343" s="8" t="s">
        <v>7</v>
      </c>
      <c r="B1343" s="10">
        <v>76936.5</v>
      </c>
      <c r="C1343" s="8" t="s">
        <v>29</v>
      </c>
      <c r="D1343" s="11">
        <v>137.5</v>
      </c>
      <c r="E1343" s="11">
        <v>649599.16666666674</v>
      </c>
    </row>
    <row r="1344" spans="1:5" x14ac:dyDescent="0.35">
      <c r="A1344" s="8" t="s">
        <v>11</v>
      </c>
      <c r="B1344" s="10">
        <v>176697</v>
      </c>
      <c r="C1344" s="8" t="s">
        <v>29</v>
      </c>
      <c r="D1344" s="11">
        <v>45</v>
      </c>
      <c r="E1344" s="11">
        <v>206434.16666666669</v>
      </c>
    </row>
    <row r="1345" spans="1:5" x14ac:dyDescent="0.35">
      <c r="A1345" s="8" t="s">
        <v>11</v>
      </c>
      <c r="B1345" s="10">
        <v>142726.5</v>
      </c>
      <c r="C1345" s="8" t="s">
        <v>43</v>
      </c>
      <c r="D1345" s="11">
        <v>57.5</v>
      </c>
      <c r="E1345" s="11">
        <v>176010.41666666669</v>
      </c>
    </row>
    <row r="1346" spans="1:5" x14ac:dyDescent="0.35">
      <c r="A1346" s="8" t="s">
        <v>1</v>
      </c>
      <c r="B1346" s="10">
        <v>118575</v>
      </c>
      <c r="C1346" s="8" t="s">
        <v>57</v>
      </c>
      <c r="D1346" s="11">
        <v>40</v>
      </c>
      <c r="E1346" s="11">
        <v>141087.91666666669</v>
      </c>
    </row>
    <row r="1347" spans="1:5" x14ac:dyDescent="0.35">
      <c r="A1347" s="8" t="s">
        <v>14</v>
      </c>
      <c r="B1347" s="10">
        <v>258732</v>
      </c>
      <c r="C1347" s="8" t="s">
        <v>37</v>
      </c>
      <c r="D1347" s="11">
        <v>5</v>
      </c>
      <c r="E1347" s="11">
        <v>16647.916666666668</v>
      </c>
    </row>
    <row r="1348" spans="1:5" x14ac:dyDescent="0.35">
      <c r="A1348" s="8" t="s">
        <v>2</v>
      </c>
      <c r="B1348" s="10">
        <v>266364</v>
      </c>
      <c r="C1348" s="8" t="s">
        <v>33</v>
      </c>
      <c r="D1348" s="11">
        <v>2.5</v>
      </c>
      <c r="E1348" s="11">
        <v>6684.5833333333339</v>
      </c>
    </row>
    <row r="1349" spans="1:5" x14ac:dyDescent="0.35">
      <c r="A1349" s="8" t="s">
        <v>3</v>
      </c>
      <c r="B1349" s="10">
        <v>154503</v>
      </c>
      <c r="C1349" s="8" t="s">
        <v>37</v>
      </c>
      <c r="D1349" s="11">
        <v>7.5</v>
      </c>
      <c r="E1349" s="11">
        <v>44097.916666666672</v>
      </c>
    </row>
    <row r="1350" spans="1:5" x14ac:dyDescent="0.35">
      <c r="A1350" s="8" t="s">
        <v>13</v>
      </c>
      <c r="B1350" s="10">
        <v>44419.5</v>
      </c>
      <c r="C1350" s="8" t="s">
        <v>37</v>
      </c>
      <c r="D1350" s="11">
        <v>10</v>
      </c>
      <c r="E1350" s="11">
        <v>56145.416666666672</v>
      </c>
    </row>
    <row r="1351" spans="1:5" x14ac:dyDescent="0.35">
      <c r="A1351" s="8" t="s">
        <v>6</v>
      </c>
      <c r="B1351" s="10">
        <v>72441</v>
      </c>
      <c r="C1351" s="8" t="s">
        <v>43</v>
      </c>
      <c r="D1351" s="11">
        <v>12.5</v>
      </c>
      <c r="E1351" s="11">
        <v>36600</v>
      </c>
    </row>
    <row r="1352" spans="1:5" x14ac:dyDescent="0.35">
      <c r="A1352" s="8" t="s">
        <v>7</v>
      </c>
      <c r="B1352" s="10">
        <v>76927.5</v>
      </c>
      <c r="C1352" s="8" t="s">
        <v>29</v>
      </c>
      <c r="D1352" s="11">
        <v>52.5</v>
      </c>
      <c r="E1352" s="11">
        <v>266824.16666666669</v>
      </c>
    </row>
    <row r="1353" spans="1:5" x14ac:dyDescent="0.35">
      <c r="A1353" s="8" t="s">
        <v>5</v>
      </c>
      <c r="B1353" s="10">
        <v>108783</v>
      </c>
      <c r="C1353" s="8" t="s">
        <v>26</v>
      </c>
      <c r="D1353" s="11">
        <v>20</v>
      </c>
      <c r="E1353" s="11">
        <v>109215.41666666667</v>
      </c>
    </row>
    <row r="1354" spans="1:5" x14ac:dyDescent="0.35">
      <c r="A1354" s="8" t="s">
        <v>13</v>
      </c>
      <c r="B1354" s="10">
        <v>129573</v>
      </c>
      <c r="C1354" s="8" t="s">
        <v>26</v>
      </c>
      <c r="D1354" s="11">
        <v>22.5</v>
      </c>
      <c r="E1354" s="11">
        <v>114425.83333333334</v>
      </c>
    </row>
    <row r="1355" spans="1:5" x14ac:dyDescent="0.35">
      <c r="A1355" s="8" t="s">
        <v>1</v>
      </c>
      <c r="B1355" s="10">
        <v>227979</v>
      </c>
      <c r="C1355" s="8" t="s">
        <v>43</v>
      </c>
      <c r="D1355" s="11">
        <v>20</v>
      </c>
      <c r="E1355" s="11">
        <v>73784.583333333343</v>
      </c>
    </row>
    <row r="1356" spans="1:5" x14ac:dyDescent="0.35">
      <c r="A1356" s="8" t="s">
        <v>13</v>
      </c>
      <c r="B1356" s="10">
        <v>139009.5</v>
      </c>
      <c r="C1356" s="8" t="s">
        <v>35</v>
      </c>
      <c r="D1356" s="11">
        <v>100</v>
      </c>
      <c r="E1356" s="11">
        <v>303602.08333333337</v>
      </c>
    </row>
    <row r="1357" spans="1:5" x14ac:dyDescent="0.35">
      <c r="A1357" s="8" t="s">
        <v>5</v>
      </c>
      <c r="B1357" s="10">
        <v>89977.5</v>
      </c>
      <c r="C1357" s="8" t="s">
        <v>99</v>
      </c>
      <c r="D1357" s="11">
        <v>15</v>
      </c>
      <c r="E1357" s="11">
        <v>41607.083333333336</v>
      </c>
    </row>
    <row r="1358" spans="1:5" x14ac:dyDescent="0.35">
      <c r="A1358" s="8" t="s">
        <v>13</v>
      </c>
      <c r="B1358" s="10">
        <v>130675.5</v>
      </c>
      <c r="C1358" s="8" t="s">
        <v>89</v>
      </c>
      <c r="D1358" s="11">
        <v>60</v>
      </c>
      <c r="E1358" s="11">
        <v>173875.41666666669</v>
      </c>
    </row>
    <row r="1359" spans="1:5" x14ac:dyDescent="0.35">
      <c r="A1359" s="8" t="s">
        <v>1</v>
      </c>
      <c r="B1359" s="10">
        <v>107068.5</v>
      </c>
      <c r="C1359" s="8" t="s">
        <v>26</v>
      </c>
      <c r="D1359" s="11">
        <v>40</v>
      </c>
      <c r="E1359" s="11">
        <v>196572.5</v>
      </c>
    </row>
    <row r="1360" spans="1:5" x14ac:dyDescent="0.35">
      <c r="A1360" s="8" t="s">
        <v>1</v>
      </c>
      <c r="B1360" s="10">
        <v>47601</v>
      </c>
      <c r="C1360" s="8" t="s">
        <v>37</v>
      </c>
      <c r="D1360" s="11">
        <v>55</v>
      </c>
      <c r="E1360" s="11">
        <v>403845.41666666669</v>
      </c>
    </row>
    <row r="1361" spans="1:5" x14ac:dyDescent="0.35">
      <c r="A1361" s="8" t="s">
        <v>16</v>
      </c>
      <c r="B1361" s="10">
        <v>283203</v>
      </c>
      <c r="C1361" s="8" t="s">
        <v>39</v>
      </c>
      <c r="D1361" s="11">
        <v>2.5</v>
      </c>
      <c r="E1361" s="11">
        <v>3558.3333333333335</v>
      </c>
    </row>
    <row r="1362" spans="1:5" x14ac:dyDescent="0.35">
      <c r="A1362" s="8" t="s">
        <v>5</v>
      </c>
      <c r="B1362" s="10">
        <v>144571.5</v>
      </c>
      <c r="C1362" s="8" t="s">
        <v>31</v>
      </c>
      <c r="D1362" s="11">
        <v>365</v>
      </c>
      <c r="E1362" s="11">
        <v>1022868.3333333334</v>
      </c>
    </row>
    <row r="1363" spans="1:5" x14ac:dyDescent="0.35">
      <c r="A1363" s="8" t="s">
        <v>7</v>
      </c>
      <c r="B1363" s="10">
        <v>188230.5</v>
      </c>
      <c r="C1363" s="8" t="s">
        <v>62</v>
      </c>
      <c r="D1363" s="11">
        <v>37.5</v>
      </c>
      <c r="E1363" s="11">
        <v>169224.16666666669</v>
      </c>
    </row>
    <row r="1364" spans="1:5" x14ac:dyDescent="0.35">
      <c r="A1364" s="8" t="s">
        <v>11</v>
      </c>
      <c r="B1364" s="10">
        <v>62671.5</v>
      </c>
      <c r="C1364" s="8" t="s">
        <v>57</v>
      </c>
      <c r="D1364" s="11">
        <v>50</v>
      </c>
      <c r="E1364" s="11">
        <v>157964.58333333334</v>
      </c>
    </row>
    <row r="1365" spans="1:5" x14ac:dyDescent="0.35">
      <c r="A1365" s="8" t="s">
        <v>1</v>
      </c>
      <c r="B1365" s="10">
        <v>107091</v>
      </c>
      <c r="C1365" s="8" t="s">
        <v>26</v>
      </c>
      <c r="D1365" s="11">
        <v>157.5</v>
      </c>
      <c r="E1365" s="11">
        <v>652420.41666666674</v>
      </c>
    </row>
    <row r="1366" spans="1:5" x14ac:dyDescent="0.35">
      <c r="A1366" s="8" t="s">
        <v>0</v>
      </c>
      <c r="B1366" s="10">
        <v>166414.5</v>
      </c>
      <c r="C1366" s="8" t="s">
        <v>26</v>
      </c>
      <c r="D1366" s="11">
        <v>2.5</v>
      </c>
      <c r="E1366" s="11">
        <v>8438.3333333333339</v>
      </c>
    </row>
    <row r="1367" spans="1:5" x14ac:dyDescent="0.35">
      <c r="A1367" s="8" t="s">
        <v>13</v>
      </c>
      <c r="B1367" s="10">
        <v>33961.5</v>
      </c>
      <c r="C1367" s="8" t="s">
        <v>82</v>
      </c>
      <c r="D1367" s="11">
        <v>2.5</v>
      </c>
      <c r="E1367" s="11">
        <v>11259.583333333334</v>
      </c>
    </row>
    <row r="1368" spans="1:5" x14ac:dyDescent="0.35">
      <c r="A1368" s="8" t="s">
        <v>7</v>
      </c>
      <c r="B1368" s="10">
        <v>68215.5</v>
      </c>
      <c r="C1368" s="8" t="s">
        <v>32</v>
      </c>
      <c r="D1368" s="11">
        <v>62.5</v>
      </c>
      <c r="E1368" s="11">
        <v>112722.91666666667</v>
      </c>
    </row>
    <row r="1369" spans="1:5" x14ac:dyDescent="0.35">
      <c r="A1369" s="8" t="s">
        <v>13</v>
      </c>
      <c r="B1369" s="10">
        <v>64368</v>
      </c>
      <c r="C1369" s="8" t="s">
        <v>33</v>
      </c>
      <c r="D1369" s="11">
        <v>20</v>
      </c>
      <c r="E1369" s="11">
        <v>78715.416666666672</v>
      </c>
    </row>
    <row r="1370" spans="1:5" x14ac:dyDescent="0.35">
      <c r="A1370" s="8" t="s">
        <v>13</v>
      </c>
      <c r="B1370" s="10">
        <v>186079.5</v>
      </c>
      <c r="C1370" s="8" t="s">
        <v>59</v>
      </c>
      <c r="D1370" s="11">
        <v>10</v>
      </c>
      <c r="E1370" s="11">
        <v>69540</v>
      </c>
    </row>
    <row r="1371" spans="1:5" x14ac:dyDescent="0.35">
      <c r="A1371" s="8" t="s">
        <v>13</v>
      </c>
      <c r="B1371" s="10">
        <v>96322.5</v>
      </c>
      <c r="C1371" s="8" t="s">
        <v>37</v>
      </c>
      <c r="D1371" s="11">
        <v>25</v>
      </c>
      <c r="E1371" s="11">
        <v>121059.58333333334</v>
      </c>
    </row>
    <row r="1372" spans="1:5" x14ac:dyDescent="0.35">
      <c r="A1372" s="8" t="s">
        <v>7</v>
      </c>
      <c r="B1372" s="10">
        <v>257458.5</v>
      </c>
      <c r="C1372" s="8" t="s">
        <v>28</v>
      </c>
      <c r="D1372" s="11">
        <v>15</v>
      </c>
      <c r="E1372" s="11">
        <v>87738.333333333343</v>
      </c>
    </row>
    <row r="1373" spans="1:5" x14ac:dyDescent="0.35">
      <c r="A1373" s="8" t="s">
        <v>13</v>
      </c>
      <c r="B1373" s="10">
        <v>41242.5</v>
      </c>
      <c r="C1373" s="8" t="s">
        <v>55</v>
      </c>
      <c r="D1373" s="11">
        <v>62.5</v>
      </c>
      <c r="E1373" s="11">
        <v>185541.66666666669</v>
      </c>
    </row>
    <row r="1374" spans="1:5" x14ac:dyDescent="0.35">
      <c r="A1374" s="8" t="s">
        <v>1</v>
      </c>
      <c r="B1374" s="10">
        <v>119349</v>
      </c>
      <c r="C1374" s="8" t="s">
        <v>91</v>
      </c>
      <c r="D1374" s="11">
        <v>110</v>
      </c>
      <c r="E1374" s="11">
        <v>346759.58333333337</v>
      </c>
    </row>
    <row r="1375" spans="1:5" x14ac:dyDescent="0.35">
      <c r="A1375" s="8" t="s">
        <v>7</v>
      </c>
      <c r="B1375" s="10">
        <v>50017.5</v>
      </c>
      <c r="C1375" s="8" t="s">
        <v>37</v>
      </c>
      <c r="D1375" s="11">
        <v>55</v>
      </c>
      <c r="E1375" s="11">
        <v>319894.16666666669</v>
      </c>
    </row>
    <row r="1376" spans="1:5" x14ac:dyDescent="0.35">
      <c r="A1376" s="8" t="s">
        <v>16</v>
      </c>
      <c r="B1376" s="10">
        <v>191614.5</v>
      </c>
      <c r="C1376" s="8" t="s">
        <v>31</v>
      </c>
      <c r="D1376" s="11">
        <v>12.5</v>
      </c>
      <c r="E1376" s="11">
        <v>56526.666666666672</v>
      </c>
    </row>
    <row r="1377" spans="1:5" x14ac:dyDescent="0.35">
      <c r="A1377" s="8" t="s">
        <v>16</v>
      </c>
      <c r="B1377" s="10">
        <v>150678</v>
      </c>
      <c r="C1377" s="8" t="s">
        <v>26</v>
      </c>
      <c r="D1377" s="11">
        <v>5</v>
      </c>
      <c r="E1377" s="11">
        <v>36117.083333333336</v>
      </c>
    </row>
    <row r="1378" spans="1:5" x14ac:dyDescent="0.35">
      <c r="A1378" s="8" t="s">
        <v>5</v>
      </c>
      <c r="B1378" s="10">
        <v>134878.5</v>
      </c>
      <c r="C1378" s="8" t="s">
        <v>26</v>
      </c>
      <c r="D1378" s="11">
        <v>62.5</v>
      </c>
      <c r="E1378" s="11">
        <v>347928.75</v>
      </c>
    </row>
    <row r="1379" spans="1:5" x14ac:dyDescent="0.35">
      <c r="A1379" s="8" t="s">
        <v>1</v>
      </c>
      <c r="B1379" s="10">
        <v>267507</v>
      </c>
      <c r="C1379" s="8" t="s">
        <v>49</v>
      </c>
      <c r="D1379" s="11">
        <v>62.5</v>
      </c>
      <c r="E1379" s="11">
        <v>362263.75</v>
      </c>
    </row>
    <row r="1380" spans="1:5" x14ac:dyDescent="0.35">
      <c r="A1380" s="8" t="s">
        <v>6</v>
      </c>
      <c r="B1380" s="10">
        <v>125343</v>
      </c>
      <c r="C1380" s="8" t="s">
        <v>57</v>
      </c>
      <c r="D1380" s="11">
        <v>17.5</v>
      </c>
      <c r="E1380" s="11">
        <v>55510</v>
      </c>
    </row>
    <row r="1381" spans="1:5" x14ac:dyDescent="0.35">
      <c r="A1381" s="8" t="s">
        <v>1</v>
      </c>
      <c r="B1381" s="10">
        <v>82336.5</v>
      </c>
      <c r="C1381" s="8" t="s">
        <v>28</v>
      </c>
      <c r="D1381" s="11">
        <v>22.5</v>
      </c>
      <c r="E1381" s="11">
        <v>122940.41666666667</v>
      </c>
    </row>
    <row r="1382" spans="1:5" x14ac:dyDescent="0.35">
      <c r="A1382" s="8" t="s">
        <v>13</v>
      </c>
      <c r="B1382" s="10">
        <v>273550.5</v>
      </c>
      <c r="C1382" s="8" t="s">
        <v>106</v>
      </c>
      <c r="D1382" s="11">
        <v>2.5</v>
      </c>
      <c r="E1382" s="11">
        <v>5439.166666666667</v>
      </c>
    </row>
    <row r="1383" spans="1:5" x14ac:dyDescent="0.35">
      <c r="A1383" s="8" t="s">
        <v>1</v>
      </c>
      <c r="B1383" s="10">
        <v>77877</v>
      </c>
      <c r="C1383" s="8" t="s">
        <v>29</v>
      </c>
      <c r="D1383" s="11">
        <v>77.5</v>
      </c>
      <c r="E1383" s="11">
        <v>334051.25</v>
      </c>
    </row>
    <row r="1384" spans="1:5" x14ac:dyDescent="0.35">
      <c r="A1384" s="8" t="s">
        <v>16</v>
      </c>
      <c r="B1384" s="10">
        <v>75807</v>
      </c>
      <c r="C1384" s="8" t="s">
        <v>49</v>
      </c>
      <c r="D1384" s="11">
        <v>85</v>
      </c>
      <c r="E1384" s="11">
        <v>530344.16666666674</v>
      </c>
    </row>
    <row r="1385" spans="1:5" x14ac:dyDescent="0.35">
      <c r="A1385" s="8" t="s">
        <v>3</v>
      </c>
      <c r="B1385" s="10">
        <v>146776.5</v>
      </c>
      <c r="C1385" s="8" t="s">
        <v>41</v>
      </c>
      <c r="D1385" s="11">
        <v>372.5</v>
      </c>
      <c r="E1385" s="11">
        <v>1350285.8333333335</v>
      </c>
    </row>
    <row r="1386" spans="1:5" x14ac:dyDescent="0.35">
      <c r="A1386" s="8" t="s">
        <v>1</v>
      </c>
      <c r="B1386" s="10">
        <v>31207.5</v>
      </c>
      <c r="C1386" s="8" t="s">
        <v>42</v>
      </c>
      <c r="D1386" s="11">
        <v>145</v>
      </c>
      <c r="E1386" s="11">
        <v>339109.16666666669</v>
      </c>
    </row>
    <row r="1387" spans="1:5" x14ac:dyDescent="0.35">
      <c r="A1387" s="8" t="s">
        <v>5</v>
      </c>
      <c r="B1387" s="10">
        <v>108886.5</v>
      </c>
      <c r="C1387" s="8" t="s">
        <v>26</v>
      </c>
      <c r="D1387" s="11">
        <v>75</v>
      </c>
      <c r="E1387" s="11">
        <v>393246.66666666669</v>
      </c>
    </row>
    <row r="1388" spans="1:5" x14ac:dyDescent="0.35">
      <c r="A1388" s="8" t="s">
        <v>5</v>
      </c>
      <c r="B1388" s="10">
        <v>120217.5</v>
      </c>
      <c r="C1388" s="8" t="s">
        <v>29</v>
      </c>
      <c r="D1388" s="11">
        <v>95</v>
      </c>
      <c r="E1388" s="11">
        <v>373675.83333333337</v>
      </c>
    </row>
    <row r="1389" spans="1:5" x14ac:dyDescent="0.35">
      <c r="A1389" s="8" t="s">
        <v>5</v>
      </c>
      <c r="B1389" s="10">
        <v>93019.5</v>
      </c>
      <c r="C1389" s="8" t="s">
        <v>43</v>
      </c>
      <c r="D1389" s="11">
        <v>20</v>
      </c>
      <c r="E1389" s="11">
        <v>60923.75</v>
      </c>
    </row>
    <row r="1390" spans="1:5" x14ac:dyDescent="0.35">
      <c r="A1390" s="8" t="s">
        <v>13</v>
      </c>
      <c r="B1390" s="10">
        <v>41251.5</v>
      </c>
      <c r="C1390" s="8" t="s">
        <v>55</v>
      </c>
      <c r="D1390" s="11">
        <v>172.5</v>
      </c>
      <c r="E1390" s="11">
        <v>454297.5</v>
      </c>
    </row>
    <row r="1391" spans="1:5" x14ac:dyDescent="0.35">
      <c r="A1391" s="8" t="s">
        <v>13</v>
      </c>
      <c r="B1391" s="10">
        <v>288990</v>
      </c>
      <c r="C1391" s="8" t="s">
        <v>82</v>
      </c>
      <c r="D1391" s="11">
        <v>7.5</v>
      </c>
      <c r="E1391" s="11">
        <v>28415.833333333336</v>
      </c>
    </row>
    <row r="1392" spans="1:5" x14ac:dyDescent="0.35">
      <c r="A1392" s="8" t="s">
        <v>16</v>
      </c>
      <c r="B1392" s="10">
        <v>152712</v>
      </c>
      <c r="C1392" s="8" t="s">
        <v>40</v>
      </c>
      <c r="D1392" s="11">
        <v>20</v>
      </c>
      <c r="E1392" s="11">
        <v>102835.83333333334</v>
      </c>
    </row>
    <row r="1393" spans="1:5" x14ac:dyDescent="0.35">
      <c r="A1393" s="8" t="s">
        <v>10</v>
      </c>
      <c r="B1393" s="10">
        <v>243184.5</v>
      </c>
      <c r="C1393" s="8" t="s">
        <v>92</v>
      </c>
      <c r="D1393" s="11">
        <v>50</v>
      </c>
      <c r="E1393" s="11">
        <v>164750.83333333334</v>
      </c>
    </row>
    <row r="1394" spans="1:5" x14ac:dyDescent="0.35">
      <c r="A1394" s="8" t="s">
        <v>5</v>
      </c>
      <c r="B1394" s="10">
        <v>80352</v>
      </c>
      <c r="C1394" s="8" t="s">
        <v>33</v>
      </c>
      <c r="D1394" s="11">
        <v>2.5</v>
      </c>
      <c r="E1394" s="11">
        <v>16546.25</v>
      </c>
    </row>
    <row r="1395" spans="1:5" x14ac:dyDescent="0.35">
      <c r="A1395" s="8" t="s">
        <v>13</v>
      </c>
      <c r="B1395" s="10">
        <v>206586</v>
      </c>
      <c r="C1395" s="8" t="s">
        <v>55</v>
      </c>
      <c r="D1395" s="11">
        <v>90</v>
      </c>
      <c r="E1395" s="11">
        <v>214084.58333333334</v>
      </c>
    </row>
    <row r="1396" spans="1:5" x14ac:dyDescent="0.35">
      <c r="A1396" s="8" t="s">
        <v>7</v>
      </c>
      <c r="B1396" s="10">
        <v>129465</v>
      </c>
      <c r="C1396" s="8" t="s">
        <v>26</v>
      </c>
      <c r="D1396" s="11">
        <v>65</v>
      </c>
      <c r="E1396" s="11">
        <v>375607.5</v>
      </c>
    </row>
    <row r="1397" spans="1:5" x14ac:dyDescent="0.35">
      <c r="A1397" s="8" t="s">
        <v>3</v>
      </c>
      <c r="B1397" s="10">
        <v>80946</v>
      </c>
      <c r="C1397" s="8" t="s">
        <v>32</v>
      </c>
      <c r="D1397" s="11">
        <v>155</v>
      </c>
      <c r="E1397" s="11">
        <v>343074.16666666669</v>
      </c>
    </row>
    <row r="1398" spans="1:5" x14ac:dyDescent="0.35">
      <c r="A1398" s="8" t="s">
        <v>1</v>
      </c>
      <c r="B1398" s="10">
        <v>208710</v>
      </c>
      <c r="C1398" s="8" t="s">
        <v>36</v>
      </c>
      <c r="D1398" s="11">
        <v>2.5</v>
      </c>
      <c r="E1398" s="11">
        <v>11107.083333333334</v>
      </c>
    </row>
    <row r="1399" spans="1:5" x14ac:dyDescent="0.35">
      <c r="A1399" s="8" t="s">
        <v>5</v>
      </c>
      <c r="B1399" s="10">
        <v>175162.5</v>
      </c>
      <c r="C1399" s="8" t="s">
        <v>26</v>
      </c>
      <c r="D1399" s="11">
        <v>75</v>
      </c>
      <c r="E1399" s="11">
        <v>362924.58333333337</v>
      </c>
    </row>
    <row r="1400" spans="1:5" x14ac:dyDescent="0.35">
      <c r="A1400" s="8" t="s">
        <v>3</v>
      </c>
      <c r="B1400" s="10">
        <v>175081.5</v>
      </c>
      <c r="C1400" s="8" t="s">
        <v>26</v>
      </c>
      <c r="D1400" s="11">
        <v>40</v>
      </c>
      <c r="E1400" s="11">
        <v>172807.91666666669</v>
      </c>
    </row>
    <row r="1401" spans="1:5" x14ac:dyDescent="0.35">
      <c r="A1401" s="8" t="s">
        <v>16</v>
      </c>
      <c r="B1401" s="10">
        <v>163620</v>
      </c>
      <c r="C1401" s="8" t="s">
        <v>70</v>
      </c>
      <c r="D1401" s="11">
        <v>5</v>
      </c>
      <c r="E1401" s="11">
        <v>26484.166666666668</v>
      </c>
    </row>
    <row r="1402" spans="1:5" x14ac:dyDescent="0.35">
      <c r="A1402" s="8" t="s">
        <v>11</v>
      </c>
      <c r="B1402" s="10">
        <v>86148</v>
      </c>
      <c r="C1402" s="8" t="s">
        <v>33</v>
      </c>
      <c r="D1402" s="11">
        <v>2.5</v>
      </c>
      <c r="E1402" s="11">
        <v>9607.5</v>
      </c>
    </row>
    <row r="1403" spans="1:5" x14ac:dyDescent="0.35">
      <c r="A1403" s="8" t="s">
        <v>13</v>
      </c>
      <c r="B1403" s="10">
        <v>286479</v>
      </c>
      <c r="C1403" s="8" t="s">
        <v>43</v>
      </c>
      <c r="D1403" s="11">
        <v>17.5</v>
      </c>
      <c r="E1403" s="11">
        <v>55332.083333333336</v>
      </c>
    </row>
    <row r="1404" spans="1:5" x14ac:dyDescent="0.35">
      <c r="A1404" s="8" t="s">
        <v>1</v>
      </c>
      <c r="B1404" s="10">
        <v>3001.5</v>
      </c>
      <c r="C1404" s="8" t="s">
        <v>72</v>
      </c>
      <c r="D1404" s="11">
        <v>25</v>
      </c>
      <c r="E1404" s="11">
        <v>69336.666666666672</v>
      </c>
    </row>
    <row r="1405" spans="1:5" x14ac:dyDescent="0.35">
      <c r="A1405" s="8" t="s">
        <v>5</v>
      </c>
      <c r="B1405" s="10">
        <v>78831</v>
      </c>
      <c r="C1405" s="8" t="s">
        <v>29</v>
      </c>
      <c r="D1405" s="11">
        <v>75</v>
      </c>
      <c r="E1405" s="11">
        <v>267230.83333333337</v>
      </c>
    </row>
    <row r="1406" spans="1:5" x14ac:dyDescent="0.35">
      <c r="A1406" s="8" t="s">
        <v>1</v>
      </c>
      <c r="B1406" s="10">
        <v>27774</v>
      </c>
      <c r="C1406" s="8" t="s">
        <v>53</v>
      </c>
      <c r="D1406" s="11">
        <v>2.5</v>
      </c>
      <c r="E1406" s="11">
        <v>7548.75</v>
      </c>
    </row>
    <row r="1407" spans="1:5" x14ac:dyDescent="0.35">
      <c r="A1407" s="8" t="s">
        <v>5</v>
      </c>
      <c r="B1407" s="10">
        <v>212265</v>
      </c>
      <c r="C1407" s="8" t="s">
        <v>93</v>
      </c>
      <c r="D1407" s="11">
        <v>10</v>
      </c>
      <c r="E1407" s="11">
        <v>37464.166666666672</v>
      </c>
    </row>
    <row r="1408" spans="1:5" x14ac:dyDescent="0.35">
      <c r="A1408" s="8" t="s">
        <v>13</v>
      </c>
      <c r="B1408" s="10">
        <v>43407</v>
      </c>
      <c r="C1408" s="8" t="s">
        <v>89</v>
      </c>
      <c r="D1408" s="11">
        <v>112.5</v>
      </c>
      <c r="E1408" s="11">
        <v>342921.66666666669</v>
      </c>
    </row>
    <row r="1409" spans="1:5" x14ac:dyDescent="0.35">
      <c r="A1409" s="8" t="s">
        <v>7</v>
      </c>
      <c r="B1409" s="10">
        <v>129460.5</v>
      </c>
      <c r="C1409" s="8" t="s">
        <v>26</v>
      </c>
      <c r="D1409" s="11">
        <v>170</v>
      </c>
      <c r="E1409" s="11">
        <v>745826.66666666674</v>
      </c>
    </row>
    <row r="1410" spans="1:5" x14ac:dyDescent="0.35">
      <c r="A1410" s="8" t="s">
        <v>13</v>
      </c>
      <c r="B1410" s="10">
        <v>214173</v>
      </c>
      <c r="C1410" s="8" t="s">
        <v>37</v>
      </c>
      <c r="D1410" s="11">
        <v>22.5</v>
      </c>
      <c r="E1410" s="11">
        <v>93330</v>
      </c>
    </row>
    <row r="1411" spans="1:5" x14ac:dyDescent="0.35">
      <c r="A1411" s="8" t="s">
        <v>13</v>
      </c>
      <c r="B1411" s="10">
        <v>32089.5</v>
      </c>
      <c r="C1411" s="8" t="s">
        <v>51</v>
      </c>
      <c r="D1411" s="11">
        <v>35</v>
      </c>
      <c r="E1411" s="11">
        <v>223641.25</v>
      </c>
    </row>
    <row r="1412" spans="1:5" x14ac:dyDescent="0.35">
      <c r="A1412" s="8" t="s">
        <v>3</v>
      </c>
      <c r="B1412" s="10">
        <v>42070.5</v>
      </c>
      <c r="C1412" s="8" t="s">
        <v>53</v>
      </c>
      <c r="D1412" s="11">
        <v>15</v>
      </c>
      <c r="E1412" s="11">
        <v>43487.916666666672</v>
      </c>
    </row>
    <row r="1413" spans="1:5" x14ac:dyDescent="0.35">
      <c r="A1413" s="8" t="s">
        <v>1</v>
      </c>
      <c r="B1413" s="10">
        <v>134689.5</v>
      </c>
      <c r="C1413" s="8" t="s">
        <v>41</v>
      </c>
      <c r="D1413" s="11">
        <v>122.5</v>
      </c>
      <c r="E1413" s="11">
        <v>433710</v>
      </c>
    </row>
    <row r="1414" spans="1:5" x14ac:dyDescent="0.35">
      <c r="A1414" s="8" t="s">
        <v>3</v>
      </c>
      <c r="B1414" s="10">
        <v>73066.5</v>
      </c>
      <c r="C1414" s="8" t="s">
        <v>37</v>
      </c>
      <c r="D1414" s="11">
        <v>37.5</v>
      </c>
      <c r="E1414" s="11">
        <v>150034.58333333334</v>
      </c>
    </row>
    <row r="1415" spans="1:5" x14ac:dyDescent="0.35">
      <c r="A1415" s="8" t="s">
        <v>7</v>
      </c>
      <c r="B1415" s="10">
        <v>110713.5</v>
      </c>
      <c r="C1415" s="8" t="s">
        <v>26</v>
      </c>
      <c r="D1415" s="11">
        <v>135</v>
      </c>
      <c r="E1415" s="11">
        <v>643575.41666666674</v>
      </c>
    </row>
    <row r="1416" spans="1:5" x14ac:dyDescent="0.35">
      <c r="A1416" s="8" t="s">
        <v>7</v>
      </c>
      <c r="B1416" s="10">
        <v>154548</v>
      </c>
      <c r="C1416" s="8" t="s">
        <v>40</v>
      </c>
      <c r="D1416" s="11">
        <v>7.5</v>
      </c>
      <c r="E1416" s="11">
        <v>38912.916666666672</v>
      </c>
    </row>
    <row r="1417" spans="1:5" x14ac:dyDescent="0.35">
      <c r="A1417" s="8" t="s">
        <v>5</v>
      </c>
      <c r="B1417" s="10">
        <v>49968</v>
      </c>
      <c r="C1417" s="8" t="s">
        <v>37</v>
      </c>
      <c r="D1417" s="11">
        <v>40</v>
      </c>
      <c r="E1417" s="11">
        <v>111630</v>
      </c>
    </row>
    <row r="1418" spans="1:5" x14ac:dyDescent="0.35">
      <c r="A1418" s="8" t="s">
        <v>7</v>
      </c>
      <c r="B1418" s="10">
        <v>144567</v>
      </c>
      <c r="C1418" s="8" t="s">
        <v>35</v>
      </c>
      <c r="D1418" s="11">
        <v>222.5</v>
      </c>
      <c r="E1418" s="11">
        <v>705185.41666666674</v>
      </c>
    </row>
    <row r="1419" spans="1:5" x14ac:dyDescent="0.35">
      <c r="A1419" s="8" t="s">
        <v>16</v>
      </c>
      <c r="B1419" s="10">
        <v>146047.5</v>
      </c>
      <c r="C1419" s="8" t="s">
        <v>35</v>
      </c>
      <c r="D1419" s="11">
        <v>30</v>
      </c>
      <c r="E1419" s="11">
        <v>68370.833333333343</v>
      </c>
    </row>
    <row r="1420" spans="1:5" x14ac:dyDescent="0.35">
      <c r="A1420" s="8" t="s">
        <v>16</v>
      </c>
      <c r="B1420" s="10">
        <v>221193</v>
      </c>
      <c r="C1420" s="8" t="s">
        <v>43</v>
      </c>
      <c r="D1420" s="11">
        <v>50</v>
      </c>
      <c r="E1420" s="11">
        <v>169300.41666666669</v>
      </c>
    </row>
    <row r="1421" spans="1:5" x14ac:dyDescent="0.35">
      <c r="A1421" s="8" t="s">
        <v>4</v>
      </c>
      <c r="B1421" s="10">
        <v>263403</v>
      </c>
      <c r="C1421" s="8" t="s">
        <v>105</v>
      </c>
      <c r="D1421" s="11">
        <v>2.5</v>
      </c>
      <c r="E1421" s="11">
        <v>1067.5</v>
      </c>
    </row>
    <row r="1422" spans="1:5" x14ac:dyDescent="0.35">
      <c r="A1422" s="8" t="s">
        <v>5</v>
      </c>
      <c r="B1422" s="10">
        <v>80320.5</v>
      </c>
      <c r="C1422" s="8" t="s">
        <v>33</v>
      </c>
      <c r="D1422" s="11">
        <v>7.5</v>
      </c>
      <c r="E1422" s="11">
        <v>44936.666666666672</v>
      </c>
    </row>
    <row r="1423" spans="1:5" x14ac:dyDescent="0.35">
      <c r="A1423" s="8" t="s">
        <v>5</v>
      </c>
      <c r="B1423" s="10">
        <v>72301.5</v>
      </c>
      <c r="C1423" s="8" t="s">
        <v>117</v>
      </c>
      <c r="D1423" s="11">
        <v>7.5</v>
      </c>
      <c r="E1423" s="11">
        <v>28466.666666666668</v>
      </c>
    </row>
    <row r="1424" spans="1:5" x14ac:dyDescent="0.35">
      <c r="A1424" s="8" t="s">
        <v>1</v>
      </c>
      <c r="B1424" s="10">
        <v>67410</v>
      </c>
      <c r="C1424" s="8" t="s">
        <v>49</v>
      </c>
      <c r="D1424" s="11">
        <v>145</v>
      </c>
      <c r="E1424" s="11">
        <v>841393.33333333337</v>
      </c>
    </row>
    <row r="1425" spans="1:5" x14ac:dyDescent="0.35">
      <c r="A1425" s="8" t="s">
        <v>13</v>
      </c>
      <c r="B1425" s="10">
        <v>73939.5</v>
      </c>
      <c r="C1425" s="8" t="s">
        <v>49</v>
      </c>
      <c r="D1425" s="11">
        <v>107.5</v>
      </c>
      <c r="E1425" s="11">
        <v>735660</v>
      </c>
    </row>
    <row r="1426" spans="1:5" x14ac:dyDescent="0.35">
      <c r="A1426" s="8" t="s">
        <v>0</v>
      </c>
      <c r="B1426" s="10">
        <v>170734.5</v>
      </c>
      <c r="C1426" s="8" t="s">
        <v>29</v>
      </c>
      <c r="D1426" s="11">
        <v>25</v>
      </c>
      <c r="E1426" s="11">
        <v>66312.083333333343</v>
      </c>
    </row>
    <row r="1427" spans="1:5" x14ac:dyDescent="0.35">
      <c r="A1427" s="8" t="s">
        <v>1</v>
      </c>
      <c r="B1427" s="10">
        <v>91062</v>
      </c>
      <c r="C1427" s="8" t="s">
        <v>32</v>
      </c>
      <c r="D1427" s="11">
        <v>85</v>
      </c>
      <c r="E1427" s="11">
        <v>187702.08333333334</v>
      </c>
    </row>
    <row r="1428" spans="1:5" x14ac:dyDescent="0.35">
      <c r="A1428" s="8" t="s">
        <v>3</v>
      </c>
      <c r="B1428" s="10">
        <v>232794</v>
      </c>
      <c r="C1428" s="8" t="s">
        <v>96</v>
      </c>
      <c r="D1428" s="11">
        <v>5</v>
      </c>
      <c r="E1428" s="11">
        <v>7625</v>
      </c>
    </row>
    <row r="1429" spans="1:5" x14ac:dyDescent="0.35">
      <c r="A1429" s="8" t="s">
        <v>5</v>
      </c>
      <c r="B1429" s="10">
        <v>282942</v>
      </c>
      <c r="C1429" s="8" t="s">
        <v>39</v>
      </c>
      <c r="D1429" s="11">
        <v>32.5</v>
      </c>
      <c r="E1429" s="11">
        <v>67227.083333333343</v>
      </c>
    </row>
    <row r="1430" spans="1:5" x14ac:dyDescent="0.35">
      <c r="A1430" s="8" t="s">
        <v>16</v>
      </c>
      <c r="B1430" s="10">
        <v>64291.5</v>
      </c>
      <c r="C1430" s="8" t="s">
        <v>33</v>
      </c>
      <c r="D1430" s="11">
        <v>5</v>
      </c>
      <c r="E1430" s="11">
        <v>23002.083333333336</v>
      </c>
    </row>
    <row r="1431" spans="1:5" x14ac:dyDescent="0.35">
      <c r="A1431" s="8" t="s">
        <v>1</v>
      </c>
      <c r="B1431" s="10">
        <v>106587</v>
      </c>
      <c r="C1431" s="8" t="s">
        <v>41</v>
      </c>
      <c r="D1431" s="11">
        <v>270</v>
      </c>
      <c r="E1431" s="11">
        <v>1001594.5833333334</v>
      </c>
    </row>
    <row r="1432" spans="1:5" x14ac:dyDescent="0.35">
      <c r="A1432" s="8" t="s">
        <v>6</v>
      </c>
      <c r="B1432" s="10">
        <v>249660</v>
      </c>
      <c r="C1432" s="8" t="s">
        <v>124</v>
      </c>
      <c r="D1432" s="11">
        <v>2.5</v>
      </c>
      <c r="E1432" s="11">
        <v>1601.25</v>
      </c>
    </row>
    <row r="1433" spans="1:5" x14ac:dyDescent="0.35">
      <c r="A1433" s="8" t="s">
        <v>3</v>
      </c>
      <c r="B1433" s="10">
        <v>109615.5</v>
      </c>
      <c r="C1433" s="8" t="s">
        <v>26</v>
      </c>
      <c r="D1433" s="11">
        <v>42.5</v>
      </c>
      <c r="E1433" s="11">
        <v>211517.5</v>
      </c>
    </row>
    <row r="1434" spans="1:5" x14ac:dyDescent="0.35">
      <c r="A1434" s="8" t="s">
        <v>9</v>
      </c>
      <c r="B1434" s="10">
        <v>273109.5</v>
      </c>
      <c r="C1434" s="8" t="s">
        <v>33</v>
      </c>
      <c r="D1434" s="11">
        <v>10</v>
      </c>
      <c r="E1434" s="11">
        <v>46131.25</v>
      </c>
    </row>
    <row r="1435" spans="1:5" x14ac:dyDescent="0.35">
      <c r="A1435" s="8" t="s">
        <v>1</v>
      </c>
      <c r="B1435" s="10">
        <v>219127.5</v>
      </c>
      <c r="C1435" s="8" t="s">
        <v>125</v>
      </c>
      <c r="D1435" s="11">
        <v>2.5</v>
      </c>
      <c r="E1435" s="11">
        <v>21299.166666666668</v>
      </c>
    </row>
    <row r="1436" spans="1:5" x14ac:dyDescent="0.35">
      <c r="A1436" s="8" t="s">
        <v>3</v>
      </c>
      <c r="B1436" s="10">
        <v>86229</v>
      </c>
      <c r="C1436" s="8" t="s">
        <v>33</v>
      </c>
      <c r="D1436" s="11">
        <v>62.5</v>
      </c>
      <c r="E1436" s="11">
        <v>304847.5</v>
      </c>
    </row>
    <row r="1437" spans="1:5" x14ac:dyDescent="0.35">
      <c r="A1437" s="8" t="s">
        <v>1</v>
      </c>
      <c r="B1437" s="10">
        <v>151758</v>
      </c>
      <c r="C1437" s="8" t="s">
        <v>29</v>
      </c>
      <c r="D1437" s="11">
        <v>7.5</v>
      </c>
      <c r="E1437" s="11">
        <v>23840.833333333336</v>
      </c>
    </row>
    <row r="1438" spans="1:5" x14ac:dyDescent="0.35">
      <c r="A1438" s="8" t="s">
        <v>16</v>
      </c>
      <c r="B1438" s="10">
        <v>75784.5</v>
      </c>
      <c r="C1438" s="8" t="s">
        <v>49</v>
      </c>
      <c r="D1438" s="11">
        <v>97.5</v>
      </c>
      <c r="E1438" s="11">
        <v>642889.16666666674</v>
      </c>
    </row>
    <row r="1439" spans="1:5" x14ac:dyDescent="0.35">
      <c r="A1439" s="8" t="s">
        <v>7</v>
      </c>
      <c r="B1439" s="10">
        <v>283486.5</v>
      </c>
      <c r="C1439" s="8" t="s">
        <v>39</v>
      </c>
      <c r="D1439" s="11">
        <v>195</v>
      </c>
      <c r="E1439" s="11">
        <v>353800</v>
      </c>
    </row>
    <row r="1440" spans="1:5" x14ac:dyDescent="0.35">
      <c r="A1440" s="8" t="s">
        <v>6</v>
      </c>
      <c r="B1440" s="10">
        <v>87354</v>
      </c>
      <c r="C1440" s="8" t="s">
        <v>37</v>
      </c>
      <c r="D1440" s="11">
        <v>32.5</v>
      </c>
      <c r="E1440" s="11">
        <v>126066.66666666667</v>
      </c>
    </row>
    <row r="1441" spans="1:5" x14ac:dyDescent="0.35">
      <c r="A1441" s="8" t="s">
        <v>1</v>
      </c>
      <c r="B1441" s="10">
        <v>31167</v>
      </c>
      <c r="C1441" s="8" t="s">
        <v>42</v>
      </c>
      <c r="D1441" s="11">
        <v>152.5</v>
      </c>
      <c r="E1441" s="11">
        <v>462252.91666666669</v>
      </c>
    </row>
    <row r="1442" spans="1:5" x14ac:dyDescent="0.35">
      <c r="A1442" s="8" t="s">
        <v>1</v>
      </c>
      <c r="B1442" s="10">
        <v>31698</v>
      </c>
      <c r="C1442" s="8" t="s">
        <v>33</v>
      </c>
      <c r="D1442" s="11">
        <v>10</v>
      </c>
      <c r="E1442" s="11">
        <v>29076.666666666668</v>
      </c>
    </row>
    <row r="1443" spans="1:5" x14ac:dyDescent="0.35">
      <c r="A1443" s="8" t="s">
        <v>5</v>
      </c>
      <c r="B1443" s="10">
        <v>108814.5</v>
      </c>
      <c r="C1443" s="8" t="s">
        <v>26</v>
      </c>
      <c r="D1443" s="11">
        <v>85</v>
      </c>
      <c r="E1443" s="11">
        <v>385748.75</v>
      </c>
    </row>
    <row r="1444" spans="1:5" x14ac:dyDescent="0.35">
      <c r="A1444" s="8" t="s">
        <v>16</v>
      </c>
      <c r="B1444" s="10">
        <v>109953</v>
      </c>
      <c r="C1444" s="8" t="s">
        <v>26</v>
      </c>
      <c r="D1444" s="11">
        <v>110</v>
      </c>
      <c r="E1444" s="11">
        <v>516466.66666666669</v>
      </c>
    </row>
    <row r="1445" spans="1:5" x14ac:dyDescent="0.35">
      <c r="A1445" s="8" t="s">
        <v>16</v>
      </c>
      <c r="B1445" s="10">
        <v>65380.5</v>
      </c>
      <c r="C1445" s="8" t="s">
        <v>37</v>
      </c>
      <c r="D1445" s="11">
        <v>10</v>
      </c>
      <c r="E1445" s="11">
        <v>65371.666666666672</v>
      </c>
    </row>
    <row r="1446" spans="1:5" x14ac:dyDescent="0.35">
      <c r="A1446" s="8" t="s">
        <v>11</v>
      </c>
      <c r="B1446" s="10">
        <v>46647</v>
      </c>
      <c r="C1446" s="8" t="s">
        <v>37</v>
      </c>
      <c r="D1446" s="11">
        <v>47.5</v>
      </c>
      <c r="E1446" s="11">
        <v>234112.91666666669</v>
      </c>
    </row>
    <row r="1447" spans="1:5" x14ac:dyDescent="0.35">
      <c r="A1447" s="8" t="s">
        <v>13</v>
      </c>
      <c r="B1447" s="10">
        <v>223483.5</v>
      </c>
      <c r="C1447" s="8" t="s">
        <v>26</v>
      </c>
      <c r="D1447" s="11">
        <v>15</v>
      </c>
      <c r="E1447" s="11">
        <v>70912.5</v>
      </c>
    </row>
    <row r="1448" spans="1:5" x14ac:dyDescent="0.35">
      <c r="A1448" s="8" t="s">
        <v>3</v>
      </c>
      <c r="B1448" s="10">
        <v>109512</v>
      </c>
      <c r="C1448" s="8" t="s">
        <v>26</v>
      </c>
      <c r="D1448" s="11">
        <v>152.5</v>
      </c>
      <c r="E1448" s="11">
        <v>727653.75</v>
      </c>
    </row>
    <row r="1449" spans="1:5" x14ac:dyDescent="0.35">
      <c r="A1449" s="8" t="s">
        <v>13</v>
      </c>
      <c r="B1449" s="10">
        <v>136102.5</v>
      </c>
      <c r="C1449" s="8" t="s">
        <v>41</v>
      </c>
      <c r="D1449" s="11">
        <v>217.5</v>
      </c>
      <c r="E1449" s="11">
        <v>830667.5</v>
      </c>
    </row>
    <row r="1450" spans="1:5" x14ac:dyDescent="0.35">
      <c r="A1450" s="8" t="s">
        <v>13</v>
      </c>
      <c r="B1450" s="10">
        <v>111514.5</v>
      </c>
      <c r="C1450" s="8" t="s">
        <v>107</v>
      </c>
      <c r="D1450" s="11">
        <v>25</v>
      </c>
      <c r="E1450" s="11">
        <v>277321.25</v>
      </c>
    </row>
    <row r="1451" spans="1:5" x14ac:dyDescent="0.35">
      <c r="A1451" s="8" t="s">
        <v>6</v>
      </c>
      <c r="B1451" s="10">
        <v>85945.5</v>
      </c>
      <c r="C1451" s="8" t="s">
        <v>32</v>
      </c>
      <c r="D1451" s="11">
        <v>47.5</v>
      </c>
      <c r="E1451" s="11">
        <v>134072.91666666669</v>
      </c>
    </row>
    <row r="1452" spans="1:5" x14ac:dyDescent="0.35">
      <c r="A1452" s="8" t="s">
        <v>16</v>
      </c>
      <c r="B1452" s="10">
        <v>188118</v>
      </c>
      <c r="C1452" s="8" t="s">
        <v>70</v>
      </c>
      <c r="D1452" s="11">
        <v>7.5</v>
      </c>
      <c r="E1452" s="11">
        <v>29559.583333333336</v>
      </c>
    </row>
    <row r="1453" spans="1:5" x14ac:dyDescent="0.35">
      <c r="A1453" s="8" t="s">
        <v>5</v>
      </c>
      <c r="B1453" s="10">
        <v>228015</v>
      </c>
      <c r="C1453" s="8" t="s">
        <v>43</v>
      </c>
      <c r="D1453" s="11">
        <v>37.5</v>
      </c>
      <c r="E1453" s="11">
        <v>123499.58333333334</v>
      </c>
    </row>
    <row r="1454" spans="1:5" x14ac:dyDescent="0.35">
      <c r="A1454" s="8" t="s">
        <v>13</v>
      </c>
      <c r="B1454" s="10">
        <v>237622.5</v>
      </c>
      <c r="C1454" s="8" t="s">
        <v>54</v>
      </c>
      <c r="D1454" s="11">
        <v>5</v>
      </c>
      <c r="E1454" s="11">
        <v>22773.333333333336</v>
      </c>
    </row>
    <row r="1455" spans="1:5" x14ac:dyDescent="0.35">
      <c r="A1455" s="8" t="s">
        <v>13</v>
      </c>
      <c r="B1455" s="10">
        <v>72324</v>
      </c>
      <c r="C1455" s="8" t="s">
        <v>48</v>
      </c>
      <c r="D1455" s="11">
        <v>5</v>
      </c>
      <c r="E1455" s="11">
        <v>20790.833333333336</v>
      </c>
    </row>
    <row r="1456" spans="1:5" x14ac:dyDescent="0.35">
      <c r="A1456" s="8" t="s">
        <v>7</v>
      </c>
      <c r="B1456" s="10">
        <v>67450.5</v>
      </c>
      <c r="C1456" s="8" t="s">
        <v>32</v>
      </c>
      <c r="D1456" s="11">
        <v>110</v>
      </c>
      <c r="E1456" s="11">
        <v>248066.66666666669</v>
      </c>
    </row>
    <row r="1457" spans="1:5" x14ac:dyDescent="0.35">
      <c r="A1457" s="8" t="s">
        <v>11</v>
      </c>
      <c r="B1457" s="10">
        <v>90936</v>
      </c>
      <c r="C1457" s="8" t="s">
        <v>57</v>
      </c>
      <c r="D1457" s="11">
        <v>45</v>
      </c>
      <c r="E1457" s="11">
        <v>127007.08333333334</v>
      </c>
    </row>
    <row r="1458" spans="1:5" x14ac:dyDescent="0.35">
      <c r="A1458" s="8" t="s">
        <v>5</v>
      </c>
      <c r="B1458" s="10">
        <v>201078</v>
      </c>
      <c r="C1458" s="8" t="s">
        <v>31</v>
      </c>
      <c r="D1458" s="11">
        <v>12.5</v>
      </c>
      <c r="E1458" s="11">
        <v>30703.333333333336</v>
      </c>
    </row>
    <row r="1459" spans="1:5" x14ac:dyDescent="0.35">
      <c r="A1459" s="8" t="s">
        <v>1</v>
      </c>
      <c r="B1459" s="10">
        <v>144261</v>
      </c>
      <c r="C1459" s="8" t="s">
        <v>33</v>
      </c>
      <c r="D1459" s="11">
        <v>2.5</v>
      </c>
      <c r="E1459" s="11">
        <v>4498.75</v>
      </c>
    </row>
    <row r="1460" spans="1:5" x14ac:dyDescent="0.35">
      <c r="A1460" s="8" t="s">
        <v>1</v>
      </c>
      <c r="B1460" s="10">
        <v>139288.5</v>
      </c>
      <c r="C1460" s="8" t="s">
        <v>29</v>
      </c>
      <c r="D1460" s="11">
        <v>25</v>
      </c>
      <c r="E1460" s="11">
        <v>133513.75</v>
      </c>
    </row>
    <row r="1461" spans="1:5" x14ac:dyDescent="0.35">
      <c r="A1461" s="8" t="s">
        <v>16</v>
      </c>
      <c r="B1461" s="10">
        <v>76986</v>
      </c>
      <c r="C1461" s="8" t="s">
        <v>83</v>
      </c>
      <c r="D1461" s="11">
        <v>2.5</v>
      </c>
      <c r="E1461" s="11">
        <v>4829.166666666667</v>
      </c>
    </row>
    <row r="1462" spans="1:5" x14ac:dyDescent="0.35">
      <c r="A1462" s="8" t="s">
        <v>5</v>
      </c>
      <c r="B1462" s="10">
        <v>193275</v>
      </c>
      <c r="C1462" s="8" t="s">
        <v>49</v>
      </c>
      <c r="D1462" s="11">
        <v>127.5</v>
      </c>
      <c r="E1462" s="11">
        <v>642152.08333333337</v>
      </c>
    </row>
    <row r="1463" spans="1:5" x14ac:dyDescent="0.35">
      <c r="A1463" s="8" t="s">
        <v>16</v>
      </c>
      <c r="B1463" s="10">
        <v>64305</v>
      </c>
      <c r="C1463" s="8" t="s">
        <v>33</v>
      </c>
      <c r="D1463" s="11">
        <v>5</v>
      </c>
      <c r="E1463" s="11">
        <v>13801.25</v>
      </c>
    </row>
    <row r="1464" spans="1:5" x14ac:dyDescent="0.35">
      <c r="A1464" s="8" t="s">
        <v>13</v>
      </c>
      <c r="B1464" s="10">
        <v>208323</v>
      </c>
      <c r="C1464" s="8" t="s">
        <v>31</v>
      </c>
      <c r="D1464" s="11">
        <v>5</v>
      </c>
      <c r="E1464" s="11">
        <v>38709.583333333336</v>
      </c>
    </row>
    <row r="1465" spans="1:5" x14ac:dyDescent="0.35">
      <c r="A1465" s="8" t="s">
        <v>1</v>
      </c>
      <c r="B1465" s="10">
        <v>36103.5</v>
      </c>
      <c r="C1465" s="8" t="s">
        <v>52</v>
      </c>
      <c r="D1465" s="11">
        <v>12.5</v>
      </c>
      <c r="E1465" s="11">
        <v>99709.583333333343</v>
      </c>
    </row>
    <row r="1466" spans="1:5" x14ac:dyDescent="0.35">
      <c r="A1466" s="8" t="s">
        <v>1</v>
      </c>
      <c r="B1466" s="10">
        <v>208966.5</v>
      </c>
      <c r="C1466" s="8" t="s">
        <v>32</v>
      </c>
      <c r="D1466" s="11">
        <v>37.5</v>
      </c>
      <c r="E1466" s="11">
        <v>96583.333333333343</v>
      </c>
    </row>
    <row r="1467" spans="1:5" x14ac:dyDescent="0.35">
      <c r="A1467" s="8" t="s">
        <v>13</v>
      </c>
      <c r="B1467" s="10">
        <v>146605.5</v>
      </c>
      <c r="C1467" s="8" t="s">
        <v>34</v>
      </c>
      <c r="D1467" s="11">
        <v>77.5</v>
      </c>
      <c r="E1467" s="11">
        <v>328891.66666666669</v>
      </c>
    </row>
    <row r="1468" spans="1:5" x14ac:dyDescent="0.35">
      <c r="A1468" s="8" t="s">
        <v>13</v>
      </c>
      <c r="B1468" s="10">
        <v>134208</v>
      </c>
      <c r="C1468" s="8" t="s">
        <v>63</v>
      </c>
      <c r="D1468" s="11">
        <v>25</v>
      </c>
      <c r="E1468" s="11">
        <v>129091.25</v>
      </c>
    </row>
    <row r="1469" spans="1:5" x14ac:dyDescent="0.35">
      <c r="A1469" s="8" t="s">
        <v>13</v>
      </c>
      <c r="B1469" s="10">
        <v>161073</v>
      </c>
      <c r="C1469" s="8" t="s">
        <v>67</v>
      </c>
      <c r="D1469" s="11">
        <v>12.5</v>
      </c>
      <c r="E1469" s="11">
        <v>55459.166666666672</v>
      </c>
    </row>
    <row r="1470" spans="1:5" x14ac:dyDescent="0.35">
      <c r="A1470" s="8" t="s">
        <v>13</v>
      </c>
      <c r="B1470" s="10">
        <v>115344</v>
      </c>
      <c r="C1470" s="8" t="s">
        <v>46</v>
      </c>
      <c r="D1470" s="11">
        <v>7.5</v>
      </c>
      <c r="E1470" s="11">
        <v>12123.75</v>
      </c>
    </row>
    <row r="1471" spans="1:5" x14ac:dyDescent="0.35">
      <c r="A1471" s="8" t="s">
        <v>1</v>
      </c>
      <c r="B1471" s="10">
        <v>283288.5</v>
      </c>
      <c r="C1471" s="8" t="s">
        <v>39</v>
      </c>
      <c r="D1471" s="11">
        <v>12.5</v>
      </c>
      <c r="E1471" s="11">
        <v>26687.5</v>
      </c>
    </row>
    <row r="1472" spans="1:5" x14ac:dyDescent="0.35">
      <c r="A1472" s="8" t="s">
        <v>13</v>
      </c>
      <c r="B1472" s="10">
        <v>273496.5</v>
      </c>
      <c r="C1472" s="8" t="s">
        <v>106</v>
      </c>
      <c r="D1472" s="11">
        <v>2.5</v>
      </c>
      <c r="E1472" s="11">
        <v>13852.083333333334</v>
      </c>
    </row>
    <row r="1473" spans="1:5" x14ac:dyDescent="0.35">
      <c r="A1473" s="8" t="s">
        <v>13</v>
      </c>
      <c r="B1473" s="10">
        <v>29767.5</v>
      </c>
      <c r="C1473" s="8" t="s">
        <v>102</v>
      </c>
      <c r="D1473" s="11">
        <v>35</v>
      </c>
      <c r="E1473" s="11">
        <v>91500</v>
      </c>
    </row>
    <row r="1474" spans="1:5" x14ac:dyDescent="0.35">
      <c r="A1474" s="8" t="s">
        <v>11</v>
      </c>
      <c r="B1474" s="10">
        <v>166981.5</v>
      </c>
      <c r="C1474" s="8" t="s">
        <v>35</v>
      </c>
      <c r="D1474" s="11">
        <v>100</v>
      </c>
      <c r="E1474" s="11">
        <v>329654.16666666669</v>
      </c>
    </row>
    <row r="1475" spans="1:5" x14ac:dyDescent="0.35">
      <c r="A1475" s="8" t="s">
        <v>5</v>
      </c>
      <c r="B1475" s="10">
        <v>80446.5</v>
      </c>
      <c r="C1475" s="8" t="s">
        <v>33</v>
      </c>
      <c r="D1475" s="11">
        <v>5</v>
      </c>
      <c r="E1475" s="11">
        <v>25848.75</v>
      </c>
    </row>
    <row r="1476" spans="1:5" x14ac:dyDescent="0.35">
      <c r="A1476" s="8" t="s">
        <v>12</v>
      </c>
      <c r="B1476" s="10">
        <v>271710</v>
      </c>
      <c r="C1476" s="8" t="s">
        <v>37</v>
      </c>
      <c r="D1476" s="11">
        <v>17.5</v>
      </c>
      <c r="E1476" s="11">
        <v>139461.25</v>
      </c>
    </row>
    <row r="1477" spans="1:5" x14ac:dyDescent="0.35">
      <c r="A1477" s="8" t="s">
        <v>11</v>
      </c>
      <c r="B1477" s="10">
        <v>72958.5</v>
      </c>
      <c r="C1477" s="8" t="s">
        <v>52</v>
      </c>
      <c r="D1477" s="11">
        <v>15</v>
      </c>
      <c r="E1477" s="11">
        <v>153237.08333333334</v>
      </c>
    </row>
    <row r="1478" spans="1:5" x14ac:dyDescent="0.35">
      <c r="A1478" s="8" t="s">
        <v>13</v>
      </c>
      <c r="B1478" s="10">
        <v>132259.5</v>
      </c>
      <c r="C1478" s="8" t="s">
        <v>33</v>
      </c>
      <c r="D1478" s="11">
        <v>7.5</v>
      </c>
      <c r="E1478" s="11">
        <v>40285.416666666672</v>
      </c>
    </row>
    <row r="1479" spans="1:5" x14ac:dyDescent="0.35">
      <c r="A1479" s="8" t="s">
        <v>5</v>
      </c>
      <c r="B1479" s="10">
        <v>93519</v>
      </c>
      <c r="C1479" s="8" t="s">
        <v>67</v>
      </c>
      <c r="D1479" s="11">
        <v>15</v>
      </c>
      <c r="E1479" s="11">
        <v>43310</v>
      </c>
    </row>
    <row r="1480" spans="1:5" x14ac:dyDescent="0.35">
      <c r="A1480" s="8" t="s">
        <v>5</v>
      </c>
      <c r="B1480" s="10">
        <v>157833</v>
      </c>
      <c r="C1480" s="8" t="s">
        <v>95</v>
      </c>
      <c r="D1480" s="11">
        <v>5</v>
      </c>
      <c r="E1480" s="11">
        <v>20638.333333333336</v>
      </c>
    </row>
    <row r="1481" spans="1:5" x14ac:dyDescent="0.35">
      <c r="A1481" s="8" t="s">
        <v>3</v>
      </c>
      <c r="B1481" s="10">
        <v>86157</v>
      </c>
      <c r="C1481" s="8" t="s">
        <v>33</v>
      </c>
      <c r="D1481" s="11">
        <v>10</v>
      </c>
      <c r="E1481" s="11">
        <v>40463.333333333336</v>
      </c>
    </row>
    <row r="1482" spans="1:5" x14ac:dyDescent="0.35">
      <c r="A1482" s="8" t="s">
        <v>0</v>
      </c>
      <c r="B1482" s="10">
        <v>283581</v>
      </c>
      <c r="C1482" s="8" t="s">
        <v>39</v>
      </c>
      <c r="D1482" s="11">
        <v>47.5</v>
      </c>
      <c r="E1482" s="11">
        <v>85781.25</v>
      </c>
    </row>
    <row r="1483" spans="1:5" x14ac:dyDescent="0.35">
      <c r="A1483" s="8" t="s">
        <v>13</v>
      </c>
      <c r="B1483" s="10">
        <v>82372.5</v>
      </c>
      <c r="C1483" s="8" t="s">
        <v>63</v>
      </c>
      <c r="D1483" s="11">
        <v>60</v>
      </c>
      <c r="E1483" s="11">
        <v>243059.58333333334</v>
      </c>
    </row>
    <row r="1484" spans="1:5" x14ac:dyDescent="0.35">
      <c r="A1484" s="8" t="s">
        <v>5</v>
      </c>
      <c r="B1484" s="10">
        <v>108913.5</v>
      </c>
      <c r="C1484" s="8" t="s">
        <v>26</v>
      </c>
      <c r="D1484" s="11">
        <v>97.5</v>
      </c>
      <c r="E1484" s="11">
        <v>464159.16666666669</v>
      </c>
    </row>
    <row r="1485" spans="1:5" x14ac:dyDescent="0.35">
      <c r="A1485" s="8" t="s">
        <v>6</v>
      </c>
      <c r="B1485" s="10">
        <v>222952.5</v>
      </c>
      <c r="C1485" s="8" t="s">
        <v>25</v>
      </c>
      <c r="D1485" s="11">
        <v>2.5</v>
      </c>
      <c r="E1485" s="11">
        <v>6328.75</v>
      </c>
    </row>
    <row r="1486" spans="1:5" x14ac:dyDescent="0.35">
      <c r="A1486" s="8" t="s">
        <v>13</v>
      </c>
      <c r="B1486" s="10">
        <v>258232.5</v>
      </c>
      <c r="C1486" s="8" t="s">
        <v>43</v>
      </c>
      <c r="D1486" s="11">
        <v>15</v>
      </c>
      <c r="E1486" s="11">
        <v>50909.583333333336</v>
      </c>
    </row>
    <row r="1487" spans="1:5" x14ac:dyDescent="0.35">
      <c r="A1487" s="8" t="s">
        <v>1</v>
      </c>
      <c r="B1487" s="10">
        <v>79875</v>
      </c>
      <c r="C1487" s="8" t="s">
        <v>32</v>
      </c>
      <c r="D1487" s="11">
        <v>177.5</v>
      </c>
      <c r="E1487" s="11">
        <v>352122.5</v>
      </c>
    </row>
    <row r="1488" spans="1:5" x14ac:dyDescent="0.35">
      <c r="A1488" s="8" t="s">
        <v>13</v>
      </c>
      <c r="B1488" s="10">
        <v>257571</v>
      </c>
      <c r="C1488" s="8" t="s">
        <v>41</v>
      </c>
      <c r="D1488" s="11">
        <v>5</v>
      </c>
      <c r="E1488" s="11">
        <v>46817.5</v>
      </c>
    </row>
    <row r="1489" spans="1:5" x14ac:dyDescent="0.35">
      <c r="A1489" s="8" t="s">
        <v>1</v>
      </c>
      <c r="B1489" s="10">
        <v>68265</v>
      </c>
      <c r="C1489" s="8" t="s">
        <v>49</v>
      </c>
      <c r="D1489" s="11">
        <v>35</v>
      </c>
      <c r="E1489" s="11">
        <v>274550.83333333337</v>
      </c>
    </row>
    <row r="1490" spans="1:5" x14ac:dyDescent="0.35">
      <c r="A1490" s="8" t="s">
        <v>5</v>
      </c>
      <c r="B1490" s="10">
        <v>255465</v>
      </c>
      <c r="C1490" s="8" t="s">
        <v>87</v>
      </c>
      <c r="D1490" s="11">
        <v>7.5</v>
      </c>
      <c r="E1490" s="11">
        <v>58737.916666666672</v>
      </c>
    </row>
    <row r="1491" spans="1:5" x14ac:dyDescent="0.35">
      <c r="A1491" s="8" t="s">
        <v>11</v>
      </c>
      <c r="B1491" s="10">
        <v>176553</v>
      </c>
      <c r="C1491" s="8" t="s">
        <v>29</v>
      </c>
      <c r="D1491" s="11">
        <v>30</v>
      </c>
      <c r="E1491" s="11">
        <v>152372.91666666669</v>
      </c>
    </row>
    <row r="1492" spans="1:5" x14ac:dyDescent="0.35">
      <c r="A1492" s="8" t="s">
        <v>6</v>
      </c>
      <c r="B1492" s="10">
        <v>115915.5</v>
      </c>
      <c r="C1492" s="8" t="s">
        <v>46</v>
      </c>
      <c r="D1492" s="11">
        <v>5</v>
      </c>
      <c r="E1492" s="11">
        <v>15987.083333333334</v>
      </c>
    </row>
    <row r="1493" spans="1:5" x14ac:dyDescent="0.35">
      <c r="A1493" s="8" t="s">
        <v>13</v>
      </c>
      <c r="B1493" s="10">
        <v>55570.5</v>
      </c>
      <c r="C1493" s="8" t="s">
        <v>126</v>
      </c>
      <c r="D1493" s="11">
        <v>15</v>
      </c>
      <c r="E1493" s="11">
        <v>130743.33333333334</v>
      </c>
    </row>
    <row r="1494" spans="1:5" x14ac:dyDescent="0.35">
      <c r="A1494" s="8" t="s">
        <v>11</v>
      </c>
      <c r="B1494" s="10">
        <v>26977.5</v>
      </c>
      <c r="C1494" s="8" t="s">
        <v>89</v>
      </c>
      <c r="D1494" s="11">
        <v>17.5</v>
      </c>
      <c r="E1494" s="11">
        <v>64990.416666666672</v>
      </c>
    </row>
    <row r="1495" spans="1:5" x14ac:dyDescent="0.35">
      <c r="A1495" s="8" t="s">
        <v>13</v>
      </c>
      <c r="B1495" s="10">
        <v>218754</v>
      </c>
      <c r="C1495" s="8" t="s">
        <v>33</v>
      </c>
      <c r="D1495" s="11">
        <v>17.5</v>
      </c>
      <c r="E1495" s="11">
        <v>99836.666666666672</v>
      </c>
    </row>
    <row r="1496" spans="1:5" x14ac:dyDescent="0.35">
      <c r="A1496" s="8" t="s">
        <v>13</v>
      </c>
      <c r="B1496" s="10">
        <v>202459.5</v>
      </c>
      <c r="C1496" s="8" t="s">
        <v>102</v>
      </c>
      <c r="D1496" s="11">
        <v>27.5</v>
      </c>
      <c r="E1496" s="11">
        <v>70022.916666666672</v>
      </c>
    </row>
    <row r="1497" spans="1:5" x14ac:dyDescent="0.35">
      <c r="A1497" s="8" t="s">
        <v>1</v>
      </c>
      <c r="B1497" s="10">
        <v>106654.5</v>
      </c>
      <c r="C1497" s="8" t="s">
        <v>41</v>
      </c>
      <c r="D1497" s="11">
        <v>195</v>
      </c>
      <c r="E1497" s="11">
        <v>594902.5</v>
      </c>
    </row>
    <row r="1498" spans="1:5" x14ac:dyDescent="0.35">
      <c r="A1498" s="8" t="s">
        <v>3</v>
      </c>
      <c r="B1498" s="10">
        <v>109602</v>
      </c>
      <c r="C1498" s="8" t="s">
        <v>26</v>
      </c>
      <c r="D1498" s="11">
        <v>87.5</v>
      </c>
      <c r="E1498" s="11">
        <v>442148.33333333337</v>
      </c>
    </row>
    <row r="1499" spans="1:5" x14ac:dyDescent="0.35">
      <c r="A1499" s="8" t="s">
        <v>5</v>
      </c>
      <c r="B1499" s="10">
        <v>232758</v>
      </c>
      <c r="C1499" s="8" t="s">
        <v>100</v>
      </c>
      <c r="D1499" s="11">
        <v>5</v>
      </c>
      <c r="E1499" s="11">
        <v>30296.666666666668</v>
      </c>
    </row>
    <row r="1500" spans="1:5" x14ac:dyDescent="0.35">
      <c r="A1500" s="8" t="s">
        <v>1</v>
      </c>
      <c r="B1500" s="10">
        <v>154647</v>
      </c>
      <c r="C1500" s="8" t="s">
        <v>40</v>
      </c>
      <c r="D1500" s="11">
        <v>5</v>
      </c>
      <c r="E1500" s="11">
        <v>15402.5</v>
      </c>
    </row>
    <row r="1501" spans="1:5" x14ac:dyDescent="0.35">
      <c r="A1501" s="8" t="s">
        <v>16</v>
      </c>
      <c r="B1501" s="10">
        <v>84600</v>
      </c>
      <c r="C1501" s="8" t="s">
        <v>32</v>
      </c>
      <c r="D1501" s="11">
        <v>12.5</v>
      </c>
      <c r="E1501" s="11">
        <v>41302.083333333336</v>
      </c>
    </row>
    <row r="1502" spans="1:5" x14ac:dyDescent="0.35">
      <c r="A1502" s="8" t="s">
        <v>7</v>
      </c>
      <c r="B1502" s="10">
        <v>84519</v>
      </c>
      <c r="C1502" s="8" t="s">
        <v>33</v>
      </c>
      <c r="D1502" s="11">
        <v>10</v>
      </c>
      <c r="E1502" s="11">
        <v>42496.666666666672</v>
      </c>
    </row>
    <row r="1503" spans="1:5" x14ac:dyDescent="0.35">
      <c r="A1503" s="8" t="s">
        <v>13</v>
      </c>
      <c r="B1503" s="10">
        <v>43375.5</v>
      </c>
      <c r="C1503" s="8" t="s">
        <v>63</v>
      </c>
      <c r="D1503" s="11">
        <v>65</v>
      </c>
      <c r="E1503" s="11">
        <v>237086.66666666669</v>
      </c>
    </row>
    <row r="1504" spans="1:5" x14ac:dyDescent="0.35">
      <c r="A1504" s="8" t="s">
        <v>13</v>
      </c>
      <c r="B1504" s="10">
        <v>143937</v>
      </c>
      <c r="C1504" s="8" t="s">
        <v>35</v>
      </c>
      <c r="D1504" s="11">
        <v>15</v>
      </c>
      <c r="E1504" s="11">
        <v>49562.5</v>
      </c>
    </row>
    <row r="1505" spans="1:5" x14ac:dyDescent="0.35">
      <c r="A1505" s="8" t="s">
        <v>1</v>
      </c>
      <c r="B1505" s="10">
        <v>106573.5</v>
      </c>
      <c r="C1505" s="8" t="s">
        <v>41</v>
      </c>
      <c r="D1505" s="11">
        <v>360</v>
      </c>
      <c r="E1505" s="11">
        <v>1147003.3333333335</v>
      </c>
    </row>
    <row r="1506" spans="1:5" x14ac:dyDescent="0.35">
      <c r="A1506" s="8" t="s">
        <v>1</v>
      </c>
      <c r="B1506" s="10">
        <v>135000</v>
      </c>
      <c r="C1506" s="8" t="s">
        <v>43</v>
      </c>
      <c r="D1506" s="11">
        <v>12.5</v>
      </c>
      <c r="E1506" s="11">
        <v>24857.5</v>
      </c>
    </row>
    <row r="1507" spans="1:5" x14ac:dyDescent="0.35">
      <c r="A1507" s="8" t="s">
        <v>13</v>
      </c>
      <c r="B1507" s="10">
        <v>296883</v>
      </c>
      <c r="C1507" s="8" t="s">
        <v>65</v>
      </c>
      <c r="D1507" s="11">
        <v>5</v>
      </c>
      <c r="E1507" s="11">
        <v>22798.75</v>
      </c>
    </row>
    <row r="1508" spans="1:5" x14ac:dyDescent="0.35">
      <c r="A1508" s="8" t="s">
        <v>5</v>
      </c>
      <c r="B1508" s="10">
        <v>194809.5</v>
      </c>
      <c r="C1508" s="8" t="s">
        <v>86</v>
      </c>
      <c r="D1508" s="11">
        <v>5</v>
      </c>
      <c r="E1508" s="11">
        <v>8768.75</v>
      </c>
    </row>
    <row r="1509" spans="1:5" x14ac:dyDescent="0.35">
      <c r="A1509" s="8" t="s">
        <v>3</v>
      </c>
      <c r="B1509" s="10">
        <v>154624.5</v>
      </c>
      <c r="C1509" s="8" t="s">
        <v>40</v>
      </c>
      <c r="D1509" s="11">
        <v>10</v>
      </c>
      <c r="E1509" s="11">
        <v>47656.25</v>
      </c>
    </row>
    <row r="1510" spans="1:5" x14ac:dyDescent="0.35">
      <c r="A1510" s="8" t="s">
        <v>1</v>
      </c>
      <c r="B1510" s="10">
        <v>131904</v>
      </c>
      <c r="C1510" s="8" t="s">
        <v>37</v>
      </c>
      <c r="D1510" s="11">
        <v>20</v>
      </c>
      <c r="E1510" s="11">
        <v>74826.666666666672</v>
      </c>
    </row>
    <row r="1511" spans="1:5" x14ac:dyDescent="0.35">
      <c r="A1511" s="8" t="s">
        <v>13</v>
      </c>
      <c r="B1511" s="10">
        <v>78754.5</v>
      </c>
      <c r="C1511" s="8" t="s">
        <v>32</v>
      </c>
      <c r="D1511" s="11">
        <v>85</v>
      </c>
      <c r="E1511" s="11">
        <v>223666.66666666669</v>
      </c>
    </row>
    <row r="1512" spans="1:5" x14ac:dyDescent="0.35">
      <c r="A1512" s="8" t="s">
        <v>3</v>
      </c>
      <c r="B1512" s="10">
        <v>80181</v>
      </c>
      <c r="C1512" s="8" t="s">
        <v>29</v>
      </c>
      <c r="D1512" s="11">
        <v>67.5</v>
      </c>
      <c r="E1512" s="11">
        <v>299560.83333333337</v>
      </c>
    </row>
    <row r="1513" spans="1:5" x14ac:dyDescent="0.35">
      <c r="A1513" s="8" t="s">
        <v>13</v>
      </c>
      <c r="B1513" s="10">
        <v>170860.5</v>
      </c>
      <c r="C1513" s="8" t="s">
        <v>31</v>
      </c>
      <c r="D1513" s="11">
        <v>97.5</v>
      </c>
      <c r="E1513" s="11">
        <v>239323.33333333334</v>
      </c>
    </row>
    <row r="1514" spans="1:5" x14ac:dyDescent="0.35">
      <c r="A1514" s="8" t="s">
        <v>6</v>
      </c>
      <c r="B1514" s="10">
        <v>91827</v>
      </c>
      <c r="C1514" s="8" t="s">
        <v>37</v>
      </c>
      <c r="D1514" s="11">
        <v>30</v>
      </c>
      <c r="E1514" s="11">
        <v>130514.58333333334</v>
      </c>
    </row>
    <row r="1515" spans="1:5" x14ac:dyDescent="0.35">
      <c r="A1515" s="8" t="s">
        <v>13</v>
      </c>
      <c r="B1515" s="10">
        <v>120321</v>
      </c>
      <c r="C1515" s="8" t="s">
        <v>107</v>
      </c>
      <c r="D1515" s="11">
        <v>30</v>
      </c>
      <c r="E1515" s="11">
        <v>278363.33333333337</v>
      </c>
    </row>
    <row r="1516" spans="1:5" x14ac:dyDescent="0.35">
      <c r="A1516" s="8" t="s">
        <v>5</v>
      </c>
      <c r="B1516" s="10">
        <v>116194.5</v>
      </c>
      <c r="C1516" s="8" t="s">
        <v>28</v>
      </c>
      <c r="D1516" s="11">
        <v>5</v>
      </c>
      <c r="E1516" s="11">
        <v>24145.833333333336</v>
      </c>
    </row>
    <row r="1517" spans="1:5" x14ac:dyDescent="0.35">
      <c r="A1517" s="8" t="s">
        <v>5</v>
      </c>
      <c r="B1517" s="10">
        <v>133438.5</v>
      </c>
      <c r="C1517" s="8" t="s">
        <v>33</v>
      </c>
      <c r="D1517" s="11">
        <v>5</v>
      </c>
      <c r="E1517" s="11">
        <v>26407.916666666668</v>
      </c>
    </row>
    <row r="1518" spans="1:5" x14ac:dyDescent="0.35">
      <c r="A1518" s="8" t="s">
        <v>13</v>
      </c>
      <c r="B1518" s="10">
        <v>110308.5</v>
      </c>
      <c r="C1518" s="8" t="s">
        <v>26</v>
      </c>
      <c r="D1518" s="11">
        <v>67.5</v>
      </c>
      <c r="E1518" s="11">
        <v>429846.66666666669</v>
      </c>
    </row>
    <row r="1519" spans="1:5" x14ac:dyDescent="0.35">
      <c r="A1519" s="8" t="s">
        <v>5</v>
      </c>
      <c r="B1519" s="10">
        <v>175180.5</v>
      </c>
      <c r="C1519" s="8" t="s">
        <v>26</v>
      </c>
      <c r="D1519" s="11">
        <v>12.5</v>
      </c>
      <c r="E1519" s="11">
        <v>49511.666666666672</v>
      </c>
    </row>
    <row r="1520" spans="1:5" x14ac:dyDescent="0.35">
      <c r="A1520" s="8" t="s">
        <v>5</v>
      </c>
      <c r="B1520" s="10">
        <v>125091</v>
      </c>
      <c r="C1520" s="8" t="s">
        <v>35</v>
      </c>
      <c r="D1520" s="11">
        <v>62.5</v>
      </c>
      <c r="E1520" s="11">
        <v>157075</v>
      </c>
    </row>
    <row r="1521" spans="1:5" x14ac:dyDescent="0.35">
      <c r="A1521" s="8" t="s">
        <v>18</v>
      </c>
      <c r="B1521" s="10">
        <v>278613</v>
      </c>
      <c r="C1521" s="8" t="s">
        <v>37</v>
      </c>
      <c r="D1521" s="11">
        <v>35</v>
      </c>
      <c r="E1521" s="11">
        <v>133818.75</v>
      </c>
    </row>
    <row r="1522" spans="1:5" x14ac:dyDescent="0.35">
      <c r="A1522" s="8" t="s">
        <v>10</v>
      </c>
      <c r="B1522" s="10">
        <v>240475.5</v>
      </c>
      <c r="C1522" s="8" t="s">
        <v>29</v>
      </c>
      <c r="D1522" s="11">
        <v>17.5</v>
      </c>
      <c r="E1522" s="11">
        <v>86721.666666666672</v>
      </c>
    </row>
    <row r="1523" spans="1:5" x14ac:dyDescent="0.35">
      <c r="A1523" s="8" t="s">
        <v>13</v>
      </c>
      <c r="B1523" s="10">
        <v>152644.5</v>
      </c>
      <c r="C1523" s="8" t="s">
        <v>40</v>
      </c>
      <c r="D1523" s="11">
        <v>7.5</v>
      </c>
      <c r="E1523" s="11">
        <v>56221.666666666672</v>
      </c>
    </row>
    <row r="1524" spans="1:5" x14ac:dyDescent="0.35">
      <c r="A1524" s="8" t="s">
        <v>3</v>
      </c>
      <c r="B1524" s="10">
        <v>283135.5</v>
      </c>
      <c r="C1524" s="8" t="s">
        <v>39</v>
      </c>
      <c r="D1524" s="11">
        <v>65</v>
      </c>
      <c r="E1524" s="11">
        <v>116916.66666666667</v>
      </c>
    </row>
    <row r="1525" spans="1:5" x14ac:dyDescent="0.35">
      <c r="A1525" s="8" t="s">
        <v>0</v>
      </c>
      <c r="B1525" s="10">
        <v>204885</v>
      </c>
      <c r="C1525" s="8" t="s">
        <v>70</v>
      </c>
      <c r="D1525" s="11">
        <v>2.5</v>
      </c>
      <c r="E1525" s="11">
        <v>39040</v>
      </c>
    </row>
    <row r="1526" spans="1:5" x14ac:dyDescent="0.35">
      <c r="A1526" s="8" t="s">
        <v>1</v>
      </c>
      <c r="B1526" s="10">
        <v>79825.5</v>
      </c>
      <c r="C1526" s="8" t="s">
        <v>32</v>
      </c>
      <c r="D1526" s="11">
        <v>195</v>
      </c>
      <c r="E1526" s="11">
        <v>483120</v>
      </c>
    </row>
    <row r="1527" spans="1:5" x14ac:dyDescent="0.35">
      <c r="A1527" s="8" t="s">
        <v>13</v>
      </c>
      <c r="B1527" s="10">
        <v>208327.5</v>
      </c>
      <c r="C1527" s="8" t="s">
        <v>82</v>
      </c>
      <c r="D1527" s="11">
        <v>5</v>
      </c>
      <c r="E1527" s="11">
        <v>9531.25</v>
      </c>
    </row>
    <row r="1528" spans="1:5" x14ac:dyDescent="0.35">
      <c r="A1528" s="8" t="s">
        <v>5</v>
      </c>
      <c r="B1528" s="10">
        <v>125100</v>
      </c>
      <c r="C1528" s="8" t="s">
        <v>35</v>
      </c>
      <c r="D1528" s="11">
        <v>165</v>
      </c>
      <c r="E1528" s="11">
        <v>456229.16666666669</v>
      </c>
    </row>
    <row r="1529" spans="1:5" x14ac:dyDescent="0.35">
      <c r="A1529" s="8" t="s">
        <v>13</v>
      </c>
      <c r="B1529" s="10">
        <v>41296.5</v>
      </c>
      <c r="C1529" s="8" t="s">
        <v>55</v>
      </c>
      <c r="D1529" s="11">
        <v>5</v>
      </c>
      <c r="E1529" s="11">
        <v>24577.916666666668</v>
      </c>
    </row>
    <row r="1530" spans="1:5" x14ac:dyDescent="0.35">
      <c r="A1530" s="8" t="s">
        <v>16</v>
      </c>
      <c r="B1530" s="10">
        <v>209079</v>
      </c>
      <c r="C1530" s="8" t="s">
        <v>41</v>
      </c>
      <c r="D1530" s="11">
        <v>60</v>
      </c>
      <c r="E1530" s="11">
        <v>212000.41666666669</v>
      </c>
    </row>
    <row r="1531" spans="1:5" x14ac:dyDescent="0.35">
      <c r="A1531" s="8" t="s">
        <v>3</v>
      </c>
      <c r="B1531" s="10">
        <v>267529.5</v>
      </c>
      <c r="C1531" s="8" t="s">
        <v>32</v>
      </c>
      <c r="D1531" s="11">
        <v>52.5</v>
      </c>
      <c r="E1531" s="11">
        <v>136106.25</v>
      </c>
    </row>
    <row r="1532" spans="1:5" x14ac:dyDescent="0.35">
      <c r="A1532" s="8" t="s">
        <v>6</v>
      </c>
      <c r="B1532" s="10">
        <v>70465.5</v>
      </c>
      <c r="C1532" s="8" t="s">
        <v>49</v>
      </c>
      <c r="D1532" s="11">
        <v>87.5</v>
      </c>
      <c r="E1532" s="11">
        <v>618743.33333333337</v>
      </c>
    </row>
    <row r="1533" spans="1:5" x14ac:dyDescent="0.35">
      <c r="A1533" s="8" t="s">
        <v>3</v>
      </c>
      <c r="B1533" s="10">
        <v>86251.5</v>
      </c>
      <c r="C1533" s="8" t="s">
        <v>33</v>
      </c>
      <c r="D1533" s="11">
        <v>20</v>
      </c>
      <c r="E1533" s="11">
        <v>79655.833333333343</v>
      </c>
    </row>
    <row r="1534" spans="1:5" x14ac:dyDescent="0.35">
      <c r="A1534" s="8" t="s">
        <v>5</v>
      </c>
      <c r="B1534" s="10">
        <v>108823.5</v>
      </c>
      <c r="C1534" s="8" t="s">
        <v>26</v>
      </c>
      <c r="D1534" s="11">
        <v>27.5</v>
      </c>
      <c r="E1534" s="11">
        <v>110918.33333333334</v>
      </c>
    </row>
    <row r="1535" spans="1:5" x14ac:dyDescent="0.35">
      <c r="A1535" s="8" t="s">
        <v>16</v>
      </c>
      <c r="B1535" s="10">
        <v>207022.5</v>
      </c>
      <c r="C1535" s="8" t="s">
        <v>41</v>
      </c>
      <c r="D1535" s="11">
        <v>172.5</v>
      </c>
      <c r="E1535" s="11">
        <v>530750.83333333337</v>
      </c>
    </row>
    <row r="1536" spans="1:5" x14ac:dyDescent="0.35">
      <c r="A1536" s="8" t="s">
        <v>1</v>
      </c>
      <c r="B1536" s="10">
        <v>207796.5</v>
      </c>
      <c r="C1536" s="8" t="s">
        <v>96</v>
      </c>
      <c r="D1536" s="11">
        <v>30</v>
      </c>
      <c r="E1536" s="11">
        <v>81180.833333333343</v>
      </c>
    </row>
    <row r="1537" spans="1:5" x14ac:dyDescent="0.35">
      <c r="A1537" s="8" t="s">
        <v>5</v>
      </c>
      <c r="B1537" s="10">
        <v>80338.5</v>
      </c>
      <c r="C1537" s="8" t="s">
        <v>33</v>
      </c>
      <c r="D1537" s="11">
        <v>10</v>
      </c>
      <c r="E1537" s="11">
        <v>38125</v>
      </c>
    </row>
    <row r="1538" spans="1:5" x14ac:dyDescent="0.35">
      <c r="A1538" s="8" t="s">
        <v>1</v>
      </c>
      <c r="B1538" s="10">
        <v>107086.5</v>
      </c>
      <c r="C1538" s="8" t="s">
        <v>26</v>
      </c>
      <c r="D1538" s="11">
        <v>125</v>
      </c>
      <c r="E1538" s="11">
        <v>706608.75</v>
      </c>
    </row>
    <row r="1539" spans="1:5" x14ac:dyDescent="0.35">
      <c r="A1539" s="8" t="s">
        <v>13</v>
      </c>
      <c r="B1539" s="10">
        <v>33322.5</v>
      </c>
      <c r="C1539" s="8" t="s">
        <v>102</v>
      </c>
      <c r="D1539" s="11">
        <v>65</v>
      </c>
      <c r="E1539" s="11">
        <v>202011.66666666669</v>
      </c>
    </row>
    <row r="1540" spans="1:5" x14ac:dyDescent="0.35">
      <c r="A1540" s="8" t="s">
        <v>13</v>
      </c>
      <c r="B1540" s="10">
        <v>285183</v>
      </c>
      <c r="C1540" s="8" t="s">
        <v>43</v>
      </c>
      <c r="D1540" s="11">
        <v>5</v>
      </c>
      <c r="E1540" s="11">
        <v>9785.4166666666679</v>
      </c>
    </row>
    <row r="1541" spans="1:5" x14ac:dyDescent="0.35">
      <c r="A1541" s="8" t="s">
        <v>1</v>
      </c>
      <c r="B1541" s="10">
        <v>283225.5</v>
      </c>
      <c r="C1541" s="8" t="s">
        <v>39</v>
      </c>
      <c r="D1541" s="11">
        <v>20</v>
      </c>
      <c r="E1541" s="11">
        <v>42572.916666666672</v>
      </c>
    </row>
    <row r="1542" spans="1:5" x14ac:dyDescent="0.35">
      <c r="A1542" s="8" t="s">
        <v>1</v>
      </c>
      <c r="B1542" s="10">
        <v>283099.5</v>
      </c>
      <c r="C1542" s="8" t="s">
        <v>39</v>
      </c>
      <c r="D1542" s="11">
        <v>122.5</v>
      </c>
      <c r="E1542" s="11">
        <v>205112.5</v>
      </c>
    </row>
    <row r="1543" spans="1:5" x14ac:dyDescent="0.35">
      <c r="A1543" s="8" t="s">
        <v>3</v>
      </c>
      <c r="B1543" s="10">
        <v>267543</v>
      </c>
      <c r="C1543" s="8" t="s">
        <v>40</v>
      </c>
      <c r="D1543" s="11">
        <v>7.5</v>
      </c>
      <c r="E1543" s="11">
        <v>24450.833333333336</v>
      </c>
    </row>
    <row r="1544" spans="1:5" x14ac:dyDescent="0.35">
      <c r="A1544" s="8" t="s">
        <v>1</v>
      </c>
      <c r="B1544" s="10">
        <v>222903</v>
      </c>
      <c r="C1544" s="8" t="s">
        <v>25</v>
      </c>
      <c r="D1544" s="11">
        <v>22.5</v>
      </c>
      <c r="E1544" s="11">
        <v>77165</v>
      </c>
    </row>
    <row r="1545" spans="1:5" x14ac:dyDescent="0.35">
      <c r="A1545" s="8" t="s">
        <v>6</v>
      </c>
      <c r="B1545" s="10">
        <v>176620.5</v>
      </c>
      <c r="C1545" s="8" t="s">
        <v>29</v>
      </c>
      <c r="D1545" s="11">
        <v>52.5</v>
      </c>
      <c r="E1545" s="11">
        <v>162666.66666666669</v>
      </c>
    </row>
    <row r="1546" spans="1:5" x14ac:dyDescent="0.35">
      <c r="A1546" s="8" t="s">
        <v>6</v>
      </c>
      <c r="B1546" s="10">
        <v>89883</v>
      </c>
      <c r="C1546" s="8" t="s">
        <v>73</v>
      </c>
      <c r="D1546" s="11">
        <v>85</v>
      </c>
      <c r="E1546" s="11">
        <v>409487.91666666669</v>
      </c>
    </row>
    <row r="1547" spans="1:5" x14ac:dyDescent="0.35">
      <c r="A1547" s="8" t="s">
        <v>1</v>
      </c>
      <c r="B1547" s="10">
        <v>164088</v>
      </c>
      <c r="C1547" s="8" t="s">
        <v>59</v>
      </c>
      <c r="D1547" s="11">
        <v>35</v>
      </c>
      <c r="E1547" s="11">
        <v>202062.5</v>
      </c>
    </row>
    <row r="1548" spans="1:5" x14ac:dyDescent="0.35">
      <c r="A1548" s="8" t="s">
        <v>13</v>
      </c>
      <c r="B1548" s="10">
        <v>186610.5</v>
      </c>
      <c r="C1548" s="8" t="s">
        <v>33</v>
      </c>
      <c r="D1548" s="11">
        <v>12.5</v>
      </c>
      <c r="E1548" s="11">
        <v>74928.333333333343</v>
      </c>
    </row>
    <row r="1549" spans="1:5" x14ac:dyDescent="0.35">
      <c r="A1549" s="8" t="s">
        <v>16</v>
      </c>
      <c r="B1549" s="10">
        <v>46305</v>
      </c>
      <c r="C1549" s="8" t="s">
        <v>37</v>
      </c>
      <c r="D1549" s="11">
        <v>40</v>
      </c>
      <c r="E1549" s="11">
        <v>244787.91666666669</v>
      </c>
    </row>
    <row r="1550" spans="1:5" x14ac:dyDescent="0.35">
      <c r="A1550" s="8" t="s">
        <v>8</v>
      </c>
      <c r="B1550" s="10">
        <v>293080.5</v>
      </c>
      <c r="C1550" s="8" t="s">
        <v>70</v>
      </c>
      <c r="D1550" s="11">
        <v>2.5</v>
      </c>
      <c r="E1550" s="11">
        <v>9429.5833333333339</v>
      </c>
    </row>
    <row r="1551" spans="1:5" x14ac:dyDescent="0.35">
      <c r="A1551" s="8" t="s">
        <v>3</v>
      </c>
      <c r="B1551" s="10">
        <v>80185.5</v>
      </c>
      <c r="C1551" s="8" t="s">
        <v>29</v>
      </c>
      <c r="D1551" s="11">
        <v>70</v>
      </c>
      <c r="E1551" s="11">
        <v>305965.83333333337</v>
      </c>
    </row>
    <row r="1552" spans="1:5" x14ac:dyDescent="0.35">
      <c r="A1552" s="8" t="s">
        <v>1</v>
      </c>
      <c r="B1552" s="10">
        <v>89860.5</v>
      </c>
      <c r="C1552" s="8" t="s">
        <v>49</v>
      </c>
      <c r="D1552" s="11">
        <v>12.5</v>
      </c>
      <c r="E1552" s="11">
        <v>66871.25</v>
      </c>
    </row>
    <row r="1553" spans="1:5" x14ac:dyDescent="0.35">
      <c r="A1553" s="8" t="s">
        <v>3</v>
      </c>
      <c r="B1553" s="10">
        <v>160740</v>
      </c>
      <c r="C1553" s="8" t="s">
        <v>70</v>
      </c>
      <c r="D1553" s="11">
        <v>7.5</v>
      </c>
      <c r="E1553" s="11">
        <v>44428.333333333336</v>
      </c>
    </row>
    <row r="1554" spans="1:5" x14ac:dyDescent="0.35">
      <c r="A1554" s="8" t="s">
        <v>13</v>
      </c>
      <c r="B1554" s="10">
        <v>186606</v>
      </c>
      <c r="C1554" s="8" t="s">
        <v>33</v>
      </c>
      <c r="D1554" s="11">
        <v>10</v>
      </c>
      <c r="E1554" s="11">
        <v>44479.166666666672</v>
      </c>
    </row>
    <row r="1555" spans="1:5" x14ac:dyDescent="0.35">
      <c r="A1555" s="8" t="s">
        <v>12</v>
      </c>
      <c r="B1555" s="10">
        <v>271093.5</v>
      </c>
      <c r="C1555" s="8" t="s">
        <v>37</v>
      </c>
      <c r="D1555" s="11">
        <v>27.5</v>
      </c>
      <c r="E1555" s="11">
        <v>77419.166666666672</v>
      </c>
    </row>
    <row r="1556" spans="1:5" x14ac:dyDescent="0.35">
      <c r="A1556" s="8" t="s">
        <v>13</v>
      </c>
      <c r="B1556" s="10">
        <v>206181</v>
      </c>
      <c r="C1556" s="8" t="s">
        <v>63</v>
      </c>
      <c r="D1556" s="11">
        <v>37.5</v>
      </c>
      <c r="E1556" s="11">
        <v>161141.66666666669</v>
      </c>
    </row>
    <row r="1557" spans="1:5" x14ac:dyDescent="0.35">
      <c r="A1557" s="8" t="s">
        <v>5</v>
      </c>
      <c r="B1557" s="10">
        <v>94441.5</v>
      </c>
      <c r="C1557" s="8" t="s">
        <v>36</v>
      </c>
      <c r="D1557" s="11">
        <v>2.5</v>
      </c>
      <c r="E1557" s="11">
        <v>5083.3333333333339</v>
      </c>
    </row>
    <row r="1558" spans="1:5" x14ac:dyDescent="0.35">
      <c r="A1558" s="8" t="s">
        <v>7</v>
      </c>
      <c r="B1558" s="10">
        <v>227965.5</v>
      </c>
      <c r="C1558" s="8" t="s">
        <v>43</v>
      </c>
      <c r="D1558" s="11">
        <v>27.5</v>
      </c>
      <c r="E1558" s="11">
        <v>64380.416666666672</v>
      </c>
    </row>
    <row r="1559" spans="1:5" x14ac:dyDescent="0.35">
      <c r="A1559" s="8" t="s">
        <v>16</v>
      </c>
      <c r="B1559" s="10">
        <v>238261.5</v>
      </c>
      <c r="C1559" s="8" t="s">
        <v>70</v>
      </c>
      <c r="D1559" s="11">
        <v>5</v>
      </c>
      <c r="E1559" s="11">
        <v>27348.333333333336</v>
      </c>
    </row>
    <row r="1560" spans="1:5" x14ac:dyDescent="0.35">
      <c r="A1560" s="8" t="s">
        <v>3</v>
      </c>
      <c r="B1560" s="10">
        <v>206217</v>
      </c>
      <c r="C1560" s="8" t="s">
        <v>43</v>
      </c>
      <c r="D1560" s="11">
        <v>65</v>
      </c>
      <c r="E1560" s="11">
        <v>166987.5</v>
      </c>
    </row>
    <row r="1561" spans="1:5" x14ac:dyDescent="0.35">
      <c r="A1561" s="8" t="s">
        <v>16</v>
      </c>
      <c r="B1561" s="10">
        <v>75802.5</v>
      </c>
      <c r="C1561" s="8" t="s">
        <v>49</v>
      </c>
      <c r="D1561" s="11">
        <v>62.5</v>
      </c>
      <c r="E1561" s="11">
        <v>325917.91666666669</v>
      </c>
    </row>
    <row r="1562" spans="1:5" x14ac:dyDescent="0.35">
      <c r="A1562" s="8" t="s">
        <v>1</v>
      </c>
      <c r="B1562" s="10">
        <v>212283</v>
      </c>
      <c r="C1562" s="8" t="s">
        <v>93</v>
      </c>
      <c r="D1562" s="11">
        <v>5</v>
      </c>
      <c r="E1562" s="11">
        <v>13902.916666666668</v>
      </c>
    </row>
    <row r="1563" spans="1:5" x14ac:dyDescent="0.35">
      <c r="A1563" s="8" t="s">
        <v>13</v>
      </c>
      <c r="B1563" s="10">
        <v>64516.5</v>
      </c>
      <c r="C1563" s="8" t="s">
        <v>33</v>
      </c>
      <c r="D1563" s="11">
        <v>7.5</v>
      </c>
      <c r="E1563" s="11">
        <v>27983.75</v>
      </c>
    </row>
    <row r="1564" spans="1:5" x14ac:dyDescent="0.35">
      <c r="A1564" s="8" t="s">
        <v>1</v>
      </c>
      <c r="B1564" s="10">
        <v>154638</v>
      </c>
      <c r="C1564" s="8" t="s">
        <v>40</v>
      </c>
      <c r="D1564" s="11">
        <v>5</v>
      </c>
      <c r="E1564" s="11">
        <v>19189.583333333336</v>
      </c>
    </row>
    <row r="1565" spans="1:5" x14ac:dyDescent="0.35">
      <c r="A1565" s="8" t="s">
        <v>5</v>
      </c>
      <c r="B1565" s="10">
        <v>206509.5</v>
      </c>
      <c r="C1565" s="8" t="s">
        <v>49</v>
      </c>
      <c r="D1565" s="11">
        <v>112.5</v>
      </c>
      <c r="E1565" s="11">
        <v>698373.75</v>
      </c>
    </row>
    <row r="1566" spans="1:5" x14ac:dyDescent="0.35">
      <c r="A1566" s="8" t="s">
        <v>1</v>
      </c>
      <c r="B1566" s="10">
        <v>111978</v>
      </c>
      <c r="C1566" s="8" t="s">
        <v>28</v>
      </c>
      <c r="D1566" s="11">
        <v>15</v>
      </c>
      <c r="E1566" s="11">
        <v>75233.333333333343</v>
      </c>
    </row>
    <row r="1567" spans="1:5" x14ac:dyDescent="0.35">
      <c r="A1567" s="8" t="s">
        <v>1</v>
      </c>
      <c r="B1567" s="10">
        <v>106609.5</v>
      </c>
      <c r="C1567" s="8" t="s">
        <v>41</v>
      </c>
      <c r="D1567" s="11">
        <v>190</v>
      </c>
      <c r="E1567" s="11">
        <v>632163.33333333337</v>
      </c>
    </row>
    <row r="1568" spans="1:5" x14ac:dyDescent="0.35">
      <c r="A1568" s="8" t="s">
        <v>16</v>
      </c>
      <c r="B1568" s="10">
        <v>232821</v>
      </c>
      <c r="C1568" s="8" t="s">
        <v>84</v>
      </c>
      <c r="D1568" s="11">
        <v>10</v>
      </c>
      <c r="E1568" s="11">
        <v>18198.333333333336</v>
      </c>
    </row>
    <row r="1569" spans="1:5" x14ac:dyDescent="0.35">
      <c r="A1569" s="8" t="s">
        <v>1</v>
      </c>
      <c r="B1569" s="10">
        <v>161527.5</v>
      </c>
      <c r="C1569" s="8" t="s">
        <v>70</v>
      </c>
      <c r="D1569" s="11">
        <v>5</v>
      </c>
      <c r="E1569" s="11">
        <v>19494.583333333336</v>
      </c>
    </row>
    <row r="1570" spans="1:5" x14ac:dyDescent="0.35">
      <c r="A1570" s="8" t="s">
        <v>1</v>
      </c>
      <c r="B1570" s="10">
        <v>68247</v>
      </c>
      <c r="C1570" s="8" t="s">
        <v>127</v>
      </c>
      <c r="D1570" s="11">
        <v>12.5</v>
      </c>
      <c r="E1570" s="11">
        <v>61737.083333333336</v>
      </c>
    </row>
    <row r="1571" spans="1:5" x14ac:dyDescent="0.35">
      <c r="A1571" s="8" t="s">
        <v>7</v>
      </c>
      <c r="B1571" s="10">
        <v>106915.5</v>
      </c>
      <c r="C1571" s="8" t="s">
        <v>41</v>
      </c>
      <c r="D1571" s="11">
        <v>582.5</v>
      </c>
      <c r="E1571" s="11">
        <v>2281145.8333333335</v>
      </c>
    </row>
    <row r="1572" spans="1:5" x14ac:dyDescent="0.35">
      <c r="A1572" s="8" t="s">
        <v>6</v>
      </c>
      <c r="B1572" s="10">
        <v>136764</v>
      </c>
      <c r="C1572" s="8" t="s">
        <v>80</v>
      </c>
      <c r="D1572" s="11">
        <v>15</v>
      </c>
      <c r="E1572" s="11">
        <v>50477.5</v>
      </c>
    </row>
    <row r="1573" spans="1:5" x14ac:dyDescent="0.35">
      <c r="A1573" s="8" t="s">
        <v>5</v>
      </c>
      <c r="B1573" s="10">
        <v>93510</v>
      </c>
      <c r="C1573" s="8" t="s">
        <v>67</v>
      </c>
      <c r="D1573" s="11">
        <v>12.5</v>
      </c>
      <c r="E1573" s="11">
        <v>60186.666666666672</v>
      </c>
    </row>
    <row r="1574" spans="1:5" x14ac:dyDescent="0.35">
      <c r="A1574" s="8" t="s">
        <v>1</v>
      </c>
      <c r="B1574" s="10">
        <v>77899.5</v>
      </c>
      <c r="C1574" s="8" t="s">
        <v>29</v>
      </c>
      <c r="D1574" s="11">
        <v>100</v>
      </c>
      <c r="E1574" s="11">
        <v>383308.75</v>
      </c>
    </row>
    <row r="1575" spans="1:5" x14ac:dyDescent="0.35">
      <c r="A1575" s="8" t="s">
        <v>1</v>
      </c>
      <c r="B1575" s="10">
        <v>129438</v>
      </c>
      <c r="C1575" s="8" t="s">
        <v>26</v>
      </c>
      <c r="D1575" s="11">
        <v>112.5</v>
      </c>
      <c r="E1575" s="11">
        <v>483857.08333333337</v>
      </c>
    </row>
    <row r="1576" spans="1:5" x14ac:dyDescent="0.35">
      <c r="A1576" s="8" t="s">
        <v>11</v>
      </c>
      <c r="B1576" s="10">
        <v>83331</v>
      </c>
      <c r="C1576" s="8" t="s">
        <v>57</v>
      </c>
      <c r="D1576" s="11">
        <v>27.5</v>
      </c>
      <c r="E1576" s="11">
        <v>78207.083333333343</v>
      </c>
    </row>
    <row r="1577" spans="1:5" x14ac:dyDescent="0.35">
      <c r="A1577" s="8" t="s">
        <v>11</v>
      </c>
      <c r="B1577" s="10">
        <v>122004</v>
      </c>
      <c r="C1577" s="8" t="s">
        <v>26</v>
      </c>
      <c r="D1577" s="11">
        <v>42.5</v>
      </c>
      <c r="E1577" s="11">
        <v>220489.58333333334</v>
      </c>
    </row>
    <row r="1578" spans="1:5" x14ac:dyDescent="0.35">
      <c r="A1578" s="8" t="s">
        <v>1</v>
      </c>
      <c r="B1578" s="10">
        <v>34888.5</v>
      </c>
      <c r="C1578" s="8" t="s">
        <v>48</v>
      </c>
      <c r="D1578" s="11">
        <v>30</v>
      </c>
      <c r="E1578" s="11">
        <v>328917.08333333337</v>
      </c>
    </row>
    <row r="1579" spans="1:5" x14ac:dyDescent="0.35">
      <c r="A1579" s="8" t="s">
        <v>3</v>
      </c>
      <c r="B1579" s="10">
        <v>73048.5</v>
      </c>
      <c r="C1579" s="8" t="s">
        <v>37</v>
      </c>
      <c r="D1579" s="11">
        <v>20</v>
      </c>
      <c r="E1579" s="11">
        <v>91855.833333333343</v>
      </c>
    </row>
    <row r="1580" spans="1:5" x14ac:dyDescent="0.35">
      <c r="A1580" s="8" t="s">
        <v>13</v>
      </c>
      <c r="B1580" s="10">
        <v>106897.5</v>
      </c>
      <c r="C1580" s="8" t="s">
        <v>41</v>
      </c>
      <c r="D1580" s="11">
        <v>177.5</v>
      </c>
      <c r="E1580" s="11">
        <v>694840.83333333337</v>
      </c>
    </row>
    <row r="1581" spans="1:5" x14ac:dyDescent="0.35">
      <c r="A1581" s="8" t="s">
        <v>7</v>
      </c>
      <c r="B1581" s="10">
        <v>47205</v>
      </c>
      <c r="C1581" s="8" t="s">
        <v>37</v>
      </c>
      <c r="D1581" s="11">
        <v>57.5</v>
      </c>
      <c r="E1581" s="11">
        <v>341650.83333333337</v>
      </c>
    </row>
    <row r="1582" spans="1:5" x14ac:dyDescent="0.35">
      <c r="A1582" s="8" t="s">
        <v>13</v>
      </c>
      <c r="B1582" s="10">
        <v>32094</v>
      </c>
      <c r="C1582" s="8" t="s">
        <v>51</v>
      </c>
      <c r="D1582" s="11">
        <v>20</v>
      </c>
      <c r="E1582" s="11">
        <v>127820.41666666667</v>
      </c>
    </row>
    <row r="1583" spans="1:5" x14ac:dyDescent="0.35">
      <c r="A1583" s="8" t="s">
        <v>5</v>
      </c>
      <c r="B1583" s="10">
        <v>243985.5</v>
      </c>
      <c r="C1583" s="8" t="s">
        <v>25</v>
      </c>
      <c r="D1583" s="11">
        <v>10</v>
      </c>
      <c r="E1583" s="11">
        <v>42242.5</v>
      </c>
    </row>
    <row r="1584" spans="1:5" x14ac:dyDescent="0.35">
      <c r="A1584" s="8" t="s">
        <v>7</v>
      </c>
      <c r="B1584" s="10">
        <v>36121.5</v>
      </c>
      <c r="C1584" s="8" t="s">
        <v>52</v>
      </c>
      <c r="D1584" s="11">
        <v>15</v>
      </c>
      <c r="E1584" s="11">
        <v>100878.75</v>
      </c>
    </row>
    <row r="1585" spans="1:5" x14ac:dyDescent="0.35">
      <c r="A1585" s="8" t="s">
        <v>5</v>
      </c>
      <c r="B1585" s="10">
        <v>83146.5</v>
      </c>
      <c r="C1585" s="8" t="s">
        <v>43</v>
      </c>
      <c r="D1585" s="11">
        <v>20</v>
      </c>
      <c r="E1585" s="11">
        <v>65778.333333333343</v>
      </c>
    </row>
    <row r="1586" spans="1:5" x14ac:dyDescent="0.35">
      <c r="A1586" s="8" t="s">
        <v>1</v>
      </c>
      <c r="B1586" s="10">
        <v>31707</v>
      </c>
      <c r="C1586" s="8" t="s">
        <v>33</v>
      </c>
      <c r="D1586" s="11">
        <v>5</v>
      </c>
      <c r="E1586" s="11">
        <v>18249.166666666668</v>
      </c>
    </row>
    <row r="1587" spans="1:5" x14ac:dyDescent="0.35">
      <c r="A1587" s="8" t="s">
        <v>0</v>
      </c>
      <c r="B1587" s="10">
        <v>174487.5</v>
      </c>
      <c r="C1587" s="8" t="s">
        <v>33</v>
      </c>
      <c r="D1587" s="11">
        <v>17.5</v>
      </c>
      <c r="E1587" s="11">
        <v>59475</v>
      </c>
    </row>
    <row r="1588" spans="1:5" x14ac:dyDescent="0.35">
      <c r="A1588" s="8" t="s">
        <v>11</v>
      </c>
      <c r="B1588" s="10">
        <v>46651.5</v>
      </c>
      <c r="C1588" s="8" t="s">
        <v>37</v>
      </c>
      <c r="D1588" s="11">
        <v>25</v>
      </c>
      <c r="E1588" s="11">
        <v>84180</v>
      </c>
    </row>
    <row r="1589" spans="1:5" x14ac:dyDescent="0.35">
      <c r="A1589" s="8" t="s">
        <v>3</v>
      </c>
      <c r="B1589" s="10">
        <v>86224.5</v>
      </c>
      <c r="C1589" s="8" t="s">
        <v>33</v>
      </c>
      <c r="D1589" s="11">
        <v>22.5</v>
      </c>
      <c r="E1589" s="11">
        <v>99887.5</v>
      </c>
    </row>
    <row r="1590" spans="1:5" x14ac:dyDescent="0.35">
      <c r="A1590" s="8" t="s">
        <v>7</v>
      </c>
      <c r="B1590" s="10">
        <v>252702</v>
      </c>
      <c r="C1590" s="8" t="s">
        <v>74</v>
      </c>
      <c r="D1590" s="11">
        <v>32.5</v>
      </c>
      <c r="E1590" s="11">
        <v>109367.91666666667</v>
      </c>
    </row>
    <row r="1591" spans="1:5" x14ac:dyDescent="0.35">
      <c r="A1591" s="8" t="s">
        <v>16</v>
      </c>
      <c r="B1591" s="10">
        <v>66514.5</v>
      </c>
      <c r="C1591" s="8" t="s">
        <v>37</v>
      </c>
      <c r="D1591" s="11">
        <v>25</v>
      </c>
      <c r="E1591" s="11">
        <v>88119.583333333343</v>
      </c>
    </row>
    <row r="1592" spans="1:5" x14ac:dyDescent="0.35">
      <c r="A1592" s="8" t="s">
        <v>13</v>
      </c>
      <c r="B1592" s="10">
        <v>64561.5</v>
      </c>
      <c r="C1592" s="8" t="s">
        <v>33</v>
      </c>
      <c r="D1592" s="11">
        <v>5</v>
      </c>
      <c r="E1592" s="11">
        <v>16520.833333333336</v>
      </c>
    </row>
    <row r="1593" spans="1:5" x14ac:dyDescent="0.35">
      <c r="A1593" s="8" t="s">
        <v>13</v>
      </c>
      <c r="B1593" s="10">
        <v>129514.5</v>
      </c>
      <c r="C1593" s="8" t="s">
        <v>26</v>
      </c>
      <c r="D1593" s="11">
        <v>135</v>
      </c>
      <c r="E1593" s="11">
        <v>783697.5</v>
      </c>
    </row>
    <row r="1594" spans="1:5" x14ac:dyDescent="0.35">
      <c r="A1594" s="8" t="s">
        <v>1</v>
      </c>
      <c r="B1594" s="10">
        <v>107167.5</v>
      </c>
      <c r="C1594" s="8" t="s">
        <v>26</v>
      </c>
      <c r="D1594" s="11">
        <v>80</v>
      </c>
      <c r="E1594" s="11">
        <v>430482.08333333337</v>
      </c>
    </row>
    <row r="1595" spans="1:5" x14ac:dyDescent="0.35">
      <c r="A1595" s="8" t="s">
        <v>1</v>
      </c>
      <c r="B1595" s="10">
        <v>67405.5</v>
      </c>
      <c r="C1595" s="8" t="s">
        <v>49</v>
      </c>
      <c r="D1595" s="11">
        <v>87.5</v>
      </c>
      <c r="E1595" s="11">
        <v>568825</v>
      </c>
    </row>
    <row r="1596" spans="1:5" x14ac:dyDescent="0.35">
      <c r="A1596" s="8" t="s">
        <v>7</v>
      </c>
      <c r="B1596" s="10">
        <v>67446</v>
      </c>
      <c r="C1596" s="8" t="s">
        <v>32</v>
      </c>
      <c r="D1596" s="11">
        <v>117.5</v>
      </c>
      <c r="E1596" s="11">
        <v>261918.75</v>
      </c>
    </row>
    <row r="1597" spans="1:5" x14ac:dyDescent="0.35">
      <c r="A1597" s="8" t="s">
        <v>5</v>
      </c>
      <c r="B1597" s="10">
        <v>273474</v>
      </c>
      <c r="C1597" s="8" t="s">
        <v>106</v>
      </c>
      <c r="D1597" s="11">
        <v>15</v>
      </c>
      <c r="E1597" s="11">
        <v>48240.833333333336</v>
      </c>
    </row>
    <row r="1598" spans="1:5" x14ac:dyDescent="0.35">
      <c r="A1598" s="8" t="s">
        <v>17</v>
      </c>
      <c r="B1598" s="10">
        <v>299664</v>
      </c>
      <c r="C1598" s="8" t="s">
        <v>31</v>
      </c>
      <c r="D1598" s="11">
        <v>22.5</v>
      </c>
      <c r="E1598" s="11">
        <v>100955</v>
      </c>
    </row>
    <row r="1599" spans="1:5" x14ac:dyDescent="0.35">
      <c r="A1599" s="8" t="s">
        <v>13</v>
      </c>
      <c r="B1599" s="10">
        <v>72243</v>
      </c>
      <c r="C1599" s="8" t="s">
        <v>29</v>
      </c>
      <c r="D1599" s="11">
        <v>17.5</v>
      </c>
      <c r="E1599" s="11">
        <v>82095.833333333343</v>
      </c>
    </row>
    <row r="1600" spans="1:5" x14ac:dyDescent="0.35">
      <c r="A1600" s="8" t="s">
        <v>5</v>
      </c>
      <c r="B1600" s="10">
        <v>108634.5</v>
      </c>
      <c r="C1600" s="8" t="s">
        <v>26</v>
      </c>
      <c r="D1600" s="11">
        <v>52.5</v>
      </c>
      <c r="E1600" s="11">
        <v>252336.66666666669</v>
      </c>
    </row>
    <row r="1601" spans="1:5" x14ac:dyDescent="0.35">
      <c r="A1601" s="8" t="s">
        <v>5</v>
      </c>
      <c r="B1601" s="10">
        <v>214668</v>
      </c>
      <c r="C1601" s="8" t="s">
        <v>99</v>
      </c>
      <c r="D1601" s="11">
        <v>27.5</v>
      </c>
      <c r="E1601" s="11">
        <v>75157.083333333343</v>
      </c>
    </row>
    <row r="1602" spans="1:5" x14ac:dyDescent="0.35">
      <c r="A1602" s="8" t="s">
        <v>0</v>
      </c>
      <c r="B1602" s="10">
        <v>169002</v>
      </c>
      <c r="C1602" s="8" t="s">
        <v>31</v>
      </c>
      <c r="D1602" s="11">
        <v>97.5</v>
      </c>
      <c r="E1602" s="11">
        <v>263520</v>
      </c>
    </row>
    <row r="1603" spans="1:5" x14ac:dyDescent="0.35">
      <c r="A1603" s="8" t="s">
        <v>5</v>
      </c>
      <c r="B1603" s="10">
        <v>108652.5</v>
      </c>
      <c r="C1603" s="8" t="s">
        <v>26</v>
      </c>
      <c r="D1603" s="11">
        <v>20</v>
      </c>
      <c r="E1603" s="11">
        <v>112417.91666666667</v>
      </c>
    </row>
    <row r="1604" spans="1:5" x14ac:dyDescent="0.35">
      <c r="A1604" s="8" t="s">
        <v>5</v>
      </c>
      <c r="B1604" s="10">
        <v>89973</v>
      </c>
      <c r="C1604" s="8" t="s">
        <v>99</v>
      </c>
      <c r="D1604" s="11">
        <v>15</v>
      </c>
      <c r="E1604" s="11">
        <v>51951.666666666672</v>
      </c>
    </row>
    <row r="1605" spans="1:5" x14ac:dyDescent="0.35">
      <c r="A1605" s="8" t="s">
        <v>1</v>
      </c>
      <c r="B1605" s="10">
        <v>79852.5</v>
      </c>
      <c r="C1605" s="8" t="s">
        <v>80</v>
      </c>
      <c r="D1605" s="11">
        <v>12.5</v>
      </c>
      <c r="E1605" s="11">
        <v>41785</v>
      </c>
    </row>
    <row r="1606" spans="1:5" x14ac:dyDescent="0.35">
      <c r="A1606" s="8" t="s">
        <v>3</v>
      </c>
      <c r="B1606" s="10">
        <v>160758</v>
      </c>
      <c r="C1606" s="8" t="s">
        <v>70</v>
      </c>
      <c r="D1606" s="11">
        <v>2.5</v>
      </c>
      <c r="E1606" s="11">
        <v>17054.583333333336</v>
      </c>
    </row>
    <row r="1607" spans="1:5" x14ac:dyDescent="0.35">
      <c r="A1607" s="8" t="s">
        <v>14</v>
      </c>
      <c r="B1607" s="10">
        <v>240390</v>
      </c>
      <c r="C1607" s="8" t="s">
        <v>28</v>
      </c>
      <c r="D1607" s="11">
        <v>15</v>
      </c>
      <c r="E1607" s="11">
        <v>75284.166666666672</v>
      </c>
    </row>
    <row r="1608" spans="1:5" x14ac:dyDescent="0.35">
      <c r="A1608" s="8" t="s">
        <v>13</v>
      </c>
      <c r="B1608" s="10">
        <v>110236.5</v>
      </c>
      <c r="C1608" s="8" t="s">
        <v>26</v>
      </c>
      <c r="D1608" s="11">
        <v>35</v>
      </c>
      <c r="E1608" s="11">
        <v>170291.66666666669</v>
      </c>
    </row>
    <row r="1609" spans="1:5" x14ac:dyDescent="0.35">
      <c r="A1609" s="8" t="s">
        <v>5</v>
      </c>
      <c r="B1609" s="10">
        <v>128421</v>
      </c>
      <c r="C1609" s="8" t="s">
        <v>40</v>
      </c>
      <c r="D1609" s="11">
        <v>2.5</v>
      </c>
      <c r="E1609" s="11">
        <v>8006.25</v>
      </c>
    </row>
    <row r="1610" spans="1:5" x14ac:dyDescent="0.35">
      <c r="A1610" s="8" t="s">
        <v>3</v>
      </c>
      <c r="B1610" s="10">
        <v>123349.5</v>
      </c>
      <c r="C1610" s="8" t="s">
        <v>37</v>
      </c>
      <c r="D1610" s="11">
        <v>55</v>
      </c>
      <c r="E1610" s="11">
        <v>233096.25</v>
      </c>
    </row>
    <row r="1611" spans="1:5" x14ac:dyDescent="0.35">
      <c r="A1611" s="8" t="s">
        <v>16</v>
      </c>
      <c r="B1611" s="10">
        <v>91003.5</v>
      </c>
      <c r="C1611" s="8" t="s">
        <v>28</v>
      </c>
      <c r="D1611" s="11">
        <v>12.5</v>
      </c>
      <c r="E1611" s="11">
        <v>29330.833333333336</v>
      </c>
    </row>
    <row r="1612" spans="1:5" x14ac:dyDescent="0.35">
      <c r="A1612" s="8" t="s">
        <v>16</v>
      </c>
      <c r="B1612" s="10">
        <v>152707.5</v>
      </c>
      <c r="C1612" s="8" t="s">
        <v>40</v>
      </c>
      <c r="D1612" s="11">
        <v>2.5</v>
      </c>
      <c r="E1612" s="11">
        <v>9429.5833333333339</v>
      </c>
    </row>
    <row r="1613" spans="1:5" x14ac:dyDescent="0.35">
      <c r="A1613" s="8" t="s">
        <v>1</v>
      </c>
      <c r="B1613" s="10">
        <v>68274</v>
      </c>
      <c r="C1613" s="8" t="s">
        <v>49</v>
      </c>
      <c r="D1613" s="11">
        <v>57.5</v>
      </c>
      <c r="E1613" s="11">
        <v>370422.5</v>
      </c>
    </row>
    <row r="1614" spans="1:5" x14ac:dyDescent="0.35">
      <c r="A1614" s="8" t="s">
        <v>16</v>
      </c>
      <c r="B1614" s="10">
        <v>46291.5</v>
      </c>
      <c r="C1614" s="8" t="s">
        <v>37</v>
      </c>
      <c r="D1614" s="11">
        <v>20</v>
      </c>
      <c r="E1614" s="11">
        <v>149551.66666666669</v>
      </c>
    </row>
    <row r="1615" spans="1:5" x14ac:dyDescent="0.35">
      <c r="A1615" s="8" t="s">
        <v>1</v>
      </c>
      <c r="B1615" s="10">
        <v>68269.5</v>
      </c>
      <c r="C1615" s="8" t="s">
        <v>49</v>
      </c>
      <c r="D1615" s="11">
        <v>92.5</v>
      </c>
      <c r="E1615" s="11">
        <v>635950.41666666674</v>
      </c>
    </row>
    <row r="1616" spans="1:5" x14ac:dyDescent="0.35">
      <c r="A1616" s="8" t="s">
        <v>3</v>
      </c>
      <c r="B1616" s="10">
        <v>193248</v>
      </c>
      <c r="C1616" s="8" t="s">
        <v>28</v>
      </c>
      <c r="D1616" s="11">
        <v>17.5</v>
      </c>
      <c r="E1616" s="11">
        <v>114502.08333333334</v>
      </c>
    </row>
    <row r="1617" spans="1:5" x14ac:dyDescent="0.35">
      <c r="A1617" s="8" t="s">
        <v>3</v>
      </c>
      <c r="B1617" s="10">
        <v>283149</v>
      </c>
      <c r="C1617" s="8" t="s">
        <v>39</v>
      </c>
      <c r="D1617" s="11">
        <v>45</v>
      </c>
      <c r="E1617" s="11">
        <v>99379.166666666672</v>
      </c>
    </row>
    <row r="1618" spans="1:5" x14ac:dyDescent="0.35">
      <c r="A1618" s="8" t="s">
        <v>16</v>
      </c>
      <c r="B1618" s="10">
        <v>109854</v>
      </c>
      <c r="C1618" s="8" t="s">
        <v>26</v>
      </c>
      <c r="D1618" s="11">
        <v>52.5</v>
      </c>
      <c r="E1618" s="11">
        <v>227097.91666666669</v>
      </c>
    </row>
    <row r="1619" spans="1:5" x14ac:dyDescent="0.35">
      <c r="A1619" s="8" t="s">
        <v>9</v>
      </c>
      <c r="B1619" s="10">
        <v>265959</v>
      </c>
      <c r="C1619" s="8" t="s">
        <v>83</v>
      </c>
      <c r="D1619" s="11">
        <v>2.5</v>
      </c>
      <c r="E1619" s="11">
        <v>6074.5833333333339</v>
      </c>
    </row>
    <row r="1620" spans="1:5" x14ac:dyDescent="0.35">
      <c r="A1620" s="8" t="s">
        <v>6</v>
      </c>
      <c r="B1620" s="10">
        <v>37183.5</v>
      </c>
      <c r="C1620" s="8" t="s">
        <v>43</v>
      </c>
      <c r="D1620" s="11">
        <v>27.5</v>
      </c>
      <c r="E1620" s="11">
        <v>65676.666666666672</v>
      </c>
    </row>
    <row r="1621" spans="1:5" x14ac:dyDescent="0.35">
      <c r="A1621" s="8" t="s">
        <v>13</v>
      </c>
      <c r="B1621" s="10">
        <v>110191.5</v>
      </c>
      <c r="C1621" s="8" t="s">
        <v>26</v>
      </c>
      <c r="D1621" s="11">
        <v>60</v>
      </c>
      <c r="E1621" s="11">
        <v>283777.08333333337</v>
      </c>
    </row>
    <row r="1622" spans="1:5" x14ac:dyDescent="0.35">
      <c r="A1622" s="8" t="s">
        <v>11</v>
      </c>
      <c r="B1622" s="10">
        <v>74965.5</v>
      </c>
      <c r="C1622" s="8" t="s">
        <v>52</v>
      </c>
      <c r="D1622" s="11">
        <v>17.5</v>
      </c>
      <c r="E1622" s="11">
        <v>139893.33333333334</v>
      </c>
    </row>
    <row r="1623" spans="1:5" x14ac:dyDescent="0.35">
      <c r="A1623" s="8" t="s">
        <v>1</v>
      </c>
      <c r="B1623" s="10">
        <v>77895</v>
      </c>
      <c r="C1623" s="8" t="s">
        <v>29</v>
      </c>
      <c r="D1623" s="11">
        <v>172.5</v>
      </c>
      <c r="E1623" s="11">
        <v>761407.08333333337</v>
      </c>
    </row>
    <row r="1624" spans="1:5" x14ac:dyDescent="0.35">
      <c r="A1624" s="8" t="s">
        <v>5</v>
      </c>
      <c r="B1624" s="10">
        <v>219541.5</v>
      </c>
      <c r="C1624" s="8" t="s">
        <v>93</v>
      </c>
      <c r="D1624" s="11">
        <v>5</v>
      </c>
      <c r="E1624" s="11">
        <v>21019.583333333336</v>
      </c>
    </row>
    <row r="1625" spans="1:5" x14ac:dyDescent="0.35">
      <c r="A1625" s="8" t="s">
        <v>13</v>
      </c>
      <c r="B1625" s="10">
        <v>37120.5</v>
      </c>
      <c r="C1625" s="8" t="s">
        <v>31</v>
      </c>
      <c r="D1625" s="11">
        <v>247.5</v>
      </c>
      <c r="E1625" s="11">
        <v>713293.33333333337</v>
      </c>
    </row>
    <row r="1626" spans="1:5" x14ac:dyDescent="0.35">
      <c r="A1626" s="8" t="s">
        <v>5</v>
      </c>
      <c r="B1626" s="10">
        <v>108922.5</v>
      </c>
      <c r="C1626" s="8" t="s">
        <v>26</v>
      </c>
      <c r="D1626" s="11">
        <v>45</v>
      </c>
      <c r="E1626" s="11">
        <v>229919.16666666669</v>
      </c>
    </row>
    <row r="1627" spans="1:5" x14ac:dyDescent="0.35">
      <c r="A1627" s="8" t="s">
        <v>7</v>
      </c>
      <c r="B1627" s="10">
        <v>74911.5</v>
      </c>
      <c r="C1627" s="8" t="s">
        <v>49</v>
      </c>
      <c r="D1627" s="11">
        <v>87.5</v>
      </c>
      <c r="E1627" s="11">
        <v>410555.41666666669</v>
      </c>
    </row>
    <row r="1628" spans="1:5" x14ac:dyDescent="0.35">
      <c r="A1628" s="8" t="s">
        <v>16</v>
      </c>
      <c r="B1628" s="10">
        <v>75820.5</v>
      </c>
      <c r="C1628" s="8" t="s">
        <v>49</v>
      </c>
      <c r="D1628" s="11">
        <v>42.5</v>
      </c>
      <c r="E1628" s="11">
        <v>200359.58333333334</v>
      </c>
    </row>
    <row r="1629" spans="1:5" x14ac:dyDescent="0.35">
      <c r="A1629" s="8" t="s">
        <v>13</v>
      </c>
      <c r="B1629" s="10">
        <v>157113</v>
      </c>
      <c r="C1629" s="8" t="s">
        <v>57</v>
      </c>
      <c r="D1629" s="11">
        <v>62.5</v>
      </c>
      <c r="E1629" s="11">
        <v>162717.5</v>
      </c>
    </row>
    <row r="1630" spans="1:5" x14ac:dyDescent="0.35">
      <c r="A1630" s="8" t="s">
        <v>13</v>
      </c>
      <c r="B1630" s="10">
        <v>106780.5</v>
      </c>
      <c r="C1630" s="8" t="s">
        <v>41</v>
      </c>
      <c r="D1630" s="11">
        <v>157.5</v>
      </c>
      <c r="E1630" s="11">
        <v>525159.16666666674</v>
      </c>
    </row>
    <row r="1631" spans="1:5" x14ac:dyDescent="0.35">
      <c r="A1631" s="8" t="s">
        <v>5</v>
      </c>
      <c r="B1631" s="10">
        <v>120226.5</v>
      </c>
      <c r="C1631" s="8" t="s">
        <v>29</v>
      </c>
      <c r="D1631" s="11">
        <v>27.5</v>
      </c>
      <c r="E1631" s="11">
        <v>96913.75</v>
      </c>
    </row>
    <row r="1632" spans="1:5" x14ac:dyDescent="0.35">
      <c r="A1632" s="8" t="s">
        <v>7</v>
      </c>
      <c r="B1632" s="10">
        <v>5859</v>
      </c>
      <c r="C1632" s="8" t="s">
        <v>91</v>
      </c>
      <c r="D1632" s="11">
        <v>320</v>
      </c>
      <c r="E1632" s="11">
        <v>1022817.5</v>
      </c>
    </row>
    <row r="1633" spans="1:5" x14ac:dyDescent="0.35">
      <c r="A1633" s="8" t="s">
        <v>16</v>
      </c>
      <c r="B1633" s="10">
        <v>75825</v>
      </c>
      <c r="C1633" s="8" t="s">
        <v>49</v>
      </c>
      <c r="D1633" s="11">
        <v>45</v>
      </c>
      <c r="E1633" s="11">
        <v>321292.08333333337</v>
      </c>
    </row>
    <row r="1634" spans="1:5" x14ac:dyDescent="0.35">
      <c r="A1634" s="8" t="s">
        <v>5</v>
      </c>
      <c r="B1634" s="10">
        <v>80343</v>
      </c>
      <c r="C1634" s="8" t="s">
        <v>33</v>
      </c>
      <c r="D1634" s="11">
        <v>17.5</v>
      </c>
      <c r="E1634" s="11">
        <v>70226.25</v>
      </c>
    </row>
    <row r="1635" spans="1:5" x14ac:dyDescent="0.35">
      <c r="A1635" s="8" t="s">
        <v>1</v>
      </c>
      <c r="B1635" s="10">
        <v>118566</v>
      </c>
      <c r="C1635" s="8" t="s">
        <v>57</v>
      </c>
      <c r="D1635" s="11">
        <v>12.5</v>
      </c>
      <c r="E1635" s="11">
        <v>45165.416666666672</v>
      </c>
    </row>
    <row r="1636" spans="1:5" x14ac:dyDescent="0.35">
      <c r="A1636" s="8" t="s">
        <v>2</v>
      </c>
      <c r="B1636" s="10">
        <v>249619.5</v>
      </c>
      <c r="C1636" s="8" t="s">
        <v>37</v>
      </c>
      <c r="D1636" s="11">
        <v>22.5</v>
      </c>
      <c r="E1636" s="11">
        <v>113307.5</v>
      </c>
    </row>
    <row r="1637" spans="1:5" x14ac:dyDescent="0.35">
      <c r="A1637" s="8" t="s">
        <v>13</v>
      </c>
      <c r="B1637" s="10">
        <v>282442.5</v>
      </c>
      <c r="C1637" s="8" t="s">
        <v>61</v>
      </c>
      <c r="D1637" s="11">
        <v>42.5</v>
      </c>
      <c r="E1637" s="11">
        <v>130235</v>
      </c>
    </row>
    <row r="1638" spans="1:5" x14ac:dyDescent="0.35">
      <c r="A1638" s="8" t="s">
        <v>13</v>
      </c>
      <c r="B1638" s="10">
        <v>131449.5</v>
      </c>
      <c r="C1638" s="8" t="s">
        <v>26</v>
      </c>
      <c r="D1638" s="11">
        <v>60</v>
      </c>
      <c r="E1638" s="11">
        <v>291656.25</v>
      </c>
    </row>
    <row r="1639" spans="1:5" x14ac:dyDescent="0.35">
      <c r="A1639" s="8" t="s">
        <v>5</v>
      </c>
      <c r="B1639" s="10">
        <v>175176</v>
      </c>
      <c r="C1639" s="8" t="s">
        <v>26</v>
      </c>
      <c r="D1639" s="11">
        <v>45</v>
      </c>
      <c r="E1639" s="11">
        <v>227758.75</v>
      </c>
    </row>
    <row r="1640" spans="1:5" x14ac:dyDescent="0.35">
      <c r="A1640" s="8" t="s">
        <v>16</v>
      </c>
      <c r="B1640" s="10">
        <v>64210.5</v>
      </c>
      <c r="C1640" s="8" t="s">
        <v>33</v>
      </c>
      <c r="D1640" s="11">
        <v>2.5</v>
      </c>
      <c r="E1640" s="11">
        <v>17486.666666666668</v>
      </c>
    </row>
    <row r="1641" spans="1:5" x14ac:dyDescent="0.35">
      <c r="A1641" s="8" t="s">
        <v>3</v>
      </c>
      <c r="B1641" s="10">
        <v>73075.5</v>
      </c>
      <c r="C1641" s="8" t="s">
        <v>49</v>
      </c>
      <c r="D1641" s="11">
        <v>82.5</v>
      </c>
      <c r="E1641" s="11">
        <v>584913.75</v>
      </c>
    </row>
    <row r="1642" spans="1:5" x14ac:dyDescent="0.35">
      <c r="A1642" s="8" t="s">
        <v>0</v>
      </c>
      <c r="B1642" s="10">
        <v>174478.5</v>
      </c>
      <c r="C1642" s="8" t="s">
        <v>33</v>
      </c>
      <c r="D1642" s="11">
        <v>12.5</v>
      </c>
      <c r="E1642" s="11">
        <v>45699.166666666672</v>
      </c>
    </row>
    <row r="1643" spans="1:5" x14ac:dyDescent="0.35">
      <c r="A1643" s="8" t="s">
        <v>6</v>
      </c>
      <c r="B1643" s="10">
        <v>109003.5</v>
      </c>
      <c r="C1643" s="8" t="s">
        <v>26</v>
      </c>
      <c r="D1643" s="11">
        <v>92.5</v>
      </c>
      <c r="E1643" s="11">
        <v>478850</v>
      </c>
    </row>
    <row r="1644" spans="1:5" x14ac:dyDescent="0.35">
      <c r="A1644" s="8" t="s">
        <v>3</v>
      </c>
      <c r="B1644" s="10">
        <v>60678</v>
      </c>
      <c r="C1644" s="8" t="s">
        <v>91</v>
      </c>
      <c r="D1644" s="11">
        <v>77.5</v>
      </c>
      <c r="E1644" s="11">
        <v>220667.5</v>
      </c>
    </row>
    <row r="1645" spans="1:5" x14ac:dyDescent="0.35">
      <c r="A1645" s="8" t="s">
        <v>5</v>
      </c>
      <c r="B1645" s="10">
        <v>131782.5</v>
      </c>
      <c r="C1645" s="8" t="s">
        <v>33</v>
      </c>
      <c r="D1645" s="11">
        <v>12.5</v>
      </c>
      <c r="E1645" s="11">
        <v>57085.833333333336</v>
      </c>
    </row>
    <row r="1646" spans="1:5" x14ac:dyDescent="0.35">
      <c r="A1646" s="8" t="s">
        <v>16</v>
      </c>
      <c r="B1646" s="10">
        <v>75811.5</v>
      </c>
      <c r="C1646" s="8" t="s">
        <v>49</v>
      </c>
      <c r="D1646" s="11">
        <v>20</v>
      </c>
      <c r="E1646" s="11">
        <v>104945.41666666667</v>
      </c>
    </row>
    <row r="1647" spans="1:5" x14ac:dyDescent="0.35">
      <c r="A1647" s="8" t="s">
        <v>13</v>
      </c>
      <c r="B1647" s="10">
        <v>204907.5</v>
      </c>
      <c r="C1647" s="8" t="s">
        <v>108</v>
      </c>
      <c r="D1647" s="11">
        <v>10</v>
      </c>
      <c r="E1647" s="11">
        <v>38175.833333333336</v>
      </c>
    </row>
    <row r="1648" spans="1:5" x14ac:dyDescent="0.35">
      <c r="A1648" s="8" t="s">
        <v>7</v>
      </c>
      <c r="B1648" s="10">
        <v>296874</v>
      </c>
      <c r="C1648" s="8" t="s">
        <v>65</v>
      </c>
      <c r="D1648" s="11">
        <v>5</v>
      </c>
      <c r="E1648" s="11">
        <v>9226.25</v>
      </c>
    </row>
    <row r="1649" spans="1:5" x14ac:dyDescent="0.35">
      <c r="A1649" s="8" t="s">
        <v>1</v>
      </c>
      <c r="B1649" s="10">
        <v>61659</v>
      </c>
      <c r="C1649" s="8" t="s">
        <v>42</v>
      </c>
      <c r="D1649" s="11">
        <v>142.5</v>
      </c>
      <c r="E1649" s="11">
        <v>403464.16666666669</v>
      </c>
    </row>
    <row r="1650" spans="1:5" x14ac:dyDescent="0.35">
      <c r="A1650" s="8" t="s">
        <v>13</v>
      </c>
      <c r="B1650" s="10">
        <v>270864</v>
      </c>
      <c r="C1650" s="8" t="s">
        <v>34</v>
      </c>
      <c r="D1650" s="11">
        <v>10</v>
      </c>
      <c r="E1650" s="11">
        <v>36167.916666666672</v>
      </c>
    </row>
    <row r="1651" spans="1:5" x14ac:dyDescent="0.35">
      <c r="A1651" s="8" t="s">
        <v>3</v>
      </c>
      <c r="B1651" s="10">
        <v>243229.5</v>
      </c>
      <c r="C1651" s="8" t="s">
        <v>96</v>
      </c>
      <c r="D1651" s="11">
        <v>7.5</v>
      </c>
      <c r="E1651" s="11">
        <v>24450.833333333336</v>
      </c>
    </row>
    <row r="1652" spans="1:5" x14ac:dyDescent="0.35">
      <c r="A1652" s="8" t="s">
        <v>5</v>
      </c>
      <c r="B1652" s="10">
        <v>104112</v>
      </c>
      <c r="C1652" s="8" t="s">
        <v>99</v>
      </c>
      <c r="D1652" s="11">
        <v>27.5</v>
      </c>
      <c r="E1652" s="11">
        <v>116103.33333333334</v>
      </c>
    </row>
    <row r="1653" spans="1:5" x14ac:dyDescent="0.35">
      <c r="A1653" s="8" t="s">
        <v>1</v>
      </c>
      <c r="B1653" s="10">
        <v>103972.5</v>
      </c>
      <c r="C1653" s="8" t="s">
        <v>28</v>
      </c>
      <c r="D1653" s="11">
        <v>62.5</v>
      </c>
      <c r="E1653" s="11">
        <v>457906.66666666669</v>
      </c>
    </row>
    <row r="1654" spans="1:5" x14ac:dyDescent="0.35">
      <c r="A1654" s="8" t="s">
        <v>13</v>
      </c>
      <c r="B1654" s="10">
        <v>285885</v>
      </c>
      <c r="C1654" s="8" t="s">
        <v>49</v>
      </c>
      <c r="D1654" s="11">
        <v>7.5</v>
      </c>
      <c r="E1654" s="11">
        <v>44936.666666666672</v>
      </c>
    </row>
    <row r="1655" spans="1:5" x14ac:dyDescent="0.35">
      <c r="A1655" s="8" t="s">
        <v>7</v>
      </c>
      <c r="B1655" s="10">
        <v>106803</v>
      </c>
      <c r="C1655" s="8" t="s">
        <v>41</v>
      </c>
      <c r="D1655" s="11">
        <v>307.5</v>
      </c>
      <c r="E1655" s="11">
        <v>1211256.6666666667</v>
      </c>
    </row>
    <row r="1656" spans="1:5" x14ac:dyDescent="0.35">
      <c r="A1656" s="8" t="s">
        <v>13</v>
      </c>
      <c r="B1656" s="10">
        <v>72234</v>
      </c>
      <c r="C1656" s="8" t="s">
        <v>29</v>
      </c>
      <c r="D1656" s="11">
        <v>57.5</v>
      </c>
      <c r="E1656" s="11">
        <v>269950.41666666669</v>
      </c>
    </row>
    <row r="1657" spans="1:5" x14ac:dyDescent="0.35">
      <c r="A1657" s="8" t="s">
        <v>1</v>
      </c>
      <c r="B1657" s="10">
        <v>17761.5</v>
      </c>
      <c r="C1657" s="8" t="s">
        <v>89</v>
      </c>
      <c r="D1657" s="11">
        <v>165</v>
      </c>
      <c r="E1657" s="11">
        <v>354816.66666666669</v>
      </c>
    </row>
    <row r="1658" spans="1:5" x14ac:dyDescent="0.35">
      <c r="A1658" s="8" t="s">
        <v>5</v>
      </c>
      <c r="B1658" s="10">
        <v>135009</v>
      </c>
      <c r="C1658" s="8" t="s">
        <v>67</v>
      </c>
      <c r="D1658" s="11">
        <v>32.5</v>
      </c>
      <c r="E1658" s="11">
        <v>118263.75</v>
      </c>
    </row>
    <row r="1659" spans="1:5" x14ac:dyDescent="0.35">
      <c r="A1659" s="8" t="s">
        <v>6</v>
      </c>
      <c r="B1659" s="10">
        <v>36634.5</v>
      </c>
      <c r="C1659" s="8" t="s">
        <v>72</v>
      </c>
      <c r="D1659" s="11">
        <v>67.5</v>
      </c>
      <c r="E1659" s="11">
        <v>171689.58333333334</v>
      </c>
    </row>
    <row r="1660" spans="1:5" x14ac:dyDescent="0.35">
      <c r="A1660" s="8" t="s">
        <v>16</v>
      </c>
      <c r="B1660" s="10">
        <v>288274.5</v>
      </c>
      <c r="C1660" s="8" t="s">
        <v>60</v>
      </c>
      <c r="D1660" s="11">
        <v>20</v>
      </c>
      <c r="E1660" s="11">
        <v>63795.833333333336</v>
      </c>
    </row>
    <row r="1661" spans="1:5" x14ac:dyDescent="0.35">
      <c r="A1661" s="8" t="s">
        <v>5</v>
      </c>
      <c r="B1661" s="10">
        <v>241978.5</v>
      </c>
      <c r="C1661" s="8" t="s">
        <v>37</v>
      </c>
      <c r="D1661" s="11">
        <v>15</v>
      </c>
      <c r="E1661" s="11">
        <v>62906.25</v>
      </c>
    </row>
    <row r="1662" spans="1:5" x14ac:dyDescent="0.35">
      <c r="A1662" s="8" t="s">
        <v>13</v>
      </c>
      <c r="B1662" s="10">
        <v>283005</v>
      </c>
      <c r="C1662" s="8" t="s">
        <v>39</v>
      </c>
      <c r="D1662" s="11">
        <v>30</v>
      </c>
      <c r="E1662" s="11">
        <v>63033.333333333336</v>
      </c>
    </row>
    <row r="1663" spans="1:5" x14ac:dyDescent="0.35">
      <c r="A1663" s="8" t="s">
        <v>12</v>
      </c>
      <c r="B1663" s="10">
        <v>266778</v>
      </c>
      <c r="C1663" s="8" t="s">
        <v>26</v>
      </c>
      <c r="D1663" s="11">
        <v>65</v>
      </c>
      <c r="E1663" s="11">
        <v>364627.5</v>
      </c>
    </row>
    <row r="1664" spans="1:5" x14ac:dyDescent="0.35">
      <c r="A1664" s="8" t="s">
        <v>0</v>
      </c>
      <c r="B1664" s="10">
        <v>283396.5</v>
      </c>
      <c r="C1664" s="8" t="s">
        <v>39</v>
      </c>
      <c r="D1664" s="11">
        <v>30</v>
      </c>
      <c r="E1664" s="11">
        <v>50070.833333333336</v>
      </c>
    </row>
    <row r="1665" spans="1:5" x14ac:dyDescent="0.35">
      <c r="A1665" s="8" t="s">
        <v>0</v>
      </c>
      <c r="B1665" s="10">
        <v>174514.5</v>
      </c>
      <c r="C1665" s="8" t="s">
        <v>33</v>
      </c>
      <c r="D1665" s="11">
        <v>7.5</v>
      </c>
      <c r="E1665" s="11">
        <v>16800.416666666668</v>
      </c>
    </row>
    <row r="1666" spans="1:5" x14ac:dyDescent="0.35">
      <c r="A1666" s="8" t="s">
        <v>13</v>
      </c>
      <c r="B1666" s="10">
        <v>136539</v>
      </c>
      <c r="C1666" s="8" t="s">
        <v>28</v>
      </c>
      <c r="D1666" s="11">
        <v>2.5</v>
      </c>
      <c r="E1666" s="11">
        <v>5159.5833333333339</v>
      </c>
    </row>
    <row r="1667" spans="1:5" x14ac:dyDescent="0.35">
      <c r="A1667" s="8" t="s">
        <v>7</v>
      </c>
      <c r="B1667" s="10">
        <v>138384</v>
      </c>
      <c r="C1667" s="8" t="s">
        <v>33</v>
      </c>
      <c r="D1667" s="11">
        <v>27.5</v>
      </c>
      <c r="E1667" s="11">
        <v>128989.58333333334</v>
      </c>
    </row>
    <row r="1668" spans="1:5" x14ac:dyDescent="0.35">
      <c r="A1668" s="8" t="s">
        <v>7</v>
      </c>
      <c r="B1668" s="10">
        <v>130149</v>
      </c>
      <c r="C1668" s="8" t="s">
        <v>74</v>
      </c>
      <c r="D1668" s="11">
        <v>202.5</v>
      </c>
      <c r="E1668" s="11">
        <v>683276.25</v>
      </c>
    </row>
    <row r="1669" spans="1:5" x14ac:dyDescent="0.35">
      <c r="A1669" s="8" t="s">
        <v>13</v>
      </c>
      <c r="B1669" s="10">
        <v>152685</v>
      </c>
      <c r="C1669" s="8" t="s">
        <v>40</v>
      </c>
      <c r="D1669" s="11">
        <v>5</v>
      </c>
      <c r="E1669" s="11">
        <v>13470.833333333334</v>
      </c>
    </row>
    <row r="1670" spans="1:5" x14ac:dyDescent="0.35">
      <c r="A1670" s="8" t="s">
        <v>5</v>
      </c>
      <c r="B1670" s="10">
        <v>49950</v>
      </c>
      <c r="C1670" s="8" t="s">
        <v>42</v>
      </c>
      <c r="D1670" s="11">
        <v>170</v>
      </c>
      <c r="E1670" s="11">
        <v>429922.91666666669</v>
      </c>
    </row>
    <row r="1671" spans="1:5" x14ac:dyDescent="0.35">
      <c r="A1671" s="8" t="s">
        <v>13</v>
      </c>
      <c r="B1671" s="10">
        <v>222934.5</v>
      </c>
      <c r="C1671" s="8" t="s">
        <v>25</v>
      </c>
      <c r="D1671" s="11">
        <v>5</v>
      </c>
      <c r="E1671" s="11">
        <v>25137.083333333336</v>
      </c>
    </row>
    <row r="1672" spans="1:5" x14ac:dyDescent="0.35">
      <c r="A1672" s="8" t="s">
        <v>16</v>
      </c>
      <c r="B1672" s="10">
        <v>242410.5</v>
      </c>
      <c r="C1672" s="8" t="s">
        <v>56</v>
      </c>
      <c r="D1672" s="11">
        <v>7.5</v>
      </c>
      <c r="E1672" s="11">
        <v>59525.833333333336</v>
      </c>
    </row>
    <row r="1673" spans="1:5" x14ac:dyDescent="0.35">
      <c r="A1673" s="8" t="s">
        <v>16</v>
      </c>
      <c r="B1673" s="10">
        <v>72270</v>
      </c>
      <c r="C1673" s="8" t="s">
        <v>29</v>
      </c>
      <c r="D1673" s="11">
        <v>17.5</v>
      </c>
      <c r="E1673" s="11">
        <v>77851.25</v>
      </c>
    </row>
    <row r="1674" spans="1:5" x14ac:dyDescent="0.35">
      <c r="A1674" s="8" t="s">
        <v>13</v>
      </c>
      <c r="B1674" s="10">
        <v>214164</v>
      </c>
      <c r="C1674" s="8" t="s">
        <v>37</v>
      </c>
      <c r="D1674" s="11">
        <v>27.5</v>
      </c>
      <c r="E1674" s="11">
        <v>171181.25</v>
      </c>
    </row>
    <row r="1675" spans="1:5" x14ac:dyDescent="0.35">
      <c r="A1675" s="8" t="s">
        <v>10</v>
      </c>
      <c r="B1675" s="10">
        <v>272830.5</v>
      </c>
      <c r="C1675" s="8" t="s">
        <v>48</v>
      </c>
      <c r="D1675" s="11">
        <v>7.5</v>
      </c>
      <c r="E1675" s="11">
        <v>113002.5</v>
      </c>
    </row>
    <row r="1676" spans="1:5" x14ac:dyDescent="0.35">
      <c r="A1676" s="8" t="s">
        <v>3</v>
      </c>
      <c r="B1676" s="10">
        <v>80226</v>
      </c>
      <c r="C1676" s="8" t="s">
        <v>29</v>
      </c>
      <c r="D1676" s="11">
        <v>7.5</v>
      </c>
      <c r="E1676" s="11">
        <v>46614.166666666672</v>
      </c>
    </row>
    <row r="1677" spans="1:5" x14ac:dyDescent="0.35">
      <c r="A1677" s="8" t="s">
        <v>0</v>
      </c>
      <c r="B1677" s="10">
        <v>169564.5</v>
      </c>
      <c r="C1677" s="8" t="s">
        <v>49</v>
      </c>
      <c r="D1677" s="11">
        <v>12.5</v>
      </c>
      <c r="E1677" s="11">
        <v>61533.75</v>
      </c>
    </row>
    <row r="1678" spans="1:5" x14ac:dyDescent="0.35">
      <c r="A1678" s="8" t="s">
        <v>11</v>
      </c>
      <c r="B1678" s="10">
        <v>107748</v>
      </c>
      <c r="C1678" s="8" t="s">
        <v>26</v>
      </c>
      <c r="D1678" s="11">
        <v>127.5</v>
      </c>
      <c r="E1678" s="11">
        <v>697204.58333333337</v>
      </c>
    </row>
    <row r="1679" spans="1:5" x14ac:dyDescent="0.35">
      <c r="A1679" s="8" t="s">
        <v>1</v>
      </c>
      <c r="B1679" s="10">
        <v>31725</v>
      </c>
      <c r="C1679" s="8" t="s">
        <v>33</v>
      </c>
      <c r="D1679" s="11">
        <v>25</v>
      </c>
      <c r="E1679" s="11">
        <v>127312.08333333334</v>
      </c>
    </row>
    <row r="1680" spans="1:5" x14ac:dyDescent="0.35">
      <c r="A1680" s="8" t="s">
        <v>3</v>
      </c>
      <c r="B1680" s="10">
        <v>199980</v>
      </c>
      <c r="C1680" s="8" t="s">
        <v>41</v>
      </c>
      <c r="D1680" s="11">
        <v>160</v>
      </c>
      <c r="E1680" s="11">
        <v>602451.25</v>
      </c>
    </row>
    <row r="1681" spans="1:5" x14ac:dyDescent="0.35">
      <c r="A1681" s="8" t="s">
        <v>13</v>
      </c>
      <c r="B1681" s="10">
        <v>125356.5</v>
      </c>
      <c r="C1681" s="8" t="s">
        <v>33</v>
      </c>
      <c r="D1681" s="11">
        <v>5</v>
      </c>
      <c r="E1681" s="11">
        <v>17385</v>
      </c>
    </row>
    <row r="1682" spans="1:5" x14ac:dyDescent="0.35">
      <c r="A1682" s="8" t="s">
        <v>5</v>
      </c>
      <c r="B1682" s="10">
        <v>134329.5</v>
      </c>
      <c r="C1682" s="8" t="s">
        <v>40</v>
      </c>
      <c r="D1682" s="11">
        <v>5</v>
      </c>
      <c r="E1682" s="11">
        <v>16952.916666666668</v>
      </c>
    </row>
    <row r="1683" spans="1:5" x14ac:dyDescent="0.35">
      <c r="A1683" s="8" t="s">
        <v>5</v>
      </c>
      <c r="B1683" s="10">
        <v>241951.5</v>
      </c>
      <c r="C1683" s="8" t="s">
        <v>37</v>
      </c>
      <c r="D1683" s="11">
        <v>5</v>
      </c>
      <c r="E1683" s="11">
        <v>9175.4166666666679</v>
      </c>
    </row>
    <row r="1684" spans="1:5" x14ac:dyDescent="0.35">
      <c r="A1684" s="8" t="s">
        <v>3</v>
      </c>
      <c r="B1684" s="10">
        <v>257746.5</v>
      </c>
      <c r="C1684" s="8" t="s">
        <v>43</v>
      </c>
      <c r="D1684" s="11">
        <v>20</v>
      </c>
      <c r="E1684" s="11">
        <v>95007.5</v>
      </c>
    </row>
    <row r="1685" spans="1:5" x14ac:dyDescent="0.35">
      <c r="A1685" s="8" t="s">
        <v>16</v>
      </c>
      <c r="B1685" s="10">
        <v>283176</v>
      </c>
      <c r="C1685" s="8" t="s">
        <v>39</v>
      </c>
      <c r="D1685" s="11">
        <v>32.5</v>
      </c>
      <c r="E1685" s="11">
        <v>64939.583333333336</v>
      </c>
    </row>
    <row r="1686" spans="1:5" x14ac:dyDescent="0.35">
      <c r="A1686" s="8" t="s">
        <v>4</v>
      </c>
      <c r="B1686" s="10">
        <v>254268</v>
      </c>
      <c r="C1686" s="8" t="s">
        <v>41</v>
      </c>
      <c r="D1686" s="11">
        <v>107.5</v>
      </c>
      <c r="E1686" s="11">
        <v>415435.41666666669</v>
      </c>
    </row>
    <row r="1687" spans="1:5" x14ac:dyDescent="0.35">
      <c r="A1687" s="8" t="s">
        <v>10</v>
      </c>
      <c r="B1687" s="10">
        <v>257575.5</v>
      </c>
      <c r="C1687" s="8" t="s">
        <v>41</v>
      </c>
      <c r="D1687" s="11">
        <v>255</v>
      </c>
      <c r="E1687" s="11">
        <v>895302.08333333337</v>
      </c>
    </row>
    <row r="1688" spans="1:5" x14ac:dyDescent="0.35">
      <c r="A1688" s="8" t="s">
        <v>12</v>
      </c>
      <c r="B1688" s="10">
        <v>266773.5</v>
      </c>
      <c r="C1688" s="8" t="s">
        <v>26</v>
      </c>
      <c r="D1688" s="11">
        <v>50</v>
      </c>
      <c r="E1688" s="11">
        <v>235510.83333333334</v>
      </c>
    </row>
    <row r="1689" spans="1:5" x14ac:dyDescent="0.35">
      <c r="A1689" s="8" t="s">
        <v>1</v>
      </c>
      <c r="B1689" s="10">
        <v>32773.5</v>
      </c>
      <c r="C1689" s="8" t="s">
        <v>74</v>
      </c>
      <c r="D1689" s="11">
        <v>620</v>
      </c>
      <c r="E1689" s="11">
        <v>3009994.166666667</v>
      </c>
    </row>
    <row r="1690" spans="1:5" x14ac:dyDescent="0.35">
      <c r="A1690" s="8" t="s">
        <v>6</v>
      </c>
      <c r="B1690" s="10">
        <v>80482.5</v>
      </c>
      <c r="C1690" s="8" t="s">
        <v>33</v>
      </c>
      <c r="D1690" s="11">
        <v>7.5</v>
      </c>
      <c r="E1690" s="11">
        <v>66591.666666666672</v>
      </c>
    </row>
    <row r="1691" spans="1:5" x14ac:dyDescent="0.35">
      <c r="A1691" s="8" t="s">
        <v>6</v>
      </c>
      <c r="B1691" s="10">
        <v>129604.5</v>
      </c>
      <c r="C1691" s="8" t="s">
        <v>26</v>
      </c>
      <c r="D1691" s="11">
        <v>52.5</v>
      </c>
      <c r="E1691" s="11">
        <v>265960</v>
      </c>
    </row>
    <row r="1692" spans="1:5" x14ac:dyDescent="0.35">
      <c r="A1692" s="8" t="s">
        <v>16</v>
      </c>
      <c r="B1692" s="10">
        <v>109975.5</v>
      </c>
      <c r="C1692" s="8" t="s">
        <v>26</v>
      </c>
      <c r="D1692" s="11">
        <v>45</v>
      </c>
      <c r="E1692" s="11">
        <v>226589.58333333334</v>
      </c>
    </row>
    <row r="1693" spans="1:5" x14ac:dyDescent="0.35">
      <c r="A1693" s="8" t="s">
        <v>13</v>
      </c>
      <c r="B1693" s="10">
        <v>82368</v>
      </c>
      <c r="C1693" s="8" t="s">
        <v>28</v>
      </c>
      <c r="D1693" s="11">
        <v>25</v>
      </c>
      <c r="E1693" s="11">
        <v>160252.08333333334</v>
      </c>
    </row>
    <row r="1694" spans="1:5" x14ac:dyDescent="0.35">
      <c r="A1694" s="8" t="s">
        <v>13</v>
      </c>
      <c r="B1694" s="10">
        <v>93285</v>
      </c>
      <c r="C1694" s="8" t="s">
        <v>47</v>
      </c>
      <c r="D1694" s="11">
        <v>75</v>
      </c>
      <c r="E1694" s="11">
        <v>235104.16666666669</v>
      </c>
    </row>
    <row r="1695" spans="1:5" x14ac:dyDescent="0.35">
      <c r="A1695" s="8" t="s">
        <v>0</v>
      </c>
      <c r="B1695" s="10">
        <v>214150.5</v>
      </c>
      <c r="C1695" s="8" t="s">
        <v>37</v>
      </c>
      <c r="D1695" s="11">
        <v>20</v>
      </c>
      <c r="E1695" s="11">
        <v>98921.666666666672</v>
      </c>
    </row>
    <row r="1696" spans="1:5" x14ac:dyDescent="0.35">
      <c r="A1696" s="8" t="s">
        <v>1</v>
      </c>
      <c r="B1696" s="10">
        <v>2992.5</v>
      </c>
      <c r="C1696" s="8" t="s">
        <v>72</v>
      </c>
      <c r="D1696" s="11">
        <v>322.5</v>
      </c>
      <c r="E1696" s="11">
        <v>632417.5</v>
      </c>
    </row>
    <row r="1697" spans="1:5" x14ac:dyDescent="0.35">
      <c r="A1697" s="8" t="s">
        <v>16</v>
      </c>
      <c r="B1697" s="10">
        <v>109998</v>
      </c>
      <c r="C1697" s="8" t="s">
        <v>26</v>
      </c>
      <c r="D1697" s="11">
        <v>65</v>
      </c>
      <c r="E1697" s="11">
        <v>303678.33333333337</v>
      </c>
    </row>
    <row r="1698" spans="1:5" x14ac:dyDescent="0.35">
      <c r="A1698" s="8" t="s">
        <v>6</v>
      </c>
      <c r="B1698" s="10">
        <v>104035.5</v>
      </c>
      <c r="C1698" s="8" t="s">
        <v>37</v>
      </c>
      <c r="D1698" s="11">
        <v>5</v>
      </c>
      <c r="E1698" s="11">
        <v>14360.416666666668</v>
      </c>
    </row>
    <row r="1699" spans="1:5" x14ac:dyDescent="0.35">
      <c r="A1699" s="8" t="s">
        <v>1</v>
      </c>
      <c r="B1699" s="10">
        <v>152599.5</v>
      </c>
      <c r="C1699" s="8" t="s">
        <v>99</v>
      </c>
      <c r="D1699" s="11">
        <v>100</v>
      </c>
      <c r="E1699" s="11">
        <v>307694.16666666669</v>
      </c>
    </row>
    <row r="1700" spans="1:5" x14ac:dyDescent="0.35">
      <c r="A1700" s="8" t="s">
        <v>3</v>
      </c>
      <c r="B1700" s="10">
        <v>105048</v>
      </c>
      <c r="C1700" s="8" t="s">
        <v>99</v>
      </c>
      <c r="D1700" s="11">
        <v>67.5</v>
      </c>
      <c r="E1700" s="11">
        <v>232282.91666666669</v>
      </c>
    </row>
    <row r="1701" spans="1:5" x14ac:dyDescent="0.35">
      <c r="A1701" s="8" t="s">
        <v>6</v>
      </c>
      <c r="B1701" s="10">
        <v>242032.5</v>
      </c>
      <c r="C1701" s="8" t="s">
        <v>37</v>
      </c>
      <c r="D1701" s="11">
        <v>32.5</v>
      </c>
      <c r="E1701" s="11">
        <v>140274.58333333334</v>
      </c>
    </row>
    <row r="1702" spans="1:5" x14ac:dyDescent="0.35">
      <c r="A1702" s="8" t="s">
        <v>12</v>
      </c>
      <c r="B1702" s="10">
        <v>271921.5</v>
      </c>
      <c r="C1702" s="8" t="s">
        <v>29</v>
      </c>
      <c r="D1702" s="11">
        <v>15</v>
      </c>
      <c r="E1702" s="11">
        <v>55103.333333333336</v>
      </c>
    </row>
    <row r="1703" spans="1:5" x14ac:dyDescent="0.35">
      <c r="A1703" s="8" t="s">
        <v>5</v>
      </c>
      <c r="B1703" s="10">
        <v>71325</v>
      </c>
      <c r="C1703" s="8" t="s">
        <v>32</v>
      </c>
      <c r="D1703" s="11">
        <v>82.5</v>
      </c>
      <c r="E1703" s="11">
        <v>232435.41666666669</v>
      </c>
    </row>
    <row r="1704" spans="1:5" x14ac:dyDescent="0.35">
      <c r="A1704" s="8" t="s">
        <v>7</v>
      </c>
      <c r="B1704" s="10">
        <v>110790</v>
      </c>
      <c r="C1704" s="8" t="s">
        <v>26</v>
      </c>
      <c r="D1704" s="11">
        <v>205</v>
      </c>
      <c r="E1704" s="11">
        <v>1068872.5</v>
      </c>
    </row>
    <row r="1705" spans="1:5" x14ac:dyDescent="0.35">
      <c r="A1705" s="8" t="s">
        <v>13</v>
      </c>
      <c r="B1705" s="10">
        <v>78772.5</v>
      </c>
      <c r="C1705" s="8" t="s">
        <v>32</v>
      </c>
      <c r="D1705" s="11">
        <v>110</v>
      </c>
      <c r="E1705" s="11">
        <v>238281.25</v>
      </c>
    </row>
    <row r="1706" spans="1:5" x14ac:dyDescent="0.35">
      <c r="A1706" s="8" t="s">
        <v>1</v>
      </c>
      <c r="B1706" s="10">
        <v>1233</v>
      </c>
      <c r="C1706" s="8" t="s">
        <v>74</v>
      </c>
      <c r="D1706" s="11">
        <v>672.5</v>
      </c>
      <c r="E1706" s="11">
        <v>2974131.25</v>
      </c>
    </row>
    <row r="1707" spans="1:5" x14ac:dyDescent="0.35">
      <c r="A1707" s="8" t="s">
        <v>5</v>
      </c>
      <c r="B1707" s="10">
        <v>241861.5</v>
      </c>
      <c r="C1707" s="8" t="s">
        <v>37</v>
      </c>
      <c r="D1707" s="11">
        <v>27.5</v>
      </c>
      <c r="E1707" s="11">
        <v>124007.91666666667</v>
      </c>
    </row>
    <row r="1708" spans="1:5" x14ac:dyDescent="0.35">
      <c r="A1708" s="8" t="s">
        <v>1</v>
      </c>
      <c r="B1708" s="10">
        <v>161365.5</v>
      </c>
      <c r="C1708" s="8" t="s">
        <v>70</v>
      </c>
      <c r="D1708" s="11">
        <v>2.5</v>
      </c>
      <c r="E1708" s="11">
        <v>17054.583333333336</v>
      </c>
    </row>
    <row r="1709" spans="1:5" x14ac:dyDescent="0.35">
      <c r="A1709" s="8" t="s">
        <v>3</v>
      </c>
      <c r="B1709" s="10">
        <v>86247</v>
      </c>
      <c r="C1709" s="8" t="s">
        <v>33</v>
      </c>
      <c r="D1709" s="11">
        <v>35</v>
      </c>
      <c r="E1709" s="11">
        <v>188591.66666666669</v>
      </c>
    </row>
    <row r="1710" spans="1:5" x14ac:dyDescent="0.35">
      <c r="A1710" s="8" t="s">
        <v>5</v>
      </c>
      <c r="B1710" s="10">
        <v>46899</v>
      </c>
      <c r="C1710" s="8" t="s">
        <v>43</v>
      </c>
      <c r="D1710" s="11">
        <v>40</v>
      </c>
      <c r="E1710" s="11">
        <v>174688.75</v>
      </c>
    </row>
    <row r="1711" spans="1:5" x14ac:dyDescent="0.35">
      <c r="A1711" s="8" t="s">
        <v>1</v>
      </c>
      <c r="B1711" s="10">
        <v>133461</v>
      </c>
      <c r="C1711" s="8" t="s">
        <v>33</v>
      </c>
      <c r="D1711" s="11">
        <v>7.5</v>
      </c>
      <c r="E1711" s="11">
        <v>23485</v>
      </c>
    </row>
    <row r="1712" spans="1:5" x14ac:dyDescent="0.35">
      <c r="A1712" s="8" t="s">
        <v>11</v>
      </c>
      <c r="B1712" s="10">
        <v>107752.5</v>
      </c>
      <c r="C1712" s="8" t="s">
        <v>26</v>
      </c>
      <c r="D1712" s="11">
        <v>165</v>
      </c>
      <c r="E1712" s="11">
        <v>829981.25</v>
      </c>
    </row>
    <row r="1713" spans="1:5" x14ac:dyDescent="0.35">
      <c r="A1713" s="8" t="s">
        <v>13</v>
      </c>
      <c r="B1713" s="10">
        <v>150372</v>
      </c>
      <c r="C1713" s="8" t="s">
        <v>41</v>
      </c>
      <c r="D1713" s="11">
        <v>72.5</v>
      </c>
      <c r="E1713" s="11">
        <v>266976.66666666669</v>
      </c>
    </row>
    <row r="1714" spans="1:5" x14ac:dyDescent="0.35">
      <c r="A1714" s="8" t="s">
        <v>16</v>
      </c>
      <c r="B1714" s="10">
        <v>75793.5</v>
      </c>
      <c r="C1714" s="8" t="s">
        <v>49</v>
      </c>
      <c r="D1714" s="11">
        <v>65</v>
      </c>
      <c r="E1714" s="11">
        <v>358527.5</v>
      </c>
    </row>
    <row r="1715" spans="1:5" x14ac:dyDescent="0.35">
      <c r="A1715" s="8" t="s">
        <v>13</v>
      </c>
      <c r="B1715" s="10">
        <v>285912</v>
      </c>
      <c r="C1715" s="8" t="s">
        <v>36</v>
      </c>
      <c r="D1715" s="11">
        <v>2.5</v>
      </c>
      <c r="E1715" s="11">
        <v>8768.75</v>
      </c>
    </row>
    <row r="1716" spans="1:5" x14ac:dyDescent="0.35">
      <c r="A1716" s="8" t="s">
        <v>1</v>
      </c>
      <c r="B1716" s="10">
        <v>93276</v>
      </c>
      <c r="C1716" s="8" t="s">
        <v>114</v>
      </c>
      <c r="D1716" s="11">
        <v>7.5</v>
      </c>
      <c r="E1716" s="11">
        <v>97244.166666666672</v>
      </c>
    </row>
    <row r="1717" spans="1:5" x14ac:dyDescent="0.35">
      <c r="A1717" s="8" t="s">
        <v>11</v>
      </c>
      <c r="B1717" s="10">
        <v>67720.5</v>
      </c>
      <c r="C1717" s="8" t="s">
        <v>43</v>
      </c>
      <c r="D1717" s="11">
        <v>10</v>
      </c>
      <c r="E1717" s="11">
        <v>25975.833333333336</v>
      </c>
    </row>
    <row r="1718" spans="1:5" x14ac:dyDescent="0.35">
      <c r="A1718" s="8" t="s">
        <v>1</v>
      </c>
      <c r="B1718" s="10">
        <v>107190</v>
      </c>
      <c r="C1718" s="8" t="s">
        <v>26</v>
      </c>
      <c r="D1718" s="11">
        <v>70</v>
      </c>
      <c r="E1718" s="11">
        <v>371566.25</v>
      </c>
    </row>
    <row r="1719" spans="1:5" x14ac:dyDescent="0.35">
      <c r="A1719" s="8" t="s">
        <v>6</v>
      </c>
      <c r="B1719" s="10">
        <v>96111</v>
      </c>
      <c r="C1719" s="8" t="s">
        <v>46</v>
      </c>
      <c r="D1719" s="11">
        <v>5</v>
      </c>
      <c r="E1719" s="11">
        <v>18045.833333333336</v>
      </c>
    </row>
    <row r="1720" spans="1:5" x14ac:dyDescent="0.35">
      <c r="A1720" s="8" t="s">
        <v>13</v>
      </c>
      <c r="B1720" s="10">
        <v>143901</v>
      </c>
      <c r="C1720" s="8" t="s">
        <v>35</v>
      </c>
      <c r="D1720" s="11">
        <v>12.5</v>
      </c>
      <c r="E1720" s="11">
        <v>42064.583333333336</v>
      </c>
    </row>
    <row r="1721" spans="1:5" x14ac:dyDescent="0.35">
      <c r="A1721" s="8" t="s">
        <v>13</v>
      </c>
      <c r="B1721" s="10">
        <v>186615</v>
      </c>
      <c r="C1721" s="8" t="s">
        <v>33</v>
      </c>
      <c r="D1721" s="11">
        <v>15</v>
      </c>
      <c r="E1721" s="11">
        <v>69743.333333333343</v>
      </c>
    </row>
    <row r="1722" spans="1:5" x14ac:dyDescent="0.35">
      <c r="A1722" s="8" t="s">
        <v>13</v>
      </c>
      <c r="B1722" s="10">
        <v>282451.5</v>
      </c>
      <c r="C1722" s="8" t="s">
        <v>106</v>
      </c>
      <c r="D1722" s="11">
        <v>7.5</v>
      </c>
      <c r="E1722" s="11">
        <v>23027.5</v>
      </c>
    </row>
    <row r="1723" spans="1:5" x14ac:dyDescent="0.35">
      <c r="A1723" s="8" t="s">
        <v>5</v>
      </c>
      <c r="B1723" s="10">
        <v>176067</v>
      </c>
      <c r="C1723" s="8" t="s">
        <v>29</v>
      </c>
      <c r="D1723" s="11">
        <v>10</v>
      </c>
      <c r="E1723" s="11">
        <v>41785</v>
      </c>
    </row>
    <row r="1724" spans="1:5" x14ac:dyDescent="0.35">
      <c r="A1724" s="8" t="s">
        <v>13</v>
      </c>
      <c r="B1724" s="10">
        <v>290875.5</v>
      </c>
      <c r="C1724" s="8" t="s">
        <v>81</v>
      </c>
      <c r="D1724" s="11">
        <v>2.5</v>
      </c>
      <c r="E1724" s="11">
        <v>10675</v>
      </c>
    </row>
    <row r="1725" spans="1:5" x14ac:dyDescent="0.35">
      <c r="A1725" s="8" t="s">
        <v>11</v>
      </c>
      <c r="B1725" s="10">
        <v>189166.5</v>
      </c>
      <c r="C1725" s="8" t="s">
        <v>96</v>
      </c>
      <c r="D1725" s="11">
        <v>20</v>
      </c>
      <c r="E1725" s="11">
        <v>42293.333333333336</v>
      </c>
    </row>
    <row r="1726" spans="1:5" x14ac:dyDescent="0.35">
      <c r="A1726" s="8" t="s">
        <v>6</v>
      </c>
      <c r="B1726" s="10">
        <v>242365.5</v>
      </c>
      <c r="C1726" s="8" t="s">
        <v>59</v>
      </c>
      <c r="D1726" s="11">
        <v>15</v>
      </c>
      <c r="E1726" s="11">
        <v>56348.75</v>
      </c>
    </row>
    <row r="1727" spans="1:5" x14ac:dyDescent="0.35">
      <c r="A1727" s="8" t="s">
        <v>1</v>
      </c>
      <c r="B1727" s="10">
        <v>39285</v>
      </c>
      <c r="C1727" s="8" t="s">
        <v>50</v>
      </c>
      <c r="D1727" s="11">
        <v>77.5</v>
      </c>
      <c r="E1727" s="11">
        <v>295824.58333333337</v>
      </c>
    </row>
    <row r="1728" spans="1:5" x14ac:dyDescent="0.35">
      <c r="A1728" s="8" t="s">
        <v>5</v>
      </c>
      <c r="B1728" s="10">
        <v>242005.5</v>
      </c>
      <c r="C1728" s="8" t="s">
        <v>37</v>
      </c>
      <c r="D1728" s="11">
        <v>35</v>
      </c>
      <c r="E1728" s="11">
        <v>251294.58333333334</v>
      </c>
    </row>
    <row r="1729" spans="1:5" x14ac:dyDescent="0.35">
      <c r="A1729" s="8" t="s">
        <v>1</v>
      </c>
      <c r="B1729" s="10">
        <v>103959</v>
      </c>
      <c r="C1729" s="8" t="s">
        <v>28</v>
      </c>
      <c r="D1729" s="11">
        <v>25</v>
      </c>
      <c r="E1729" s="11">
        <v>110587.91666666667</v>
      </c>
    </row>
    <row r="1730" spans="1:5" x14ac:dyDescent="0.35">
      <c r="A1730" s="8" t="s">
        <v>4</v>
      </c>
      <c r="B1730" s="10">
        <v>229099.5</v>
      </c>
      <c r="C1730" s="8" t="s">
        <v>96</v>
      </c>
      <c r="D1730" s="11">
        <v>2.5</v>
      </c>
      <c r="E1730" s="11">
        <v>13750.416666666668</v>
      </c>
    </row>
    <row r="1731" spans="1:5" x14ac:dyDescent="0.35">
      <c r="A1731" s="8" t="s">
        <v>16</v>
      </c>
      <c r="B1731" s="10">
        <v>157950</v>
      </c>
      <c r="C1731" s="8" t="s">
        <v>118</v>
      </c>
      <c r="D1731" s="11">
        <v>27.5</v>
      </c>
      <c r="E1731" s="11">
        <v>70887.083333333343</v>
      </c>
    </row>
    <row r="1732" spans="1:5" x14ac:dyDescent="0.35">
      <c r="A1732" s="8" t="s">
        <v>1</v>
      </c>
      <c r="B1732" s="10">
        <v>118579.5</v>
      </c>
      <c r="C1732" s="8" t="s">
        <v>57</v>
      </c>
      <c r="D1732" s="11">
        <v>32.5</v>
      </c>
      <c r="E1732" s="11">
        <v>124440</v>
      </c>
    </row>
    <row r="1733" spans="1:5" x14ac:dyDescent="0.35">
      <c r="A1733" s="8" t="s">
        <v>13</v>
      </c>
      <c r="B1733" s="10">
        <v>160159.5</v>
      </c>
      <c r="C1733" s="8" t="s">
        <v>57</v>
      </c>
      <c r="D1733" s="11">
        <v>22.5</v>
      </c>
      <c r="E1733" s="11">
        <v>73098.333333333343</v>
      </c>
    </row>
    <row r="1734" spans="1:5" x14ac:dyDescent="0.35">
      <c r="A1734" s="8" t="s">
        <v>2</v>
      </c>
      <c r="B1734" s="10">
        <v>223618.5</v>
      </c>
      <c r="C1734" s="8" t="s">
        <v>26</v>
      </c>
      <c r="D1734" s="11">
        <v>50</v>
      </c>
      <c r="E1734" s="11">
        <v>252870.41666666669</v>
      </c>
    </row>
    <row r="1735" spans="1:5" x14ac:dyDescent="0.35">
      <c r="A1735" s="8" t="s">
        <v>1</v>
      </c>
      <c r="B1735" s="10">
        <v>133524</v>
      </c>
      <c r="C1735" s="8" t="s">
        <v>35</v>
      </c>
      <c r="D1735" s="11">
        <v>27.5</v>
      </c>
      <c r="E1735" s="11">
        <v>90864.583333333343</v>
      </c>
    </row>
    <row r="1736" spans="1:5" x14ac:dyDescent="0.35">
      <c r="A1736" s="8" t="s">
        <v>13</v>
      </c>
      <c r="B1736" s="10">
        <v>106510.5</v>
      </c>
      <c r="C1736" s="8" t="s">
        <v>41</v>
      </c>
      <c r="D1736" s="11">
        <v>240</v>
      </c>
      <c r="E1736" s="11">
        <v>953785.83333333337</v>
      </c>
    </row>
    <row r="1737" spans="1:5" x14ac:dyDescent="0.35">
      <c r="A1737" s="8" t="s">
        <v>6</v>
      </c>
      <c r="B1737" s="10">
        <v>283414.5</v>
      </c>
      <c r="C1737" s="8" t="s">
        <v>39</v>
      </c>
      <c r="D1737" s="11">
        <v>30</v>
      </c>
      <c r="E1737" s="11">
        <v>44225</v>
      </c>
    </row>
    <row r="1738" spans="1:5" x14ac:dyDescent="0.35">
      <c r="A1738" s="8" t="s">
        <v>5</v>
      </c>
      <c r="B1738" s="10">
        <v>80244</v>
      </c>
      <c r="C1738" s="8" t="s">
        <v>38</v>
      </c>
      <c r="D1738" s="11">
        <v>12.5</v>
      </c>
      <c r="E1738" s="11">
        <v>187905.41666666669</v>
      </c>
    </row>
    <row r="1739" spans="1:5" x14ac:dyDescent="0.35">
      <c r="A1739" s="8" t="s">
        <v>6</v>
      </c>
      <c r="B1739" s="10">
        <v>241879.5</v>
      </c>
      <c r="C1739" s="8" t="s">
        <v>37</v>
      </c>
      <c r="D1739" s="11">
        <v>2.5</v>
      </c>
      <c r="E1739" s="11">
        <v>12733.75</v>
      </c>
    </row>
    <row r="1740" spans="1:5" x14ac:dyDescent="0.35">
      <c r="A1740" s="8" t="s">
        <v>1</v>
      </c>
      <c r="B1740" s="10">
        <v>31842</v>
      </c>
      <c r="C1740" s="8" t="s">
        <v>33</v>
      </c>
      <c r="D1740" s="11">
        <v>57.5</v>
      </c>
      <c r="E1740" s="11">
        <v>237239.16666666669</v>
      </c>
    </row>
    <row r="1741" spans="1:5" x14ac:dyDescent="0.35">
      <c r="A1741" s="8" t="s">
        <v>5</v>
      </c>
      <c r="B1741" s="10">
        <v>249651</v>
      </c>
      <c r="C1741" s="8" t="s">
        <v>124</v>
      </c>
      <c r="D1741" s="11">
        <v>5</v>
      </c>
      <c r="E1741" s="11">
        <v>25950.416666666668</v>
      </c>
    </row>
    <row r="1742" spans="1:5" x14ac:dyDescent="0.35">
      <c r="A1742" s="8" t="s">
        <v>1</v>
      </c>
      <c r="B1742" s="10">
        <v>134874</v>
      </c>
      <c r="C1742" s="8" t="s">
        <v>26</v>
      </c>
      <c r="D1742" s="11">
        <v>162.5</v>
      </c>
      <c r="E1742" s="11">
        <v>812189.58333333337</v>
      </c>
    </row>
    <row r="1743" spans="1:5" x14ac:dyDescent="0.35">
      <c r="A1743" s="8" t="s">
        <v>16</v>
      </c>
      <c r="B1743" s="10">
        <v>145998</v>
      </c>
      <c r="C1743" s="8" t="s">
        <v>35</v>
      </c>
      <c r="D1743" s="11">
        <v>47.5</v>
      </c>
      <c r="E1743" s="11">
        <v>181347.91666666669</v>
      </c>
    </row>
    <row r="1744" spans="1:5" x14ac:dyDescent="0.35">
      <c r="A1744" s="8" t="s">
        <v>13</v>
      </c>
      <c r="B1744" s="10">
        <v>284481</v>
      </c>
      <c r="C1744" s="8" t="s">
        <v>122</v>
      </c>
      <c r="D1744" s="11">
        <v>10</v>
      </c>
      <c r="E1744" s="11">
        <v>43513.333333333336</v>
      </c>
    </row>
    <row r="1745" spans="1:5" x14ac:dyDescent="0.35">
      <c r="A1745" s="8" t="s">
        <v>5</v>
      </c>
      <c r="B1745" s="10">
        <v>184684.5</v>
      </c>
      <c r="C1745" s="8" t="s">
        <v>40</v>
      </c>
      <c r="D1745" s="11">
        <v>2.5</v>
      </c>
      <c r="E1745" s="11">
        <v>7243.75</v>
      </c>
    </row>
    <row r="1746" spans="1:5" x14ac:dyDescent="0.35">
      <c r="A1746" s="8" t="s">
        <v>13</v>
      </c>
      <c r="B1746" s="10">
        <v>96448.5</v>
      </c>
      <c r="C1746" s="8" t="s">
        <v>63</v>
      </c>
      <c r="D1746" s="11">
        <v>20</v>
      </c>
      <c r="E1746" s="11">
        <v>51189.166666666672</v>
      </c>
    </row>
    <row r="1747" spans="1:5" x14ac:dyDescent="0.35">
      <c r="A1747" s="8" t="s">
        <v>3</v>
      </c>
      <c r="B1747" s="10">
        <v>175059</v>
      </c>
      <c r="C1747" s="8" t="s">
        <v>26</v>
      </c>
      <c r="D1747" s="11">
        <v>45</v>
      </c>
      <c r="E1747" s="11">
        <v>194590</v>
      </c>
    </row>
    <row r="1748" spans="1:5" x14ac:dyDescent="0.35">
      <c r="A1748" s="8" t="s">
        <v>5</v>
      </c>
      <c r="B1748" s="10">
        <v>97488</v>
      </c>
      <c r="C1748" s="8" t="s">
        <v>44</v>
      </c>
      <c r="D1748" s="11">
        <v>2.5</v>
      </c>
      <c r="E1748" s="11">
        <v>4346.25</v>
      </c>
    </row>
    <row r="1749" spans="1:5" x14ac:dyDescent="0.35">
      <c r="A1749" s="8" t="s">
        <v>16</v>
      </c>
      <c r="B1749" s="10">
        <v>64327.5</v>
      </c>
      <c r="C1749" s="8" t="s">
        <v>33</v>
      </c>
      <c r="D1749" s="11">
        <v>2.5</v>
      </c>
      <c r="E1749" s="11">
        <v>7472.5</v>
      </c>
    </row>
    <row r="1750" spans="1:5" x14ac:dyDescent="0.35">
      <c r="A1750" s="8" t="s">
        <v>2</v>
      </c>
      <c r="B1750" s="10">
        <v>228541.5</v>
      </c>
      <c r="C1750" s="8" t="s">
        <v>37</v>
      </c>
      <c r="D1750" s="11">
        <v>5</v>
      </c>
      <c r="E1750" s="11">
        <v>16215.833333333334</v>
      </c>
    </row>
    <row r="1751" spans="1:5" x14ac:dyDescent="0.35">
      <c r="A1751" s="8" t="s">
        <v>0</v>
      </c>
      <c r="B1751" s="10">
        <v>260086.5</v>
      </c>
      <c r="C1751" s="8" t="s">
        <v>28</v>
      </c>
      <c r="D1751" s="11">
        <v>5</v>
      </c>
      <c r="E1751" s="11">
        <v>14207.916666666668</v>
      </c>
    </row>
    <row r="1752" spans="1:5" x14ac:dyDescent="0.35">
      <c r="A1752" s="8" t="s">
        <v>13</v>
      </c>
      <c r="B1752" s="10">
        <v>31554</v>
      </c>
      <c r="C1752" s="8" t="s">
        <v>29</v>
      </c>
      <c r="D1752" s="11">
        <v>77.5</v>
      </c>
      <c r="E1752" s="11">
        <v>340990</v>
      </c>
    </row>
    <row r="1753" spans="1:5" x14ac:dyDescent="0.35">
      <c r="A1753" s="8" t="s">
        <v>1</v>
      </c>
      <c r="B1753" s="10">
        <v>222907.5</v>
      </c>
      <c r="C1753" s="8" t="s">
        <v>25</v>
      </c>
      <c r="D1753" s="11">
        <v>7.5</v>
      </c>
      <c r="E1753" s="11">
        <v>24044.166666666668</v>
      </c>
    </row>
    <row r="1754" spans="1:5" x14ac:dyDescent="0.35">
      <c r="A1754" s="8" t="s">
        <v>11</v>
      </c>
      <c r="B1754" s="10">
        <v>86134.5</v>
      </c>
      <c r="C1754" s="8" t="s">
        <v>33</v>
      </c>
      <c r="D1754" s="11">
        <v>12.5</v>
      </c>
      <c r="E1754" s="11">
        <v>54417.083333333336</v>
      </c>
    </row>
    <row r="1755" spans="1:5" x14ac:dyDescent="0.35">
      <c r="A1755" s="8" t="s">
        <v>1</v>
      </c>
      <c r="B1755" s="10">
        <v>257773.5</v>
      </c>
      <c r="C1755" s="8" t="s">
        <v>31</v>
      </c>
      <c r="D1755" s="11">
        <v>182.5</v>
      </c>
      <c r="E1755" s="11">
        <v>482255.83333333337</v>
      </c>
    </row>
    <row r="1756" spans="1:5" x14ac:dyDescent="0.35">
      <c r="A1756" s="8" t="s">
        <v>3</v>
      </c>
      <c r="B1756" s="10">
        <v>135004.5</v>
      </c>
      <c r="C1756" s="8" t="s">
        <v>29</v>
      </c>
      <c r="D1756" s="11">
        <v>37.5</v>
      </c>
      <c r="E1756" s="11">
        <v>158625.41666666669</v>
      </c>
    </row>
    <row r="1757" spans="1:5" x14ac:dyDescent="0.35">
      <c r="A1757" s="8" t="s">
        <v>3</v>
      </c>
      <c r="B1757" s="10">
        <v>109507.5</v>
      </c>
      <c r="C1757" s="8" t="s">
        <v>26</v>
      </c>
      <c r="D1757" s="11">
        <v>75</v>
      </c>
      <c r="E1757" s="11">
        <v>425907.08333333337</v>
      </c>
    </row>
    <row r="1758" spans="1:5" x14ac:dyDescent="0.35">
      <c r="A1758" s="8" t="s">
        <v>13</v>
      </c>
      <c r="B1758" s="10">
        <v>41224.5</v>
      </c>
      <c r="C1758" s="8" t="s">
        <v>55</v>
      </c>
      <c r="D1758" s="11">
        <v>60</v>
      </c>
      <c r="E1758" s="11">
        <v>191260.41666666669</v>
      </c>
    </row>
    <row r="1759" spans="1:5" x14ac:dyDescent="0.35">
      <c r="A1759" s="8" t="s">
        <v>6</v>
      </c>
      <c r="B1759" s="10">
        <v>182934</v>
      </c>
      <c r="C1759" s="8" t="s">
        <v>51</v>
      </c>
      <c r="D1759" s="11">
        <v>37.5</v>
      </c>
      <c r="E1759" s="11">
        <v>140884.58333333334</v>
      </c>
    </row>
    <row r="1760" spans="1:5" x14ac:dyDescent="0.35">
      <c r="A1760" s="8" t="s">
        <v>13</v>
      </c>
      <c r="B1760" s="10">
        <v>139032</v>
      </c>
      <c r="C1760" s="8" t="s">
        <v>35</v>
      </c>
      <c r="D1760" s="11">
        <v>57.5</v>
      </c>
      <c r="E1760" s="11">
        <v>183635.41666666669</v>
      </c>
    </row>
    <row r="1761" spans="1:5" x14ac:dyDescent="0.35">
      <c r="A1761" s="8" t="s">
        <v>3</v>
      </c>
      <c r="B1761" s="10">
        <v>150651</v>
      </c>
      <c r="C1761" s="8" t="s">
        <v>26</v>
      </c>
      <c r="D1761" s="11">
        <v>97.5</v>
      </c>
      <c r="E1761" s="11">
        <v>445477.91666666669</v>
      </c>
    </row>
    <row r="1762" spans="1:5" x14ac:dyDescent="0.35">
      <c r="A1762" s="8" t="s">
        <v>5</v>
      </c>
      <c r="B1762" s="10">
        <v>94374</v>
      </c>
      <c r="C1762" s="8" t="s">
        <v>28</v>
      </c>
      <c r="D1762" s="11">
        <v>5</v>
      </c>
      <c r="E1762" s="11">
        <v>35456.25</v>
      </c>
    </row>
    <row r="1763" spans="1:5" x14ac:dyDescent="0.35">
      <c r="A1763" s="8" t="s">
        <v>13</v>
      </c>
      <c r="B1763" s="10">
        <v>110299.5</v>
      </c>
      <c r="C1763" s="8" t="s">
        <v>26</v>
      </c>
      <c r="D1763" s="11">
        <v>20</v>
      </c>
      <c r="E1763" s="11">
        <v>90280</v>
      </c>
    </row>
    <row r="1764" spans="1:5" x14ac:dyDescent="0.35">
      <c r="A1764" s="8" t="s">
        <v>13</v>
      </c>
      <c r="B1764" s="10">
        <v>210960</v>
      </c>
      <c r="C1764" s="8" t="s">
        <v>72</v>
      </c>
      <c r="D1764" s="11">
        <v>52.5</v>
      </c>
      <c r="E1764" s="11">
        <v>176722.08333333334</v>
      </c>
    </row>
    <row r="1765" spans="1:5" x14ac:dyDescent="0.35">
      <c r="A1765" s="8" t="s">
        <v>1</v>
      </c>
      <c r="B1765" s="10">
        <v>106564.5</v>
      </c>
      <c r="C1765" s="8" t="s">
        <v>41</v>
      </c>
      <c r="D1765" s="11">
        <v>237.5</v>
      </c>
      <c r="E1765" s="11">
        <v>817933.75</v>
      </c>
    </row>
    <row r="1766" spans="1:5" x14ac:dyDescent="0.35">
      <c r="A1766" s="8" t="s">
        <v>13</v>
      </c>
      <c r="B1766" s="10">
        <v>107761.5</v>
      </c>
      <c r="C1766" s="8" t="s">
        <v>37</v>
      </c>
      <c r="D1766" s="11">
        <v>45</v>
      </c>
      <c r="E1766" s="11">
        <v>260673.33333333334</v>
      </c>
    </row>
    <row r="1767" spans="1:5" x14ac:dyDescent="0.35">
      <c r="A1767" s="8" t="s">
        <v>6</v>
      </c>
      <c r="B1767" s="10">
        <v>222997.5</v>
      </c>
      <c r="C1767" s="8" t="s">
        <v>123</v>
      </c>
      <c r="D1767" s="11">
        <v>27.5</v>
      </c>
      <c r="E1767" s="11">
        <v>71878.333333333343</v>
      </c>
    </row>
    <row r="1768" spans="1:5" x14ac:dyDescent="0.35">
      <c r="A1768" s="8" t="s">
        <v>0</v>
      </c>
      <c r="B1768" s="10">
        <v>169600.5</v>
      </c>
      <c r="C1768" s="8" t="s">
        <v>41</v>
      </c>
      <c r="D1768" s="11">
        <v>170</v>
      </c>
      <c r="E1768" s="11">
        <v>537105</v>
      </c>
    </row>
    <row r="1769" spans="1:5" x14ac:dyDescent="0.35">
      <c r="A1769" s="8" t="s">
        <v>7</v>
      </c>
      <c r="B1769" s="10">
        <v>21658.5</v>
      </c>
      <c r="C1769" s="8" t="s">
        <v>48</v>
      </c>
      <c r="D1769" s="11">
        <v>27.5</v>
      </c>
      <c r="E1769" s="11">
        <v>392941.66666666669</v>
      </c>
    </row>
    <row r="1770" spans="1:5" x14ac:dyDescent="0.35">
      <c r="A1770" s="8" t="s">
        <v>3</v>
      </c>
      <c r="B1770" s="10">
        <v>223389</v>
      </c>
      <c r="C1770" s="8" t="s">
        <v>26</v>
      </c>
      <c r="D1770" s="11">
        <v>65</v>
      </c>
      <c r="E1770" s="11">
        <v>334432.5</v>
      </c>
    </row>
    <row r="1771" spans="1:5" x14ac:dyDescent="0.35">
      <c r="A1771" s="8" t="s">
        <v>3</v>
      </c>
      <c r="B1771" s="10">
        <v>45643.5</v>
      </c>
      <c r="C1771" s="8" t="s">
        <v>53</v>
      </c>
      <c r="D1771" s="11">
        <v>32.5</v>
      </c>
      <c r="E1771" s="11">
        <v>124973.75</v>
      </c>
    </row>
    <row r="1772" spans="1:5" x14ac:dyDescent="0.35">
      <c r="A1772" s="8" t="s">
        <v>18</v>
      </c>
      <c r="B1772" s="10">
        <v>281115</v>
      </c>
      <c r="C1772" s="8" t="s">
        <v>26</v>
      </c>
      <c r="D1772" s="11">
        <v>100</v>
      </c>
      <c r="E1772" s="11">
        <v>429389.16666666669</v>
      </c>
    </row>
    <row r="1773" spans="1:5" x14ac:dyDescent="0.35">
      <c r="A1773" s="8" t="s">
        <v>16</v>
      </c>
      <c r="B1773" s="10">
        <v>109962</v>
      </c>
      <c r="C1773" s="8" t="s">
        <v>26</v>
      </c>
      <c r="D1773" s="11">
        <v>22.5</v>
      </c>
      <c r="E1773" s="11">
        <v>100573.75</v>
      </c>
    </row>
    <row r="1774" spans="1:5" x14ac:dyDescent="0.35">
      <c r="A1774" s="8" t="s">
        <v>5</v>
      </c>
      <c r="B1774" s="10">
        <v>108612</v>
      </c>
      <c r="C1774" s="8" t="s">
        <v>26</v>
      </c>
      <c r="D1774" s="11">
        <v>52.5</v>
      </c>
      <c r="E1774" s="11">
        <v>258716.25</v>
      </c>
    </row>
    <row r="1775" spans="1:5" x14ac:dyDescent="0.35">
      <c r="A1775" s="8" t="s">
        <v>13</v>
      </c>
      <c r="B1775" s="10">
        <v>189135</v>
      </c>
      <c r="C1775" s="8" t="s">
        <v>52</v>
      </c>
      <c r="D1775" s="11">
        <v>12.5</v>
      </c>
      <c r="E1775" s="11">
        <v>100472.08333333334</v>
      </c>
    </row>
    <row r="1776" spans="1:5" x14ac:dyDescent="0.35">
      <c r="A1776" s="8" t="s">
        <v>7</v>
      </c>
      <c r="B1776" s="10">
        <v>110772</v>
      </c>
      <c r="C1776" s="8" t="s">
        <v>26</v>
      </c>
      <c r="D1776" s="11">
        <v>60</v>
      </c>
      <c r="E1776" s="11">
        <v>319945</v>
      </c>
    </row>
    <row r="1777" spans="1:5" x14ac:dyDescent="0.35">
      <c r="A1777" s="8" t="s">
        <v>5</v>
      </c>
      <c r="B1777" s="10">
        <v>108940.5</v>
      </c>
      <c r="C1777" s="8" t="s">
        <v>26</v>
      </c>
      <c r="D1777" s="11">
        <v>102.5</v>
      </c>
      <c r="E1777" s="11">
        <v>491507.5</v>
      </c>
    </row>
    <row r="1778" spans="1:5" x14ac:dyDescent="0.35">
      <c r="A1778" s="8" t="s">
        <v>5</v>
      </c>
      <c r="B1778" s="10">
        <v>243981</v>
      </c>
      <c r="C1778" s="8" t="s">
        <v>93</v>
      </c>
      <c r="D1778" s="11">
        <v>12.5</v>
      </c>
      <c r="E1778" s="11">
        <v>30017.083333333336</v>
      </c>
    </row>
    <row r="1779" spans="1:5" x14ac:dyDescent="0.35">
      <c r="A1779" s="8" t="s">
        <v>16</v>
      </c>
      <c r="B1779" s="10">
        <v>288283.5</v>
      </c>
      <c r="C1779" s="8" t="s">
        <v>60</v>
      </c>
      <c r="D1779" s="11">
        <v>42.5</v>
      </c>
      <c r="E1779" s="11">
        <v>108783.33333333334</v>
      </c>
    </row>
    <row r="1780" spans="1:5" x14ac:dyDescent="0.35">
      <c r="A1780" s="8" t="s">
        <v>3</v>
      </c>
      <c r="B1780" s="10">
        <v>241096.5</v>
      </c>
      <c r="C1780" s="8" t="s">
        <v>43</v>
      </c>
      <c r="D1780" s="11">
        <v>55</v>
      </c>
      <c r="E1780" s="11">
        <v>161675.41666666669</v>
      </c>
    </row>
    <row r="1781" spans="1:5" x14ac:dyDescent="0.35">
      <c r="A1781" s="8" t="s">
        <v>16</v>
      </c>
      <c r="B1781" s="10">
        <v>72274.5</v>
      </c>
      <c r="C1781" s="8" t="s">
        <v>29</v>
      </c>
      <c r="D1781" s="11">
        <v>37.5</v>
      </c>
      <c r="E1781" s="11">
        <v>117221.66666666667</v>
      </c>
    </row>
    <row r="1782" spans="1:5" x14ac:dyDescent="0.35">
      <c r="A1782" s="8" t="s">
        <v>13</v>
      </c>
      <c r="B1782" s="10">
        <v>143896.5</v>
      </c>
      <c r="C1782" s="8" t="s">
        <v>35</v>
      </c>
      <c r="D1782" s="11">
        <v>2.5</v>
      </c>
      <c r="E1782" s="11">
        <v>3050</v>
      </c>
    </row>
    <row r="1783" spans="1:5" x14ac:dyDescent="0.35">
      <c r="A1783" s="8" t="s">
        <v>7</v>
      </c>
      <c r="B1783" s="10">
        <v>243967.5</v>
      </c>
      <c r="C1783" s="8" t="s">
        <v>73</v>
      </c>
      <c r="D1783" s="11">
        <v>77.5</v>
      </c>
      <c r="E1783" s="11">
        <v>292825.41666666669</v>
      </c>
    </row>
    <row r="1784" spans="1:5" x14ac:dyDescent="0.35">
      <c r="A1784" s="8" t="s">
        <v>1</v>
      </c>
      <c r="B1784" s="10">
        <v>199296</v>
      </c>
      <c r="C1784" s="8" t="s">
        <v>114</v>
      </c>
      <c r="D1784" s="11">
        <v>7.5</v>
      </c>
      <c r="E1784" s="11">
        <v>158345.83333333334</v>
      </c>
    </row>
    <row r="1785" spans="1:5" x14ac:dyDescent="0.35">
      <c r="A1785" s="8" t="s">
        <v>6</v>
      </c>
      <c r="B1785" s="10">
        <v>85936.5</v>
      </c>
      <c r="C1785" s="8" t="s">
        <v>32</v>
      </c>
      <c r="D1785" s="11">
        <v>122.5</v>
      </c>
      <c r="E1785" s="11">
        <v>229105.83333333334</v>
      </c>
    </row>
    <row r="1786" spans="1:5" x14ac:dyDescent="0.35">
      <c r="A1786" s="8" t="s">
        <v>5</v>
      </c>
      <c r="B1786" s="10">
        <v>70564.5</v>
      </c>
      <c r="C1786" s="8" t="s">
        <v>57</v>
      </c>
      <c r="D1786" s="11">
        <v>25</v>
      </c>
      <c r="E1786" s="11">
        <v>74572.5</v>
      </c>
    </row>
    <row r="1787" spans="1:5" x14ac:dyDescent="0.35">
      <c r="A1787" s="8" t="s">
        <v>12</v>
      </c>
      <c r="B1787" s="10">
        <v>271705.5</v>
      </c>
      <c r="C1787" s="8" t="s">
        <v>37</v>
      </c>
      <c r="D1787" s="11">
        <v>7.5</v>
      </c>
      <c r="E1787" s="11">
        <v>17207.083333333336</v>
      </c>
    </row>
    <row r="1788" spans="1:5" x14ac:dyDescent="0.35">
      <c r="A1788" s="8" t="s">
        <v>5</v>
      </c>
      <c r="B1788" s="10">
        <v>108630</v>
      </c>
      <c r="C1788" s="8" t="s">
        <v>26</v>
      </c>
      <c r="D1788" s="11">
        <v>80</v>
      </c>
      <c r="E1788" s="11">
        <v>371362.91666666669</v>
      </c>
    </row>
    <row r="1789" spans="1:5" x14ac:dyDescent="0.35">
      <c r="A1789" s="8" t="s">
        <v>13</v>
      </c>
      <c r="B1789" s="10">
        <v>110209.5</v>
      </c>
      <c r="C1789" s="8" t="s">
        <v>26</v>
      </c>
      <c r="D1789" s="11">
        <v>72.5</v>
      </c>
      <c r="E1789" s="11">
        <v>440140.41666666669</v>
      </c>
    </row>
    <row r="1790" spans="1:5" x14ac:dyDescent="0.35">
      <c r="A1790" s="8" t="s">
        <v>1</v>
      </c>
      <c r="B1790" s="10">
        <v>48933</v>
      </c>
      <c r="C1790" s="8" t="s">
        <v>37</v>
      </c>
      <c r="D1790" s="11">
        <v>15</v>
      </c>
      <c r="E1790" s="11">
        <v>51011.25</v>
      </c>
    </row>
    <row r="1791" spans="1:5" x14ac:dyDescent="0.35">
      <c r="A1791" s="8" t="s">
        <v>1</v>
      </c>
      <c r="B1791" s="10">
        <v>161289</v>
      </c>
      <c r="C1791" s="8" t="s">
        <v>70</v>
      </c>
      <c r="D1791" s="11">
        <v>2.5</v>
      </c>
      <c r="E1791" s="11">
        <v>10065</v>
      </c>
    </row>
    <row r="1792" spans="1:5" x14ac:dyDescent="0.35">
      <c r="A1792" s="8" t="s">
        <v>3</v>
      </c>
      <c r="B1792" s="10">
        <v>73021.5</v>
      </c>
      <c r="C1792" s="8" t="s">
        <v>37</v>
      </c>
      <c r="D1792" s="11">
        <v>65</v>
      </c>
      <c r="E1792" s="11">
        <v>425246.25</v>
      </c>
    </row>
    <row r="1793" spans="1:5" x14ac:dyDescent="0.35">
      <c r="A1793" s="8" t="s">
        <v>1</v>
      </c>
      <c r="B1793" s="10">
        <v>139311</v>
      </c>
      <c r="C1793" s="8" t="s">
        <v>29</v>
      </c>
      <c r="D1793" s="11">
        <v>22.5</v>
      </c>
      <c r="E1793" s="11">
        <v>132166.66666666669</v>
      </c>
    </row>
    <row r="1794" spans="1:5" x14ac:dyDescent="0.35">
      <c r="A1794" s="8" t="s">
        <v>6</v>
      </c>
      <c r="B1794" s="10">
        <v>193279.5</v>
      </c>
      <c r="C1794" s="8" t="s">
        <v>49</v>
      </c>
      <c r="D1794" s="11">
        <v>112.5</v>
      </c>
      <c r="E1794" s="11">
        <v>555023.75</v>
      </c>
    </row>
    <row r="1795" spans="1:5" x14ac:dyDescent="0.35">
      <c r="A1795" s="8" t="s">
        <v>1</v>
      </c>
      <c r="B1795" s="10">
        <v>85419</v>
      </c>
      <c r="C1795" s="8" t="s">
        <v>53</v>
      </c>
      <c r="D1795" s="11">
        <v>30</v>
      </c>
      <c r="E1795" s="11">
        <v>104767.5</v>
      </c>
    </row>
    <row r="1796" spans="1:5" x14ac:dyDescent="0.35">
      <c r="A1796" s="8" t="s">
        <v>1</v>
      </c>
      <c r="B1796" s="10">
        <v>106551</v>
      </c>
      <c r="C1796" s="8" t="s">
        <v>41</v>
      </c>
      <c r="D1796" s="11">
        <v>332.5</v>
      </c>
      <c r="E1796" s="11">
        <v>1226938.75</v>
      </c>
    </row>
    <row r="1797" spans="1:5" x14ac:dyDescent="0.35">
      <c r="A1797" s="8" t="s">
        <v>13</v>
      </c>
      <c r="B1797" s="10">
        <v>136089</v>
      </c>
      <c r="C1797" s="8" t="s">
        <v>41</v>
      </c>
      <c r="D1797" s="11">
        <v>25</v>
      </c>
      <c r="E1797" s="11">
        <v>82197.5</v>
      </c>
    </row>
    <row r="1798" spans="1:5" x14ac:dyDescent="0.35">
      <c r="A1798" s="8" t="s">
        <v>13</v>
      </c>
      <c r="B1798" s="10">
        <v>96421.5</v>
      </c>
      <c r="C1798" s="8" t="s">
        <v>102</v>
      </c>
      <c r="D1798" s="11">
        <v>7.5</v>
      </c>
      <c r="E1798" s="11">
        <v>29356.25</v>
      </c>
    </row>
    <row r="1799" spans="1:5" x14ac:dyDescent="0.35">
      <c r="A1799" s="8" t="s">
        <v>13</v>
      </c>
      <c r="B1799" s="10">
        <v>270837</v>
      </c>
      <c r="C1799" s="8" t="s">
        <v>34</v>
      </c>
      <c r="D1799" s="11">
        <v>32.5</v>
      </c>
      <c r="E1799" s="11">
        <v>153364.16666666669</v>
      </c>
    </row>
    <row r="1800" spans="1:5" x14ac:dyDescent="0.35">
      <c r="A1800" s="8" t="s">
        <v>13</v>
      </c>
      <c r="B1800" s="10">
        <v>110173.5</v>
      </c>
      <c r="C1800" s="8" t="s">
        <v>26</v>
      </c>
      <c r="D1800" s="11">
        <v>75</v>
      </c>
      <c r="E1800" s="11">
        <v>342743.75</v>
      </c>
    </row>
    <row r="1801" spans="1:5" x14ac:dyDescent="0.35">
      <c r="A1801" s="8" t="s">
        <v>11</v>
      </c>
      <c r="B1801" s="10">
        <v>262404</v>
      </c>
      <c r="C1801" s="8" t="s">
        <v>37</v>
      </c>
      <c r="D1801" s="11">
        <v>12.5</v>
      </c>
      <c r="E1801" s="11">
        <v>55662.5</v>
      </c>
    </row>
    <row r="1802" spans="1:5" x14ac:dyDescent="0.35">
      <c r="A1802" s="8" t="s">
        <v>5</v>
      </c>
      <c r="B1802" s="10">
        <v>108891</v>
      </c>
      <c r="C1802" s="8" t="s">
        <v>26</v>
      </c>
      <c r="D1802" s="11">
        <v>90</v>
      </c>
      <c r="E1802" s="11">
        <v>468581.66666666669</v>
      </c>
    </row>
    <row r="1803" spans="1:5" x14ac:dyDescent="0.35">
      <c r="A1803" s="8" t="s">
        <v>2</v>
      </c>
      <c r="B1803" s="10">
        <v>217557</v>
      </c>
      <c r="C1803" s="8" t="s">
        <v>29</v>
      </c>
      <c r="D1803" s="11">
        <v>10</v>
      </c>
      <c r="E1803" s="11">
        <v>72844.166666666672</v>
      </c>
    </row>
    <row r="1804" spans="1:5" x14ac:dyDescent="0.35">
      <c r="A1804" s="8" t="s">
        <v>5</v>
      </c>
      <c r="B1804" s="10">
        <v>246798</v>
      </c>
      <c r="C1804" s="8" t="s">
        <v>31</v>
      </c>
      <c r="D1804" s="11">
        <v>157.5</v>
      </c>
      <c r="E1804" s="11">
        <v>473766.66666666669</v>
      </c>
    </row>
    <row r="1805" spans="1:5" x14ac:dyDescent="0.35">
      <c r="A1805" s="8" t="s">
        <v>0</v>
      </c>
      <c r="B1805" s="10">
        <v>176733</v>
      </c>
      <c r="C1805" s="8" t="s">
        <v>40</v>
      </c>
      <c r="D1805" s="11">
        <v>2.5</v>
      </c>
      <c r="E1805" s="11">
        <v>12225.416666666668</v>
      </c>
    </row>
    <row r="1806" spans="1:5" x14ac:dyDescent="0.35">
      <c r="A1806" s="8" t="s">
        <v>13</v>
      </c>
      <c r="B1806" s="10">
        <v>78691.5</v>
      </c>
      <c r="C1806" s="8" t="s">
        <v>32</v>
      </c>
      <c r="D1806" s="11">
        <v>32.5</v>
      </c>
      <c r="E1806" s="11">
        <v>73962.5</v>
      </c>
    </row>
    <row r="1807" spans="1:5" x14ac:dyDescent="0.35">
      <c r="A1807" s="8" t="s">
        <v>7</v>
      </c>
      <c r="B1807" s="10">
        <v>114331.5</v>
      </c>
      <c r="C1807" s="8" t="s">
        <v>28</v>
      </c>
      <c r="D1807" s="11">
        <v>25</v>
      </c>
      <c r="E1807" s="11">
        <v>154863.75</v>
      </c>
    </row>
    <row r="1808" spans="1:5" x14ac:dyDescent="0.35">
      <c r="A1808" s="8" t="s">
        <v>7</v>
      </c>
      <c r="B1808" s="10">
        <v>65407.5</v>
      </c>
      <c r="C1808" s="8" t="s">
        <v>37</v>
      </c>
      <c r="D1808" s="11">
        <v>45</v>
      </c>
      <c r="E1808" s="11">
        <v>362517.91666666669</v>
      </c>
    </row>
    <row r="1809" spans="1:5" x14ac:dyDescent="0.35">
      <c r="A1809" s="8" t="s">
        <v>16</v>
      </c>
      <c r="B1809" s="10">
        <v>212391</v>
      </c>
      <c r="C1809" s="8" t="s">
        <v>26</v>
      </c>
      <c r="D1809" s="11">
        <v>45</v>
      </c>
      <c r="E1809" s="11">
        <v>209331.66666666669</v>
      </c>
    </row>
    <row r="1810" spans="1:5" x14ac:dyDescent="0.35">
      <c r="A1810" s="8" t="s">
        <v>5</v>
      </c>
      <c r="B1810" s="10">
        <v>95805</v>
      </c>
      <c r="C1810" s="8" t="s">
        <v>46</v>
      </c>
      <c r="D1810" s="11">
        <v>7.5</v>
      </c>
      <c r="E1810" s="11">
        <v>17486.666666666668</v>
      </c>
    </row>
    <row r="1811" spans="1:5" x14ac:dyDescent="0.35">
      <c r="A1811" s="8" t="s">
        <v>3</v>
      </c>
      <c r="B1811" s="10">
        <v>109593</v>
      </c>
      <c r="C1811" s="8" t="s">
        <v>26</v>
      </c>
      <c r="D1811" s="11">
        <v>115</v>
      </c>
      <c r="E1811" s="11">
        <v>599553.75</v>
      </c>
    </row>
    <row r="1812" spans="1:5" x14ac:dyDescent="0.35">
      <c r="A1812" s="8" t="s">
        <v>5</v>
      </c>
      <c r="B1812" s="10">
        <v>166855.5</v>
      </c>
      <c r="C1812" s="8" t="s">
        <v>61</v>
      </c>
      <c r="D1812" s="11">
        <v>65</v>
      </c>
      <c r="E1812" s="11">
        <v>218176.66666666669</v>
      </c>
    </row>
    <row r="1813" spans="1:5" x14ac:dyDescent="0.35">
      <c r="A1813" s="8" t="s">
        <v>5</v>
      </c>
      <c r="B1813" s="10">
        <v>189657</v>
      </c>
      <c r="C1813" s="8" t="s">
        <v>31</v>
      </c>
      <c r="D1813" s="11">
        <v>67.5</v>
      </c>
      <c r="E1813" s="11">
        <v>186380.41666666669</v>
      </c>
    </row>
    <row r="1814" spans="1:5" x14ac:dyDescent="0.35">
      <c r="A1814" s="8" t="s">
        <v>14</v>
      </c>
      <c r="B1814" s="10">
        <v>242406</v>
      </c>
      <c r="C1814" s="8" t="s">
        <v>29</v>
      </c>
      <c r="D1814" s="11">
        <v>12.5</v>
      </c>
      <c r="E1814" s="11">
        <v>44987.5</v>
      </c>
    </row>
    <row r="1815" spans="1:5" x14ac:dyDescent="0.35">
      <c r="A1815" s="8" t="s">
        <v>7</v>
      </c>
      <c r="B1815" s="10">
        <v>153837</v>
      </c>
      <c r="C1815" s="8" t="s">
        <v>28</v>
      </c>
      <c r="D1815" s="11">
        <v>10</v>
      </c>
      <c r="E1815" s="11">
        <v>64507.5</v>
      </c>
    </row>
    <row r="1816" spans="1:5" x14ac:dyDescent="0.35">
      <c r="A1816" s="8" t="s">
        <v>13</v>
      </c>
      <c r="B1816" s="10">
        <v>106807.5</v>
      </c>
      <c r="C1816" s="8" t="s">
        <v>41</v>
      </c>
      <c r="D1816" s="11">
        <v>235</v>
      </c>
      <c r="E1816" s="11">
        <v>805886.25</v>
      </c>
    </row>
    <row r="1817" spans="1:5" x14ac:dyDescent="0.35">
      <c r="A1817" s="8" t="s">
        <v>13</v>
      </c>
      <c r="B1817" s="10">
        <v>159822</v>
      </c>
      <c r="C1817" s="8" t="s">
        <v>70</v>
      </c>
      <c r="D1817" s="11">
        <v>2.5</v>
      </c>
      <c r="E1817" s="11">
        <v>9429.5833333333339</v>
      </c>
    </row>
    <row r="1818" spans="1:5" x14ac:dyDescent="0.35">
      <c r="A1818" s="8" t="s">
        <v>13</v>
      </c>
      <c r="B1818" s="10">
        <v>26671.5</v>
      </c>
      <c r="C1818" s="8" t="s">
        <v>31</v>
      </c>
      <c r="D1818" s="11">
        <v>132.5</v>
      </c>
      <c r="E1818" s="11">
        <v>445172.91666666669</v>
      </c>
    </row>
    <row r="1819" spans="1:5" x14ac:dyDescent="0.35">
      <c r="A1819" s="8" t="s">
        <v>5</v>
      </c>
      <c r="B1819" s="10">
        <v>80356.5</v>
      </c>
      <c r="C1819" s="8" t="s">
        <v>33</v>
      </c>
      <c r="D1819" s="11">
        <v>5</v>
      </c>
      <c r="E1819" s="11">
        <v>11564.583333333334</v>
      </c>
    </row>
    <row r="1820" spans="1:5" x14ac:dyDescent="0.35">
      <c r="A1820" s="8" t="s">
        <v>3</v>
      </c>
      <c r="B1820" s="10">
        <v>80950.5</v>
      </c>
      <c r="C1820" s="8" t="s">
        <v>32</v>
      </c>
      <c r="D1820" s="11">
        <v>117.5</v>
      </c>
      <c r="E1820" s="11">
        <v>292444.16666666669</v>
      </c>
    </row>
    <row r="1821" spans="1:5" x14ac:dyDescent="0.35">
      <c r="A1821" s="8" t="s">
        <v>1</v>
      </c>
      <c r="B1821" s="10">
        <v>79897.5</v>
      </c>
      <c r="C1821" s="8" t="s">
        <v>32</v>
      </c>
      <c r="D1821" s="11">
        <v>90</v>
      </c>
      <c r="E1821" s="11">
        <v>217312.5</v>
      </c>
    </row>
    <row r="1822" spans="1:5" x14ac:dyDescent="0.35">
      <c r="A1822" s="8" t="s">
        <v>1</v>
      </c>
      <c r="B1822" s="10">
        <v>296860.5</v>
      </c>
      <c r="C1822" s="8" t="s">
        <v>65</v>
      </c>
      <c r="D1822" s="11">
        <v>2.5</v>
      </c>
      <c r="E1822" s="11">
        <v>6608.3333333333339</v>
      </c>
    </row>
    <row r="1823" spans="1:5" x14ac:dyDescent="0.35">
      <c r="A1823" s="8" t="s">
        <v>5</v>
      </c>
      <c r="B1823" s="10">
        <v>144576</v>
      </c>
      <c r="C1823" s="8" t="s">
        <v>31</v>
      </c>
      <c r="D1823" s="11">
        <v>195</v>
      </c>
      <c r="E1823" s="11">
        <v>511154.58333333337</v>
      </c>
    </row>
    <row r="1824" spans="1:5" x14ac:dyDescent="0.35">
      <c r="A1824" s="8" t="s">
        <v>13</v>
      </c>
      <c r="B1824" s="10">
        <v>152622</v>
      </c>
      <c r="C1824" s="8" t="s">
        <v>40</v>
      </c>
      <c r="D1824" s="11">
        <v>5</v>
      </c>
      <c r="E1824" s="11">
        <v>19977.5</v>
      </c>
    </row>
    <row r="1825" spans="1:5" x14ac:dyDescent="0.35">
      <c r="A1825" s="8" t="s">
        <v>13</v>
      </c>
      <c r="B1825" s="10">
        <v>110245.5</v>
      </c>
      <c r="C1825" s="8" t="s">
        <v>26</v>
      </c>
      <c r="D1825" s="11">
        <v>67.5</v>
      </c>
      <c r="E1825" s="11">
        <v>332297.5</v>
      </c>
    </row>
    <row r="1826" spans="1:5" x14ac:dyDescent="0.35">
      <c r="A1826" s="8" t="s">
        <v>1</v>
      </c>
      <c r="B1826" s="10">
        <v>46377</v>
      </c>
      <c r="C1826" s="8" t="s">
        <v>72</v>
      </c>
      <c r="D1826" s="11">
        <v>580</v>
      </c>
      <c r="E1826" s="11">
        <v>1272866.6666666667</v>
      </c>
    </row>
    <row r="1827" spans="1:5" x14ac:dyDescent="0.35">
      <c r="A1827" s="8" t="s">
        <v>1</v>
      </c>
      <c r="B1827" s="10">
        <v>161347.5</v>
      </c>
      <c r="C1827" s="8" t="s">
        <v>70</v>
      </c>
      <c r="D1827" s="11">
        <v>12.5</v>
      </c>
      <c r="E1827" s="11">
        <v>65575</v>
      </c>
    </row>
    <row r="1828" spans="1:5" x14ac:dyDescent="0.35">
      <c r="A1828" s="8" t="s">
        <v>5</v>
      </c>
      <c r="B1828" s="10">
        <v>283320</v>
      </c>
      <c r="C1828" s="8" t="s">
        <v>39</v>
      </c>
      <c r="D1828" s="11">
        <v>35</v>
      </c>
      <c r="E1828" s="11">
        <v>73454.166666666672</v>
      </c>
    </row>
    <row r="1829" spans="1:5" x14ac:dyDescent="0.35">
      <c r="A1829" s="8" t="s">
        <v>3</v>
      </c>
      <c r="B1829" s="10">
        <v>109521</v>
      </c>
      <c r="C1829" s="8" t="s">
        <v>26</v>
      </c>
      <c r="D1829" s="11">
        <v>157.5</v>
      </c>
      <c r="E1829" s="11">
        <v>862158.75</v>
      </c>
    </row>
    <row r="1830" spans="1:5" x14ac:dyDescent="0.35">
      <c r="A1830" s="8" t="s">
        <v>16</v>
      </c>
      <c r="B1830" s="10">
        <v>109894.5</v>
      </c>
      <c r="C1830" s="8" t="s">
        <v>26</v>
      </c>
      <c r="D1830" s="11">
        <v>130</v>
      </c>
      <c r="E1830" s="11">
        <v>607483.75</v>
      </c>
    </row>
    <row r="1831" spans="1:5" x14ac:dyDescent="0.35">
      <c r="A1831" s="8" t="s">
        <v>7</v>
      </c>
      <c r="B1831" s="10">
        <v>115393.5</v>
      </c>
      <c r="C1831" s="8" t="s">
        <v>46</v>
      </c>
      <c r="D1831" s="11">
        <v>5</v>
      </c>
      <c r="E1831" s="11">
        <v>16927.5</v>
      </c>
    </row>
    <row r="1832" spans="1:5" x14ac:dyDescent="0.35">
      <c r="A1832" s="8" t="s">
        <v>11</v>
      </c>
      <c r="B1832" s="10">
        <v>86049</v>
      </c>
      <c r="C1832" s="8" t="s">
        <v>33</v>
      </c>
      <c r="D1832" s="11">
        <v>12.5</v>
      </c>
      <c r="E1832" s="11">
        <v>53730.833333333336</v>
      </c>
    </row>
    <row r="1833" spans="1:5" x14ac:dyDescent="0.35">
      <c r="A1833" s="8" t="s">
        <v>5</v>
      </c>
      <c r="B1833" s="10">
        <v>206523</v>
      </c>
      <c r="C1833" s="8" t="s">
        <v>70</v>
      </c>
      <c r="D1833" s="11">
        <v>2.5</v>
      </c>
      <c r="E1833" s="11">
        <v>9429.5833333333339</v>
      </c>
    </row>
    <row r="1834" spans="1:5" x14ac:dyDescent="0.35">
      <c r="A1834" s="8" t="s">
        <v>13</v>
      </c>
      <c r="B1834" s="10">
        <v>106483.5</v>
      </c>
      <c r="C1834" s="8" t="s">
        <v>41</v>
      </c>
      <c r="D1834" s="11">
        <v>255</v>
      </c>
      <c r="E1834" s="11">
        <v>938180</v>
      </c>
    </row>
    <row r="1835" spans="1:5" x14ac:dyDescent="0.35">
      <c r="A1835" s="8" t="s">
        <v>13</v>
      </c>
      <c r="B1835" s="10">
        <v>141655.5</v>
      </c>
      <c r="C1835" s="8" t="s">
        <v>59</v>
      </c>
      <c r="D1835" s="11">
        <v>22.5</v>
      </c>
      <c r="E1835" s="11">
        <v>145891.66666666669</v>
      </c>
    </row>
    <row r="1836" spans="1:5" x14ac:dyDescent="0.35">
      <c r="A1836" s="8" t="s">
        <v>13</v>
      </c>
      <c r="B1836" s="10">
        <v>114300</v>
      </c>
      <c r="C1836" s="8" t="s">
        <v>28</v>
      </c>
      <c r="D1836" s="11">
        <v>15</v>
      </c>
      <c r="E1836" s="11">
        <v>88755</v>
      </c>
    </row>
    <row r="1837" spans="1:5" x14ac:dyDescent="0.35">
      <c r="A1837" s="8" t="s">
        <v>18</v>
      </c>
      <c r="B1837" s="10">
        <v>284170.5</v>
      </c>
      <c r="C1837" s="8" t="s">
        <v>74</v>
      </c>
      <c r="D1837" s="11">
        <v>285</v>
      </c>
      <c r="E1837" s="11">
        <v>962325.83333333337</v>
      </c>
    </row>
    <row r="1838" spans="1:5" x14ac:dyDescent="0.35">
      <c r="A1838" s="8" t="s">
        <v>13</v>
      </c>
      <c r="B1838" s="10">
        <v>145795.5</v>
      </c>
      <c r="C1838" s="8" t="s">
        <v>41</v>
      </c>
      <c r="D1838" s="11">
        <v>275</v>
      </c>
      <c r="E1838" s="11">
        <v>1048361.25</v>
      </c>
    </row>
    <row r="1839" spans="1:5" x14ac:dyDescent="0.35">
      <c r="A1839" s="8" t="s">
        <v>5</v>
      </c>
      <c r="B1839" s="10">
        <v>32845.5</v>
      </c>
      <c r="C1839" s="8" t="s">
        <v>43</v>
      </c>
      <c r="D1839" s="11">
        <v>27.5</v>
      </c>
      <c r="E1839" s="11">
        <v>91728.75</v>
      </c>
    </row>
    <row r="1840" spans="1:5" x14ac:dyDescent="0.35">
      <c r="A1840" s="8" t="s">
        <v>5</v>
      </c>
      <c r="B1840" s="10">
        <v>75897</v>
      </c>
      <c r="C1840" s="8" t="s">
        <v>37</v>
      </c>
      <c r="D1840" s="11">
        <v>40</v>
      </c>
      <c r="E1840" s="11">
        <v>129294.58333333334</v>
      </c>
    </row>
    <row r="1841" spans="1:5" x14ac:dyDescent="0.35">
      <c r="A1841" s="8" t="s">
        <v>16</v>
      </c>
      <c r="B1841" s="10">
        <v>288270</v>
      </c>
      <c r="C1841" s="8" t="s">
        <v>60</v>
      </c>
      <c r="D1841" s="11">
        <v>12.5</v>
      </c>
      <c r="E1841" s="11">
        <v>20079.166666666668</v>
      </c>
    </row>
    <row r="1842" spans="1:5" x14ac:dyDescent="0.35">
      <c r="A1842" s="8" t="s">
        <v>5</v>
      </c>
      <c r="B1842" s="10">
        <v>228019.5</v>
      </c>
      <c r="C1842" s="8" t="s">
        <v>43</v>
      </c>
      <c r="D1842" s="11">
        <v>35</v>
      </c>
      <c r="E1842" s="11">
        <v>87102.916666666672</v>
      </c>
    </row>
    <row r="1843" spans="1:5" x14ac:dyDescent="0.35">
      <c r="A1843" s="8" t="s">
        <v>1</v>
      </c>
      <c r="B1843" s="10">
        <v>17770.5</v>
      </c>
      <c r="C1843" s="8" t="s">
        <v>89</v>
      </c>
      <c r="D1843" s="11">
        <v>77.5</v>
      </c>
      <c r="E1843" s="11">
        <v>161726.25</v>
      </c>
    </row>
    <row r="1844" spans="1:5" x14ac:dyDescent="0.35">
      <c r="A1844" s="8" t="s">
        <v>13</v>
      </c>
      <c r="B1844" s="10">
        <v>123003</v>
      </c>
      <c r="C1844" s="8" t="s">
        <v>67</v>
      </c>
      <c r="D1844" s="11">
        <v>20</v>
      </c>
      <c r="E1844" s="11">
        <v>92897.916666666672</v>
      </c>
    </row>
    <row r="1845" spans="1:5" x14ac:dyDescent="0.35">
      <c r="A1845" s="8" t="s">
        <v>3</v>
      </c>
      <c r="B1845" s="10">
        <v>73026</v>
      </c>
      <c r="C1845" s="8" t="s">
        <v>37</v>
      </c>
      <c r="D1845" s="11">
        <v>80</v>
      </c>
      <c r="E1845" s="11">
        <v>469700</v>
      </c>
    </row>
    <row r="1846" spans="1:5" x14ac:dyDescent="0.35">
      <c r="A1846" s="8" t="s">
        <v>5</v>
      </c>
      <c r="B1846" s="10">
        <v>108661.5</v>
      </c>
      <c r="C1846" s="8" t="s">
        <v>26</v>
      </c>
      <c r="D1846" s="11">
        <v>115</v>
      </c>
      <c r="E1846" s="11">
        <v>664112.08333333337</v>
      </c>
    </row>
    <row r="1847" spans="1:5" x14ac:dyDescent="0.35">
      <c r="A1847" s="8" t="s">
        <v>7</v>
      </c>
      <c r="B1847" s="10">
        <v>110745</v>
      </c>
      <c r="C1847" s="8" t="s">
        <v>26</v>
      </c>
      <c r="D1847" s="11">
        <v>207.5</v>
      </c>
      <c r="E1847" s="11">
        <v>974602.08333333337</v>
      </c>
    </row>
    <row r="1848" spans="1:5" x14ac:dyDescent="0.35">
      <c r="A1848" s="8" t="s">
        <v>5</v>
      </c>
      <c r="B1848" s="10">
        <v>283509</v>
      </c>
      <c r="C1848" s="8" t="s">
        <v>39</v>
      </c>
      <c r="D1848" s="11">
        <v>32.5</v>
      </c>
      <c r="E1848" s="11">
        <v>55154.166666666672</v>
      </c>
    </row>
    <row r="1849" spans="1:5" x14ac:dyDescent="0.35">
      <c r="A1849" s="8" t="s">
        <v>13</v>
      </c>
      <c r="B1849" s="10">
        <v>110277</v>
      </c>
      <c r="C1849" s="8" t="s">
        <v>26</v>
      </c>
      <c r="D1849" s="11">
        <v>52.5</v>
      </c>
      <c r="E1849" s="11">
        <v>266087.08333333337</v>
      </c>
    </row>
    <row r="1850" spans="1:5" x14ac:dyDescent="0.35">
      <c r="A1850" s="8" t="s">
        <v>7</v>
      </c>
      <c r="B1850" s="10">
        <v>81063</v>
      </c>
      <c r="C1850" s="8" t="s">
        <v>33</v>
      </c>
      <c r="D1850" s="11">
        <v>30</v>
      </c>
      <c r="E1850" s="11">
        <v>125990.41666666667</v>
      </c>
    </row>
    <row r="1851" spans="1:5" x14ac:dyDescent="0.35">
      <c r="A1851" s="8" t="s">
        <v>13</v>
      </c>
      <c r="B1851" s="10">
        <v>106924.5</v>
      </c>
      <c r="C1851" s="8" t="s">
        <v>41</v>
      </c>
      <c r="D1851" s="11">
        <v>187.5</v>
      </c>
      <c r="E1851" s="11">
        <v>598257.5</v>
      </c>
    </row>
    <row r="1852" spans="1:5" x14ac:dyDescent="0.35">
      <c r="A1852" s="8" t="s">
        <v>2</v>
      </c>
      <c r="B1852" s="10">
        <v>246663</v>
      </c>
      <c r="C1852" s="8" t="s">
        <v>67</v>
      </c>
      <c r="D1852" s="11">
        <v>7.5</v>
      </c>
      <c r="E1852" s="11">
        <v>33041.666666666672</v>
      </c>
    </row>
    <row r="1853" spans="1:5" x14ac:dyDescent="0.35">
      <c r="A1853" s="8" t="s">
        <v>6</v>
      </c>
      <c r="B1853" s="10">
        <v>108990</v>
      </c>
      <c r="C1853" s="8" t="s">
        <v>26</v>
      </c>
      <c r="D1853" s="11">
        <v>42.5</v>
      </c>
      <c r="E1853" s="11">
        <v>256860.83333333334</v>
      </c>
    </row>
    <row r="1854" spans="1:5" x14ac:dyDescent="0.35">
      <c r="A1854" s="8" t="s">
        <v>13</v>
      </c>
      <c r="B1854" s="10">
        <v>78682.5</v>
      </c>
      <c r="C1854" s="8" t="s">
        <v>32</v>
      </c>
      <c r="D1854" s="11">
        <v>140</v>
      </c>
      <c r="E1854" s="11">
        <v>297756.25</v>
      </c>
    </row>
    <row r="1855" spans="1:5" x14ac:dyDescent="0.35">
      <c r="A1855" s="8" t="s">
        <v>12</v>
      </c>
      <c r="B1855" s="10">
        <v>285187.5</v>
      </c>
      <c r="C1855" s="8" t="s">
        <v>43</v>
      </c>
      <c r="D1855" s="11">
        <v>35</v>
      </c>
      <c r="E1855" s="11">
        <v>82807.5</v>
      </c>
    </row>
    <row r="1856" spans="1:5" x14ac:dyDescent="0.35">
      <c r="A1856" s="8" t="s">
        <v>9</v>
      </c>
      <c r="B1856" s="10">
        <v>203485.5</v>
      </c>
      <c r="C1856" s="8" t="s">
        <v>29</v>
      </c>
      <c r="D1856" s="11">
        <v>30</v>
      </c>
      <c r="E1856" s="11">
        <v>133513.75</v>
      </c>
    </row>
    <row r="1857" spans="1:5" x14ac:dyDescent="0.35">
      <c r="A1857" s="8" t="s">
        <v>7</v>
      </c>
      <c r="B1857" s="10">
        <v>81009</v>
      </c>
      <c r="C1857" s="8" t="s">
        <v>33</v>
      </c>
      <c r="D1857" s="11">
        <v>22.5</v>
      </c>
      <c r="E1857" s="11">
        <v>70124.583333333343</v>
      </c>
    </row>
    <row r="1858" spans="1:5" x14ac:dyDescent="0.35">
      <c r="A1858" s="8" t="s">
        <v>5</v>
      </c>
      <c r="B1858" s="10">
        <v>129595.5</v>
      </c>
      <c r="C1858" s="8" t="s">
        <v>26</v>
      </c>
      <c r="D1858" s="11">
        <v>30</v>
      </c>
      <c r="E1858" s="11">
        <v>126854.58333333334</v>
      </c>
    </row>
    <row r="1859" spans="1:5" x14ac:dyDescent="0.35">
      <c r="A1859" s="8" t="s">
        <v>4</v>
      </c>
      <c r="B1859" s="10">
        <v>240106.5</v>
      </c>
      <c r="C1859" s="8" t="s">
        <v>91</v>
      </c>
      <c r="D1859" s="11">
        <v>22.5</v>
      </c>
      <c r="E1859" s="11">
        <v>85145.833333333343</v>
      </c>
    </row>
    <row r="1860" spans="1:5" x14ac:dyDescent="0.35">
      <c r="A1860" s="8" t="s">
        <v>7</v>
      </c>
      <c r="B1860" s="10">
        <v>26185.5</v>
      </c>
      <c r="C1860" s="8" t="s">
        <v>108</v>
      </c>
      <c r="D1860" s="11">
        <v>27.5</v>
      </c>
      <c r="E1860" s="11">
        <v>108630.83333333334</v>
      </c>
    </row>
    <row r="1861" spans="1:5" x14ac:dyDescent="0.35">
      <c r="A1861" s="8" t="s">
        <v>3</v>
      </c>
      <c r="B1861" s="10">
        <v>232780.5</v>
      </c>
      <c r="C1861" s="8" t="s">
        <v>96</v>
      </c>
      <c r="D1861" s="11">
        <v>17.5</v>
      </c>
      <c r="E1861" s="11">
        <v>42801.666666666672</v>
      </c>
    </row>
    <row r="1862" spans="1:5" x14ac:dyDescent="0.35">
      <c r="A1862" s="8" t="s">
        <v>13</v>
      </c>
      <c r="B1862" s="10">
        <v>136066.5</v>
      </c>
      <c r="C1862" s="8" t="s">
        <v>41</v>
      </c>
      <c r="D1862" s="11">
        <v>322.5</v>
      </c>
      <c r="E1862" s="11">
        <v>1099118.3333333335</v>
      </c>
    </row>
    <row r="1863" spans="1:5" x14ac:dyDescent="0.35">
      <c r="A1863" s="8" t="s">
        <v>13</v>
      </c>
      <c r="B1863" s="10">
        <v>230823</v>
      </c>
      <c r="C1863" s="8" t="s">
        <v>128</v>
      </c>
      <c r="D1863" s="11">
        <v>7.5</v>
      </c>
      <c r="E1863" s="11">
        <v>52612.5</v>
      </c>
    </row>
    <row r="1864" spans="1:5" x14ac:dyDescent="0.35">
      <c r="A1864" s="8" t="s">
        <v>1</v>
      </c>
      <c r="B1864" s="10">
        <v>238455</v>
      </c>
      <c r="C1864" s="8" t="s">
        <v>28</v>
      </c>
      <c r="D1864" s="11">
        <v>17.5</v>
      </c>
      <c r="E1864" s="11">
        <v>110155.83333333334</v>
      </c>
    </row>
    <row r="1865" spans="1:5" x14ac:dyDescent="0.35">
      <c r="A1865" s="8" t="s">
        <v>13</v>
      </c>
      <c r="B1865" s="10">
        <v>152347.5</v>
      </c>
      <c r="C1865" s="8" t="s">
        <v>41</v>
      </c>
      <c r="D1865" s="11">
        <v>127.5</v>
      </c>
      <c r="E1865" s="11">
        <v>474071.66666666669</v>
      </c>
    </row>
    <row r="1866" spans="1:5" x14ac:dyDescent="0.35">
      <c r="A1866" s="8" t="s">
        <v>1</v>
      </c>
      <c r="B1866" s="10">
        <v>47587.5</v>
      </c>
      <c r="C1866" s="8" t="s">
        <v>37</v>
      </c>
      <c r="D1866" s="11">
        <v>2.5</v>
      </c>
      <c r="E1866" s="11">
        <v>6608.3333333333339</v>
      </c>
    </row>
    <row r="1867" spans="1:5" x14ac:dyDescent="0.35">
      <c r="A1867" s="8" t="s">
        <v>11</v>
      </c>
      <c r="B1867" s="10">
        <v>85999.5</v>
      </c>
      <c r="C1867" s="8" t="s">
        <v>33</v>
      </c>
      <c r="D1867" s="11">
        <v>7.5</v>
      </c>
      <c r="E1867" s="11">
        <v>37794.583333333336</v>
      </c>
    </row>
    <row r="1868" spans="1:5" x14ac:dyDescent="0.35">
      <c r="A1868" s="8" t="s">
        <v>3</v>
      </c>
      <c r="B1868" s="10">
        <v>122215.5</v>
      </c>
      <c r="C1868" s="8" t="s">
        <v>53</v>
      </c>
      <c r="D1868" s="11">
        <v>20</v>
      </c>
      <c r="E1868" s="11">
        <v>71115.833333333343</v>
      </c>
    </row>
    <row r="1869" spans="1:5" x14ac:dyDescent="0.35">
      <c r="A1869" s="8" t="s">
        <v>11</v>
      </c>
      <c r="B1869" s="10">
        <v>82309.5</v>
      </c>
      <c r="C1869" s="8" t="s">
        <v>117</v>
      </c>
      <c r="D1869" s="11">
        <v>5</v>
      </c>
      <c r="E1869" s="11">
        <v>13140.416666666668</v>
      </c>
    </row>
    <row r="1870" spans="1:5" x14ac:dyDescent="0.35">
      <c r="A1870" s="8" t="s">
        <v>5</v>
      </c>
      <c r="B1870" s="10">
        <v>241983</v>
      </c>
      <c r="C1870" s="8" t="s">
        <v>37</v>
      </c>
      <c r="D1870" s="11">
        <v>22.5</v>
      </c>
      <c r="E1870" s="11">
        <v>107741.25</v>
      </c>
    </row>
    <row r="1871" spans="1:5" x14ac:dyDescent="0.35">
      <c r="A1871" s="8" t="s">
        <v>11</v>
      </c>
      <c r="B1871" s="10">
        <v>103900.5</v>
      </c>
      <c r="C1871" s="8" t="s">
        <v>111</v>
      </c>
      <c r="D1871" s="11">
        <v>7.5</v>
      </c>
      <c r="E1871" s="11">
        <v>66591.666666666672</v>
      </c>
    </row>
    <row r="1872" spans="1:5" x14ac:dyDescent="0.35">
      <c r="A1872" s="8" t="s">
        <v>13</v>
      </c>
      <c r="B1872" s="10">
        <v>8815.5</v>
      </c>
      <c r="C1872" s="8" t="s">
        <v>48</v>
      </c>
      <c r="D1872" s="11">
        <v>47.5</v>
      </c>
      <c r="E1872" s="11">
        <v>586947.08333333337</v>
      </c>
    </row>
    <row r="1873" spans="1:5" x14ac:dyDescent="0.35">
      <c r="A1873" s="8" t="s">
        <v>13</v>
      </c>
      <c r="B1873" s="10">
        <v>270873</v>
      </c>
      <c r="C1873" s="8" t="s">
        <v>34</v>
      </c>
      <c r="D1873" s="11">
        <v>72.5</v>
      </c>
      <c r="E1873" s="11">
        <v>283217.91666666669</v>
      </c>
    </row>
    <row r="1874" spans="1:5" x14ac:dyDescent="0.35">
      <c r="A1874" s="8" t="s">
        <v>2</v>
      </c>
      <c r="B1874" s="10">
        <v>247441.5</v>
      </c>
      <c r="C1874" s="8" t="s">
        <v>29</v>
      </c>
      <c r="D1874" s="11">
        <v>7.5</v>
      </c>
      <c r="E1874" s="11">
        <v>33270.416666666672</v>
      </c>
    </row>
    <row r="1875" spans="1:5" x14ac:dyDescent="0.35">
      <c r="A1875" s="8" t="s">
        <v>13</v>
      </c>
      <c r="B1875" s="10">
        <v>150682.5</v>
      </c>
      <c r="C1875" s="8" t="s">
        <v>26</v>
      </c>
      <c r="D1875" s="11">
        <v>107.5</v>
      </c>
      <c r="E1875" s="11">
        <v>556879.16666666674</v>
      </c>
    </row>
    <row r="1876" spans="1:5" x14ac:dyDescent="0.35">
      <c r="A1876" s="8" t="s">
        <v>16</v>
      </c>
      <c r="B1876" s="10">
        <v>242415</v>
      </c>
      <c r="C1876" s="8" t="s">
        <v>38</v>
      </c>
      <c r="D1876" s="11">
        <v>7.5</v>
      </c>
      <c r="E1876" s="11">
        <v>82197.5</v>
      </c>
    </row>
    <row r="1877" spans="1:5" x14ac:dyDescent="0.35">
      <c r="A1877" s="8" t="s">
        <v>5</v>
      </c>
      <c r="B1877" s="10">
        <v>284881.5</v>
      </c>
      <c r="C1877" s="8" t="s">
        <v>129</v>
      </c>
      <c r="D1877" s="11">
        <v>2.5</v>
      </c>
      <c r="E1877" s="11">
        <v>5312.0833333333339</v>
      </c>
    </row>
    <row r="1878" spans="1:5" x14ac:dyDescent="0.35">
      <c r="A1878" s="8" t="s">
        <v>7</v>
      </c>
      <c r="B1878" s="10">
        <v>68220</v>
      </c>
      <c r="C1878" s="8" t="s">
        <v>32</v>
      </c>
      <c r="D1878" s="11">
        <v>62.5</v>
      </c>
      <c r="E1878" s="11">
        <v>135343.75</v>
      </c>
    </row>
    <row r="1879" spans="1:5" x14ac:dyDescent="0.35">
      <c r="A1879" s="8" t="s">
        <v>5</v>
      </c>
      <c r="B1879" s="10">
        <v>108742.5</v>
      </c>
      <c r="C1879" s="8" t="s">
        <v>26</v>
      </c>
      <c r="D1879" s="11">
        <v>50</v>
      </c>
      <c r="E1879" s="11">
        <v>335932.08333333337</v>
      </c>
    </row>
    <row r="1880" spans="1:5" x14ac:dyDescent="0.35">
      <c r="A1880" s="8" t="s">
        <v>1</v>
      </c>
      <c r="B1880" s="10">
        <v>65502</v>
      </c>
      <c r="C1880" s="8" t="s">
        <v>37</v>
      </c>
      <c r="D1880" s="11">
        <v>20</v>
      </c>
      <c r="E1880" s="11">
        <v>135191.25</v>
      </c>
    </row>
    <row r="1881" spans="1:5" x14ac:dyDescent="0.35">
      <c r="A1881" s="8" t="s">
        <v>1</v>
      </c>
      <c r="B1881" s="10">
        <v>223488</v>
      </c>
      <c r="C1881" s="8" t="s">
        <v>26</v>
      </c>
      <c r="D1881" s="11">
        <v>55</v>
      </c>
      <c r="E1881" s="11">
        <v>310337.5</v>
      </c>
    </row>
    <row r="1882" spans="1:5" x14ac:dyDescent="0.35">
      <c r="A1882" s="8" t="s">
        <v>1</v>
      </c>
      <c r="B1882" s="10">
        <v>96367.5</v>
      </c>
      <c r="C1882" s="8" t="s">
        <v>99</v>
      </c>
      <c r="D1882" s="11">
        <v>92.5</v>
      </c>
      <c r="E1882" s="11">
        <v>411190.83333333337</v>
      </c>
    </row>
    <row r="1883" spans="1:5" x14ac:dyDescent="0.35">
      <c r="A1883" s="8" t="s">
        <v>1</v>
      </c>
      <c r="B1883" s="10">
        <v>107055</v>
      </c>
      <c r="C1883" s="8" t="s">
        <v>26</v>
      </c>
      <c r="D1883" s="11">
        <v>180</v>
      </c>
      <c r="E1883" s="11">
        <v>869148.33333333337</v>
      </c>
    </row>
    <row r="1884" spans="1:5" x14ac:dyDescent="0.35">
      <c r="A1884" s="8" t="s">
        <v>7</v>
      </c>
      <c r="B1884" s="10">
        <v>84478.5</v>
      </c>
      <c r="C1884" s="8" t="s">
        <v>37</v>
      </c>
      <c r="D1884" s="11">
        <v>57.5</v>
      </c>
      <c r="E1884" s="11">
        <v>273127.5</v>
      </c>
    </row>
    <row r="1885" spans="1:5" x14ac:dyDescent="0.35">
      <c r="A1885" s="8" t="s">
        <v>2</v>
      </c>
      <c r="B1885" s="10">
        <v>226017</v>
      </c>
      <c r="C1885" s="8" t="s">
        <v>130</v>
      </c>
      <c r="D1885" s="11">
        <v>2.5</v>
      </c>
      <c r="E1885" s="11">
        <v>11742.5</v>
      </c>
    </row>
    <row r="1886" spans="1:5" x14ac:dyDescent="0.35">
      <c r="A1886" s="8" t="s">
        <v>13</v>
      </c>
      <c r="B1886" s="10">
        <v>106789.5</v>
      </c>
      <c r="C1886" s="8" t="s">
        <v>41</v>
      </c>
      <c r="D1886" s="11">
        <v>120</v>
      </c>
      <c r="E1886" s="11">
        <v>469674.58333333337</v>
      </c>
    </row>
    <row r="1887" spans="1:5" x14ac:dyDescent="0.35">
      <c r="A1887" s="8" t="s">
        <v>5</v>
      </c>
      <c r="B1887" s="10">
        <v>108738</v>
      </c>
      <c r="C1887" s="8" t="s">
        <v>26</v>
      </c>
      <c r="D1887" s="11">
        <v>77.5</v>
      </c>
      <c r="E1887" s="11">
        <v>389332.5</v>
      </c>
    </row>
    <row r="1888" spans="1:5" x14ac:dyDescent="0.35">
      <c r="A1888" s="8" t="s">
        <v>1</v>
      </c>
      <c r="B1888" s="10">
        <v>194827.5</v>
      </c>
      <c r="C1888" s="8" t="s">
        <v>86</v>
      </c>
      <c r="D1888" s="11">
        <v>5</v>
      </c>
      <c r="E1888" s="11">
        <v>13928.333333333334</v>
      </c>
    </row>
    <row r="1889" spans="1:5" x14ac:dyDescent="0.35">
      <c r="A1889" s="8" t="s">
        <v>16</v>
      </c>
      <c r="B1889" s="10">
        <v>238369.5</v>
      </c>
      <c r="C1889" s="8" t="s">
        <v>32</v>
      </c>
      <c r="D1889" s="11">
        <v>27.5</v>
      </c>
      <c r="E1889" s="11">
        <v>61127.083333333336</v>
      </c>
    </row>
    <row r="1890" spans="1:5" x14ac:dyDescent="0.35">
      <c r="A1890" s="8" t="s">
        <v>5</v>
      </c>
      <c r="B1890" s="10">
        <v>107784</v>
      </c>
      <c r="C1890" s="8" t="s">
        <v>131</v>
      </c>
      <c r="D1890" s="11">
        <v>5</v>
      </c>
      <c r="E1890" s="11">
        <v>38989.166666666672</v>
      </c>
    </row>
    <row r="1891" spans="1:5" x14ac:dyDescent="0.35">
      <c r="A1891" s="8" t="s">
        <v>13</v>
      </c>
      <c r="B1891" s="10">
        <v>199035</v>
      </c>
      <c r="C1891" s="8" t="s">
        <v>28</v>
      </c>
      <c r="D1891" s="11">
        <v>12.5</v>
      </c>
      <c r="E1891" s="11">
        <v>56120</v>
      </c>
    </row>
    <row r="1892" spans="1:5" x14ac:dyDescent="0.35">
      <c r="A1892" s="8" t="s">
        <v>13</v>
      </c>
      <c r="B1892" s="10">
        <v>238351.5</v>
      </c>
      <c r="C1892" s="8" t="s">
        <v>28</v>
      </c>
      <c r="D1892" s="11">
        <v>2.5</v>
      </c>
      <c r="E1892" s="11">
        <v>6659.166666666667</v>
      </c>
    </row>
    <row r="1893" spans="1:5" x14ac:dyDescent="0.35">
      <c r="A1893" s="8" t="s">
        <v>1</v>
      </c>
      <c r="B1893" s="10">
        <v>221962.5</v>
      </c>
      <c r="C1893" s="8" t="s">
        <v>72</v>
      </c>
      <c r="D1893" s="11">
        <v>100</v>
      </c>
      <c r="E1893" s="11">
        <v>204807.5</v>
      </c>
    </row>
    <row r="1894" spans="1:5" x14ac:dyDescent="0.35">
      <c r="A1894" s="8" t="s">
        <v>1</v>
      </c>
      <c r="B1894" s="10">
        <v>297040.5</v>
      </c>
      <c r="C1894" s="8" t="s">
        <v>32</v>
      </c>
      <c r="D1894" s="11">
        <v>5</v>
      </c>
      <c r="E1894" s="11">
        <v>10242.916666666668</v>
      </c>
    </row>
    <row r="1895" spans="1:5" x14ac:dyDescent="0.35">
      <c r="A1895" s="8" t="s">
        <v>7</v>
      </c>
      <c r="B1895" s="10">
        <v>110758.5</v>
      </c>
      <c r="C1895" s="8" t="s">
        <v>26</v>
      </c>
      <c r="D1895" s="11">
        <v>100</v>
      </c>
      <c r="E1895" s="11">
        <v>456813.75</v>
      </c>
    </row>
    <row r="1896" spans="1:5" x14ac:dyDescent="0.35">
      <c r="A1896" s="8" t="s">
        <v>3</v>
      </c>
      <c r="B1896" s="10">
        <v>53824.5</v>
      </c>
      <c r="C1896" s="8" t="s">
        <v>52</v>
      </c>
      <c r="D1896" s="11">
        <v>20</v>
      </c>
      <c r="E1896" s="11">
        <v>123423.33333333334</v>
      </c>
    </row>
    <row r="1897" spans="1:5" x14ac:dyDescent="0.35">
      <c r="A1897" s="8" t="s">
        <v>11</v>
      </c>
      <c r="B1897" s="10">
        <v>105052.5</v>
      </c>
      <c r="C1897" s="8" t="s">
        <v>33</v>
      </c>
      <c r="D1897" s="11">
        <v>22.5</v>
      </c>
      <c r="E1897" s="11">
        <v>125405.83333333334</v>
      </c>
    </row>
    <row r="1898" spans="1:5" x14ac:dyDescent="0.35">
      <c r="A1898" s="8" t="s">
        <v>13</v>
      </c>
      <c r="B1898" s="10">
        <v>268695</v>
      </c>
      <c r="C1898" s="8" t="s">
        <v>59</v>
      </c>
      <c r="D1898" s="11">
        <v>7.5</v>
      </c>
      <c r="E1898" s="11">
        <v>40463.333333333336</v>
      </c>
    </row>
    <row r="1899" spans="1:5" x14ac:dyDescent="0.35">
      <c r="A1899" s="8" t="s">
        <v>3</v>
      </c>
      <c r="B1899" s="10">
        <v>80208</v>
      </c>
      <c r="C1899" s="8" t="s">
        <v>29</v>
      </c>
      <c r="D1899" s="11">
        <v>100</v>
      </c>
      <c r="E1899" s="11">
        <v>394797.08333333337</v>
      </c>
    </row>
    <row r="1900" spans="1:5" x14ac:dyDescent="0.35">
      <c r="A1900" s="8" t="s">
        <v>5</v>
      </c>
      <c r="B1900" s="10">
        <v>104049</v>
      </c>
      <c r="C1900" s="8" t="s">
        <v>83</v>
      </c>
      <c r="D1900" s="11">
        <v>5</v>
      </c>
      <c r="E1900" s="11">
        <v>31364.166666666668</v>
      </c>
    </row>
    <row r="1901" spans="1:5" x14ac:dyDescent="0.35">
      <c r="A1901" s="8" t="s">
        <v>13</v>
      </c>
      <c r="B1901" s="10">
        <v>103873.5</v>
      </c>
      <c r="C1901" s="8" t="s">
        <v>111</v>
      </c>
      <c r="D1901" s="11">
        <v>2.5</v>
      </c>
      <c r="E1901" s="11">
        <v>5998.3333333333339</v>
      </c>
    </row>
    <row r="1902" spans="1:5" x14ac:dyDescent="0.35">
      <c r="A1902" s="8" t="s">
        <v>5</v>
      </c>
      <c r="B1902" s="10">
        <v>71307</v>
      </c>
      <c r="C1902" s="8" t="s">
        <v>32</v>
      </c>
      <c r="D1902" s="11">
        <v>92.5</v>
      </c>
      <c r="E1902" s="11">
        <v>260902.08333333334</v>
      </c>
    </row>
    <row r="1903" spans="1:5" x14ac:dyDescent="0.35">
      <c r="A1903" s="8" t="s">
        <v>1</v>
      </c>
      <c r="B1903" s="10">
        <v>39294</v>
      </c>
      <c r="C1903" s="8" t="s">
        <v>50</v>
      </c>
      <c r="D1903" s="11">
        <v>70</v>
      </c>
      <c r="E1903" s="11">
        <v>238535.41666666669</v>
      </c>
    </row>
    <row r="1904" spans="1:5" x14ac:dyDescent="0.35">
      <c r="A1904" s="8" t="s">
        <v>13</v>
      </c>
      <c r="B1904" s="10">
        <v>110358</v>
      </c>
      <c r="C1904" s="8" t="s">
        <v>26</v>
      </c>
      <c r="D1904" s="11">
        <v>102.5</v>
      </c>
      <c r="E1904" s="11">
        <v>533165.41666666674</v>
      </c>
    </row>
    <row r="1905" spans="1:5" x14ac:dyDescent="0.35">
      <c r="A1905" s="8" t="s">
        <v>5</v>
      </c>
      <c r="B1905" s="10">
        <v>37899</v>
      </c>
      <c r="C1905" s="8" t="s">
        <v>45</v>
      </c>
      <c r="D1905" s="11">
        <v>10</v>
      </c>
      <c r="E1905" s="11">
        <v>65117.5</v>
      </c>
    </row>
    <row r="1906" spans="1:5" x14ac:dyDescent="0.35">
      <c r="A1906" s="8" t="s">
        <v>13</v>
      </c>
      <c r="B1906" s="10">
        <v>72994.5</v>
      </c>
      <c r="C1906" s="8" t="s">
        <v>127</v>
      </c>
      <c r="D1906" s="11">
        <v>2.5</v>
      </c>
      <c r="E1906" s="11">
        <v>19596.25</v>
      </c>
    </row>
    <row r="1907" spans="1:5" x14ac:dyDescent="0.35">
      <c r="A1907" s="8" t="s">
        <v>3</v>
      </c>
      <c r="B1907" s="10">
        <v>112855.5</v>
      </c>
      <c r="C1907" s="8" t="s">
        <v>96</v>
      </c>
      <c r="D1907" s="11">
        <v>17.5</v>
      </c>
      <c r="E1907" s="11">
        <v>29534.166666666668</v>
      </c>
    </row>
    <row r="1908" spans="1:5" x14ac:dyDescent="0.35">
      <c r="A1908" s="8" t="s">
        <v>6</v>
      </c>
      <c r="B1908" s="10">
        <v>283234.5</v>
      </c>
      <c r="C1908" s="8" t="s">
        <v>39</v>
      </c>
      <c r="D1908" s="11">
        <v>27.5</v>
      </c>
      <c r="E1908" s="11">
        <v>49054.166666666672</v>
      </c>
    </row>
    <row r="1909" spans="1:5" x14ac:dyDescent="0.35">
      <c r="A1909" s="8" t="s">
        <v>5</v>
      </c>
      <c r="B1909" s="10">
        <v>243972</v>
      </c>
      <c r="C1909" s="8" t="s">
        <v>47</v>
      </c>
      <c r="D1909" s="11">
        <v>37.5</v>
      </c>
      <c r="E1909" s="11">
        <v>92720</v>
      </c>
    </row>
    <row r="1910" spans="1:5" x14ac:dyDescent="0.35">
      <c r="A1910" s="8" t="s">
        <v>6</v>
      </c>
      <c r="B1910" s="10">
        <v>108985.5</v>
      </c>
      <c r="C1910" s="8" t="s">
        <v>26</v>
      </c>
      <c r="D1910" s="11">
        <v>40</v>
      </c>
      <c r="E1910" s="11">
        <v>197385.83333333334</v>
      </c>
    </row>
    <row r="1911" spans="1:5" x14ac:dyDescent="0.35">
      <c r="A1911" s="8" t="s">
        <v>4</v>
      </c>
      <c r="B1911" s="10">
        <v>240102</v>
      </c>
      <c r="C1911" s="8" t="s">
        <v>91</v>
      </c>
      <c r="D1911" s="11">
        <v>32.5</v>
      </c>
      <c r="E1911" s="11">
        <v>117145.41666666667</v>
      </c>
    </row>
    <row r="1912" spans="1:5" x14ac:dyDescent="0.35">
      <c r="A1912" s="8" t="s">
        <v>9</v>
      </c>
      <c r="B1912" s="10">
        <v>205222.5</v>
      </c>
      <c r="C1912" s="8" t="s">
        <v>26</v>
      </c>
      <c r="D1912" s="11">
        <v>72.5</v>
      </c>
      <c r="E1912" s="11">
        <v>451501.66666666669</v>
      </c>
    </row>
    <row r="1913" spans="1:5" x14ac:dyDescent="0.35">
      <c r="A1913" s="8" t="s">
        <v>7</v>
      </c>
      <c r="B1913" s="10">
        <v>244849.5</v>
      </c>
      <c r="C1913" s="8" t="s">
        <v>84</v>
      </c>
      <c r="D1913" s="11">
        <v>50</v>
      </c>
      <c r="E1913" s="11">
        <v>167978.75</v>
      </c>
    </row>
    <row r="1914" spans="1:5" x14ac:dyDescent="0.35">
      <c r="A1914" s="8" t="s">
        <v>5</v>
      </c>
      <c r="B1914" s="10">
        <v>80284.5</v>
      </c>
      <c r="C1914" s="8" t="s">
        <v>33</v>
      </c>
      <c r="D1914" s="11">
        <v>7.5</v>
      </c>
      <c r="E1914" s="11">
        <v>27704.166666666668</v>
      </c>
    </row>
    <row r="1915" spans="1:5" x14ac:dyDescent="0.35">
      <c r="A1915" s="8" t="s">
        <v>1</v>
      </c>
      <c r="B1915" s="10">
        <v>47619</v>
      </c>
      <c r="C1915" s="8" t="s">
        <v>37</v>
      </c>
      <c r="D1915" s="11">
        <v>15</v>
      </c>
      <c r="E1915" s="11">
        <v>101260</v>
      </c>
    </row>
    <row r="1916" spans="1:5" x14ac:dyDescent="0.35">
      <c r="A1916" s="8" t="s">
        <v>5</v>
      </c>
      <c r="B1916" s="10">
        <v>71329.5</v>
      </c>
      <c r="C1916" s="8" t="s">
        <v>32</v>
      </c>
      <c r="D1916" s="11">
        <v>95</v>
      </c>
      <c r="E1916" s="11">
        <v>223412.5</v>
      </c>
    </row>
    <row r="1917" spans="1:5" x14ac:dyDescent="0.35">
      <c r="A1917" s="8" t="s">
        <v>3</v>
      </c>
      <c r="B1917" s="10">
        <v>154593</v>
      </c>
      <c r="C1917" s="8" t="s">
        <v>40</v>
      </c>
      <c r="D1917" s="11">
        <v>5</v>
      </c>
      <c r="E1917" s="11">
        <v>23637.5</v>
      </c>
    </row>
    <row r="1918" spans="1:5" x14ac:dyDescent="0.35">
      <c r="A1918" s="8" t="s">
        <v>11</v>
      </c>
      <c r="B1918" s="10">
        <v>175239</v>
      </c>
      <c r="C1918" s="8" t="s">
        <v>26</v>
      </c>
      <c r="D1918" s="11">
        <v>62.5</v>
      </c>
      <c r="E1918" s="11">
        <v>402117.08333333337</v>
      </c>
    </row>
    <row r="1919" spans="1:5" x14ac:dyDescent="0.35">
      <c r="A1919" s="8" t="s">
        <v>11</v>
      </c>
      <c r="B1919" s="10">
        <v>246739.5</v>
      </c>
      <c r="C1919" s="8" t="s">
        <v>96</v>
      </c>
      <c r="D1919" s="11">
        <v>30</v>
      </c>
      <c r="E1919" s="11">
        <v>66159.583333333343</v>
      </c>
    </row>
    <row r="1920" spans="1:5" x14ac:dyDescent="0.35">
      <c r="A1920" s="8" t="s">
        <v>1</v>
      </c>
      <c r="B1920" s="10">
        <v>17775</v>
      </c>
      <c r="C1920" s="8" t="s">
        <v>89</v>
      </c>
      <c r="D1920" s="11">
        <v>105</v>
      </c>
      <c r="E1920" s="11">
        <v>328256.25</v>
      </c>
    </row>
    <row r="1921" spans="1:5" x14ac:dyDescent="0.35">
      <c r="A1921" s="8" t="s">
        <v>7</v>
      </c>
      <c r="B1921" s="10">
        <v>106623</v>
      </c>
      <c r="C1921" s="8" t="s">
        <v>41</v>
      </c>
      <c r="D1921" s="11">
        <v>375</v>
      </c>
      <c r="E1921" s="11">
        <v>1275840.4166666667</v>
      </c>
    </row>
    <row r="1922" spans="1:5" x14ac:dyDescent="0.35">
      <c r="A1922" s="8" t="s">
        <v>5</v>
      </c>
      <c r="B1922" s="10">
        <v>242046</v>
      </c>
      <c r="C1922" s="8" t="s">
        <v>37</v>
      </c>
      <c r="D1922" s="11">
        <v>35</v>
      </c>
      <c r="E1922" s="11">
        <v>195479.58333333334</v>
      </c>
    </row>
    <row r="1923" spans="1:5" x14ac:dyDescent="0.35">
      <c r="A1923" s="8" t="s">
        <v>8</v>
      </c>
      <c r="B1923" s="10">
        <v>295258.5</v>
      </c>
      <c r="C1923" s="8" t="s">
        <v>35</v>
      </c>
      <c r="D1923" s="11">
        <v>15</v>
      </c>
      <c r="E1923" s="11">
        <v>30118.75</v>
      </c>
    </row>
    <row r="1924" spans="1:5" x14ac:dyDescent="0.35">
      <c r="A1924" s="8" t="s">
        <v>1</v>
      </c>
      <c r="B1924" s="10">
        <v>15529.5</v>
      </c>
      <c r="C1924" s="8" t="s">
        <v>132</v>
      </c>
      <c r="D1924" s="11">
        <v>7.5</v>
      </c>
      <c r="E1924" s="11">
        <v>50070.833333333336</v>
      </c>
    </row>
    <row r="1925" spans="1:5" x14ac:dyDescent="0.35">
      <c r="A1925" s="8" t="s">
        <v>1</v>
      </c>
      <c r="B1925" s="10">
        <v>77908.5</v>
      </c>
      <c r="C1925" s="8" t="s">
        <v>29</v>
      </c>
      <c r="D1925" s="11">
        <v>42.5</v>
      </c>
      <c r="E1925" s="11">
        <v>158091.66666666669</v>
      </c>
    </row>
    <row r="1926" spans="1:5" x14ac:dyDescent="0.35">
      <c r="A1926" s="8" t="s">
        <v>13</v>
      </c>
      <c r="B1926" s="10">
        <v>134212.5</v>
      </c>
      <c r="C1926" s="8" t="s">
        <v>63</v>
      </c>
      <c r="D1926" s="11">
        <v>30</v>
      </c>
      <c r="E1926" s="11">
        <v>107690.41666666667</v>
      </c>
    </row>
    <row r="1927" spans="1:5" x14ac:dyDescent="0.35">
      <c r="A1927" s="8" t="s">
        <v>5</v>
      </c>
      <c r="B1927" s="10">
        <v>129586.5</v>
      </c>
      <c r="C1927" s="8" t="s">
        <v>26</v>
      </c>
      <c r="D1927" s="11">
        <v>40</v>
      </c>
      <c r="E1927" s="11">
        <v>198351.66666666669</v>
      </c>
    </row>
    <row r="1928" spans="1:5" x14ac:dyDescent="0.35">
      <c r="A1928" s="8" t="s">
        <v>5</v>
      </c>
      <c r="B1928" s="10">
        <v>89919</v>
      </c>
      <c r="C1928" s="8" t="s">
        <v>99</v>
      </c>
      <c r="D1928" s="11">
        <v>185</v>
      </c>
      <c r="E1928" s="11">
        <v>786442.5</v>
      </c>
    </row>
    <row r="1929" spans="1:5" x14ac:dyDescent="0.35">
      <c r="A1929" s="8" t="s">
        <v>13</v>
      </c>
      <c r="B1929" s="10">
        <v>139189.5</v>
      </c>
      <c r="C1929" s="8" t="s">
        <v>35</v>
      </c>
      <c r="D1929" s="11">
        <v>27.5</v>
      </c>
      <c r="E1929" s="11">
        <v>82731.25</v>
      </c>
    </row>
    <row r="1930" spans="1:5" x14ac:dyDescent="0.35">
      <c r="A1930" s="8" t="s">
        <v>3</v>
      </c>
      <c r="B1930" s="10">
        <v>125001</v>
      </c>
      <c r="C1930" s="8" t="s">
        <v>91</v>
      </c>
      <c r="D1930" s="11">
        <v>132.5</v>
      </c>
      <c r="E1930" s="11">
        <v>460448.33333333337</v>
      </c>
    </row>
    <row r="1931" spans="1:5" x14ac:dyDescent="0.35">
      <c r="A1931" s="8" t="s">
        <v>6</v>
      </c>
      <c r="B1931" s="10">
        <v>283239</v>
      </c>
      <c r="C1931" s="8" t="s">
        <v>39</v>
      </c>
      <c r="D1931" s="11">
        <v>7.5</v>
      </c>
      <c r="E1931" s="11">
        <v>12454.166666666668</v>
      </c>
    </row>
    <row r="1932" spans="1:5" x14ac:dyDescent="0.35">
      <c r="A1932" s="8" t="s">
        <v>6</v>
      </c>
      <c r="B1932" s="10">
        <v>283230</v>
      </c>
      <c r="C1932" s="8" t="s">
        <v>39</v>
      </c>
      <c r="D1932" s="11">
        <v>77.5</v>
      </c>
      <c r="E1932" s="11">
        <v>113993.75</v>
      </c>
    </row>
    <row r="1933" spans="1:5" x14ac:dyDescent="0.35">
      <c r="A1933" s="8" t="s">
        <v>6</v>
      </c>
      <c r="B1933" s="10">
        <v>141340.5</v>
      </c>
      <c r="C1933" s="8" t="s">
        <v>57</v>
      </c>
      <c r="D1933" s="11">
        <v>15</v>
      </c>
      <c r="E1933" s="11">
        <v>46334.583333333336</v>
      </c>
    </row>
    <row r="1934" spans="1:5" x14ac:dyDescent="0.35">
      <c r="A1934" s="8" t="s">
        <v>1</v>
      </c>
      <c r="B1934" s="10">
        <v>273510</v>
      </c>
      <c r="C1934" s="8" t="s">
        <v>106</v>
      </c>
      <c r="D1934" s="11">
        <v>5</v>
      </c>
      <c r="E1934" s="11">
        <v>11437.5</v>
      </c>
    </row>
    <row r="1935" spans="1:5" x14ac:dyDescent="0.35">
      <c r="A1935" s="8" t="s">
        <v>11</v>
      </c>
      <c r="B1935" s="10">
        <v>246744</v>
      </c>
      <c r="C1935" s="8" t="s">
        <v>96</v>
      </c>
      <c r="D1935" s="11">
        <v>25</v>
      </c>
      <c r="E1935" s="11">
        <v>43691.25</v>
      </c>
    </row>
    <row r="1936" spans="1:5" x14ac:dyDescent="0.35">
      <c r="A1936" s="8" t="s">
        <v>6</v>
      </c>
      <c r="B1936" s="10">
        <v>176760</v>
      </c>
      <c r="C1936" s="8" t="s">
        <v>28</v>
      </c>
      <c r="D1936" s="11">
        <v>10</v>
      </c>
      <c r="E1936" s="11">
        <v>30449.166666666668</v>
      </c>
    </row>
    <row r="1937" spans="1:5" x14ac:dyDescent="0.35">
      <c r="A1937" s="8" t="s">
        <v>13</v>
      </c>
      <c r="B1937" s="10">
        <v>222484.5</v>
      </c>
      <c r="C1937" s="8" t="s">
        <v>100</v>
      </c>
      <c r="D1937" s="11">
        <v>10</v>
      </c>
      <c r="E1937" s="11">
        <v>132090.41666666669</v>
      </c>
    </row>
    <row r="1938" spans="1:5" x14ac:dyDescent="0.35">
      <c r="A1938" s="8" t="s">
        <v>13</v>
      </c>
      <c r="B1938" s="10">
        <v>120613.5</v>
      </c>
      <c r="C1938" s="8" t="s">
        <v>33</v>
      </c>
      <c r="D1938" s="11">
        <v>10</v>
      </c>
      <c r="E1938" s="11">
        <v>54925.416666666672</v>
      </c>
    </row>
    <row r="1939" spans="1:5" x14ac:dyDescent="0.35">
      <c r="A1939" s="8" t="s">
        <v>0</v>
      </c>
      <c r="B1939" s="10">
        <v>166342.5</v>
      </c>
      <c r="C1939" s="8" t="s">
        <v>26</v>
      </c>
      <c r="D1939" s="11">
        <v>5</v>
      </c>
      <c r="E1939" s="11">
        <v>17283.333333333336</v>
      </c>
    </row>
    <row r="1940" spans="1:5" x14ac:dyDescent="0.35">
      <c r="A1940" s="8" t="s">
        <v>13</v>
      </c>
      <c r="B1940" s="10">
        <v>122017.5</v>
      </c>
      <c r="C1940" s="8" t="s">
        <v>32</v>
      </c>
      <c r="D1940" s="11">
        <v>60</v>
      </c>
      <c r="E1940" s="11">
        <v>121237.5</v>
      </c>
    </row>
    <row r="1941" spans="1:5" x14ac:dyDescent="0.35">
      <c r="A1941" s="8" t="s">
        <v>1</v>
      </c>
      <c r="B1941" s="10">
        <v>79839</v>
      </c>
      <c r="C1941" s="8" t="s">
        <v>32</v>
      </c>
      <c r="D1941" s="11">
        <v>77.5</v>
      </c>
      <c r="E1941" s="11">
        <v>195174.58333333334</v>
      </c>
    </row>
    <row r="1942" spans="1:5" x14ac:dyDescent="0.35">
      <c r="A1942" s="8" t="s">
        <v>1</v>
      </c>
      <c r="B1942" s="10">
        <v>144265.5</v>
      </c>
      <c r="C1942" s="8" t="s">
        <v>33</v>
      </c>
      <c r="D1942" s="11">
        <v>7.5</v>
      </c>
      <c r="E1942" s="11">
        <v>26763.75</v>
      </c>
    </row>
    <row r="1943" spans="1:5" x14ac:dyDescent="0.35">
      <c r="A1943" s="8" t="s">
        <v>1</v>
      </c>
      <c r="B1943" s="10">
        <v>129105</v>
      </c>
      <c r="C1943" s="8" t="s">
        <v>84</v>
      </c>
      <c r="D1943" s="11">
        <v>42.5</v>
      </c>
      <c r="E1943" s="11">
        <v>169935.83333333334</v>
      </c>
    </row>
    <row r="1944" spans="1:5" x14ac:dyDescent="0.35">
      <c r="A1944" s="8" t="s">
        <v>13</v>
      </c>
      <c r="B1944" s="10">
        <v>115348.5</v>
      </c>
      <c r="C1944" s="8" t="s">
        <v>46</v>
      </c>
      <c r="D1944" s="11">
        <v>25</v>
      </c>
      <c r="E1944" s="11">
        <v>54239.166666666672</v>
      </c>
    </row>
    <row r="1945" spans="1:5" x14ac:dyDescent="0.35">
      <c r="A1945" s="8" t="s">
        <v>1</v>
      </c>
      <c r="B1945" s="10">
        <v>17536.5</v>
      </c>
      <c r="C1945" s="8" t="s">
        <v>63</v>
      </c>
      <c r="D1945" s="11">
        <v>10</v>
      </c>
      <c r="E1945" s="11">
        <v>28263.333333333336</v>
      </c>
    </row>
    <row r="1946" spans="1:5" x14ac:dyDescent="0.35">
      <c r="A1946" s="8" t="s">
        <v>12</v>
      </c>
      <c r="B1946" s="10">
        <v>278284.5</v>
      </c>
      <c r="C1946" s="8" t="s">
        <v>44</v>
      </c>
      <c r="D1946" s="11">
        <v>10</v>
      </c>
      <c r="E1946" s="11">
        <v>23739.166666666668</v>
      </c>
    </row>
    <row r="1947" spans="1:5" x14ac:dyDescent="0.35">
      <c r="A1947" s="8" t="s">
        <v>5</v>
      </c>
      <c r="B1947" s="10">
        <v>64858.5</v>
      </c>
      <c r="C1947" s="8" t="s">
        <v>43</v>
      </c>
      <c r="D1947" s="11">
        <v>20</v>
      </c>
      <c r="E1947" s="11">
        <v>48469.583333333336</v>
      </c>
    </row>
    <row r="1948" spans="1:5" x14ac:dyDescent="0.35">
      <c r="A1948" s="8" t="s">
        <v>9</v>
      </c>
      <c r="B1948" s="10">
        <v>214177.5</v>
      </c>
      <c r="C1948" s="8" t="s">
        <v>37</v>
      </c>
      <c r="D1948" s="11">
        <v>32.5</v>
      </c>
      <c r="E1948" s="11">
        <v>155372.08333333334</v>
      </c>
    </row>
    <row r="1949" spans="1:5" x14ac:dyDescent="0.35">
      <c r="A1949" s="8" t="s">
        <v>5</v>
      </c>
      <c r="B1949" s="10">
        <v>108855</v>
      </c>
      <c r="C1949" s="8" t="s">
        <v>26</v>
      </c>
      <c r="D1949" s="11">
        <v>137.5</v>
      </c>
      <c r="E1949" s="11">
        <v>642914.58333333337</v>
      </c>
    </row>
    <row r="1950" spans="1:5" x14ac:dyDescent="0.35">
      <c r="A1950" s="8" t="s">
        <v>5</v>
      </c>
      <c r="B1950" s="10">
        <v>80437.5</v>
      </c>
      <c r="C1950" s="8" t="s">
        <v>33</v>
      </c>
      <c r="D1950" s="11">
        <v>10</v>
      </c>
      <c r="E1950" s="11">
        <v>42725.416666666672</v>
      </c>
    </row>
    <row r="1951" spans="1:5" x14ac:dyDescent="0.35">
      <c r="A1951" s="8" t="s">
        <v>16</v>
      </c>
      <c r="B1951" s="10">
        <v>156802.5</v>
      </c>
      <c r="C1951" s="8" t="s">
        <v>41</v>
      </c>
      <c r="D1951" s="11">
        <v>30</v>
      </c>
      <c r="E1951" s="11">
        <v>91118.75</v>
      </c>
    </row>
    <row r="1952" spans="1:5" x14ac:dyDescent="0.35">
      <c r="A1952" s="8" t="s">
        <v>1</v>
      </c>
      <c r="B1952" s="10">
        <v>208318.5</v>
      </c>
      <c r="C1952" s="8" t="s">
        <v>86</v>
      </c>
      <c r="D1952" s="11">
        <v>12.5</v>
      </c>
      <c r="E1952" s="11">
        <v>50833.333333333336</v>
      </c>
    </row>
    <row r="1953" spans="1:5" x14ac:dyDescent="0.35">
      <c r="A1953" s="8" t="s">
        <v>5</v>
      </c>
      <c r="B1953" s="10">
        <v>217503</v>
      </c>
      <c r="C1953" s="8" t="s">
        <v>120</v>
      </c>
      <c r="D1953" s="11">
        <v>2.5</v>
      </c>
      <c r="E1953" s="11">
        <v>33804.166666666672</v>
      </c>
    </row>
    <row r="1954" spans="1:5" x14ac:dyDescent="0.35">
      <c r="A1954" s="8" t="s">
        <v>16</v>
      </c>
      <c r="B1954" s="10">
        <v>283545</v>
      </c>
      <c r="C1954" s="8" t="s">
        <v>39</v>
      </c>
      <c r="D1954" s="11">
        <v>10</v>
      </c>
      <c r="E1954" s="11">
        <v>22620.833333333336</v>
      </c>
    </row>
    <row r="1955" spans="1:5" x14ac:dyDescent="0.35">
      <c r="A1955" s="8" t="s">
        <v>5</v>
      </c>
      <c r="B1955" s="10">
        <v>241942.5</v>
      </c>
      <c r="C1955" s="8" t="s">
        <v>37</v>
      </c>
      <c r="D1955" s="11">
        <v>7.5</v>
      </c>
      <c r="E1955" s="11">
        <v>28771.666666666668</v>
      </c>
    </row>
    <row r="1956" spans="1:5" x14ac:dyDescent="0.35">
      <c r="A1956" s="8" t="s">
        <v>2</v>
      </c>
      <c r="B1956" s="10">
        <v>186075</v>
      </c>
      <c r="C1956" s="8" t="s">
        <v>31</v>
      </c>
      <c r="D1956" s="11">
        <v>302.5</v>
      </c>
      <c r="E1956" s="11">
        <v>791347.91666666674</v>
      </c>
    </row>
    <row r="1957" spans="1:5" x14ac:dyDescent="0.35">
      <c r="A1957" s="8" t="s">
        <v>0</v>
      </c>
      <c r="B1957" s="10">
        <v>166396.5</v>
      </c>
      <c r="C1957" s="8" t="s">
        <v>26</v>
      </c>
      <c r="D1957" s="11">
        <v>5</v>
      </c>
      <c r="E1957" s="11">
        <v>36625.416666666672</v>
      </c>
    </row>
    <row r="1958" spans="1:5" x14ac:dyDescent="0.35">
      <c r="A1958" s="8" t="s">
        <v>5</v>
      </c>
      <c r="B1958" s="10">
        <v>121612.5</v>
      </c>
      <c r="C1958" s="8" t="s">
        <v>29</v>
      </c>
      <c r="D1958" s="11">
        <v>40</v>
      </c>
      <c r="E1958" s="11">
        <v>198707.5</v>
      </c>
    </row>
    <row r="1959" spans="1:5" x14ac:dyDescent="0.35">
      <c r="A1959" s="8" t="s">
        <v>1</v>
      </c>
      <c r="B1959" s="10">
        <v>79911</v>
      </c>
      <c r="C1959" s="8" t="s">
        <v>32</v>
      </c>
      <c r="D1959" s="11">
        <v>67.5</v>
      </c>
      <c r="E1959" s="11">
        <v>111604.58333333334</v>
      </c>
    </row>
    <row r="1960" spans="1:5" x14ac:dyDescent="0.35">
      <c r="A1960" s="8" t="s">
        <v>2</v>
      </c>
      <c r="B1960" s="10">
        <v>260293.5</v>
      </c>
      <c r="C1960" s="8" t="s">
        <v>43</v>
      </c>
      <c r="D1960" s="11">
        <v>7.5</v>
      </c>
      <c r="E1960" s="11">
        <v>13750.416666666668</v>
      </c>
    </row>
    <row r="1961" spans="1:5" x14ac:dyDescent="0.35">
      <c r="A1961" s="8" t="s">
        <v>6</v>
      </c>
      <c r="B1961" s="10">
        <v>272821.5</v>
      </c>
      <c r="C1961" s="8" t="s">
        <v>85</v>
      </c>
      <c r="D1961" s="11">
        <v>7.5</v>
      </c>
      <c r="E1961" s="11">
        <v>25264.166666666668</v>
      </c>
    </row>
    <row r="1962" spans="1:5" x14ac:dyDescent="0.35">
      <c r="A1962" s="8" t="s">
        <v>5</v>
      </c>
      <c r="B1962" s="10">
        <v>108819</v>
      </c>
      <c r="C1962" s="8" t="s">
        <v>26</v>
      </c>
      <c r="D1962" s="11">
        <v>90</v>
      </c>
      <c r="E1962" s="11">
        <v>375150</v>
      </c>
    </row>
    <row r="1963" spans="1:5" x14ac:dyDescent="0.35">
      <c r="A1963" s="8" t="s">
        <v>14</v>
      </c>
      <c r="B1963" s="10">
        <v>245700</v>
      </c>
      <c r="C1963" s="8" t="s">
        <v>26</v>
      </c>
      <c r="D1963" s="11">
        <v>62.5</v>
      </c>
      <c r="E1963" s="11">
        <v>238560.83333333334</v>
      </c>
    </row>
    <row r="1964" spans="1:5" x14ac:dyDescent="0.35">
      <c r="A1964" s="8" t="s">
        <v>13</v>
      </c>
      <c r="B1964" s="10">
        <v>170716.5</v>
      </c>
      <c r="C1964" s="8" t="s">
        <v>41</v>
      </c>
      <c r="D1964" s="11">
        <v>70</v>
      </c>
      <c r="E1964" s="11">
        <v>243161.25</v>
      </c>
    </row>
    <row r="1965" spans="1:5" x14ac:dyDescent="0.35">
      <c r="A1965" s="8" t="s">
        <v>5</v>
      </c>
      <c r="B1965" s="10">
        <v>104008.5</v>
      </c>
      <c r="C1965" s="8" t="s">
        <v>67</v>
      </c>
      <c r="D1965" s="11">
        <v>17.5</v>
      </c>
      <c r="E1965" s="11">
        <v>55535.416666666672</v>
      </c>
    </row>
    <row r="1966" spans="1:5" x14ac:dyDescent="0.35">
      <c r="A1966" s="8" t="s">
        <v>5</v>
      </c>
      <c r="B1966" s="10">
        <v>272754</v>
      </c>
      <c r="C1966" s="8" t="s">
        <v>85</v>
      </c>
      <c r="D1966" s="11">
        <v>2.5</v>
      </c>
      <c r="E1966" s="11">
        <v>7345.416666666667</v>
      </c>
    </row>
    <row r="1967" spans="1:5" x14ac:dyDescent="0.35">
      <c r="A1967" s="8" t="s">
        <v>7</v>
      </c>
      <c r="B1967" s="10">
        <v>282901.5</v>
      </c>
      <c r="C1967" s="8" t="s">
        <v>39</v>
      </c>
      <c r="D1967" s="11">
        <v>80</v>
      </c>
      <c r="E1967" s="11">
        <v>150720.83333333334</v>
      </c>
    </row>
    <row r="1968" spans="1:5" x14ac:dyDescent="0.35">
      <c r="A1968" s="8" t="s">
        <v>13</v>
      </c>
      <c r="B1968" s="10">
        <v>78709.5</v>
      </c>
      <c r="C1968" s="8" t="s">
        <v>32</v>
      </c>
      <c r="D1968" s="11">
        <v>85</v>
      </c>
      <c r="E1968" s="11">
        <v>197741.66666666669</v>
      </c>
    </row>
    <row r="1969" spans="1:5" x14ac:dyDescent="0.35">
      <c r="A1969" s="8" t="s">
        <v>1</v>
      </c>
      <c r="B1969" s="10">
        <v>145282.5</v>
      </c>
      <c r="C1969" s="8" t="s">
        <v>57</v>
      </c>
      <c r="D1969" s="11">
        <v>52.5</v>
      </c>
      <c r="E1969" s="11">
        <v>164700</v>
      </c>
    </row>
    <row r="1970" spans="1:5" x14ac:dyDescent="0.35">
      <c r="A1970" s="8" t="s">
        <v>7</v>
      </c>
      <c r="B1970" s="10">
        <v>49995</v>
      </c>
      <c r="C1970" s="8" t="s">
        <v>37</v>
      </c>
      <c r="D1970" s="11">
        <v>50</v>
      </c>
      <c r="E1970" s="11">
        <v>269670.83333333337</v>
      </c>
    </row>
    <row r="1971" spans="1:5" x14ac:dyDescent="0.35">
      <c r="A1971" s="8" t="s">
        <v>6</v>
      </c>
      <c r="B1971" s="10">
        <v>200205</v>
      </c>
      <c r="C1971" s="8" t="s">
        <v>29</v>
      </c>
      <c r="D1971" s="11">
        <v>2.5</v>
      </c>
      <c r="E1971" s="11">
        <v>4473.3333333333339</v>
      </c>
    </row>
    <row r="1972" spans="1:5" x14ac:dyDescent="0.35">
      <c r="A1972" s="8" t="s">
        <v>5</v>
      </c>
      <c r="B1972" s="10">
        <v>115623</v>
      </c>
      <c r="C1972" s="8" t="s">
        <v>43</v>
      </c>
      <c r="D1972" s="11">
        <v>82.5</v>
      </c>
      <c r="E1972" s="11">
        <v>219320.41666666669</v>
      </c>
    </row>
    <row r="1973" spans="1:5" x14ac:dyDescent="0.35">
      <c r="A1973" s="8" t="s">
        <v>0</v>
      </c>
      <c r="B1973" s="10">
        <v>166347</v>
      </c>
      <c r="C1973" s="8" t="s">
        <v>26</v>
      </c>
      <c r="D1973" s="11">
        <v>10</v>
      </c>
      <c r="E1973" s="11">
        <v>33016.25</v>
      </c>
    </row>
    <row r="1974" spans="1:5" x14ac:dyDescent="0.35">
      <c r="A1974" s="8" t="s">
        <v>5</v>
      </c>
      <c r="B1974" s="10">
        <v>240588</v>
      </c>
      <c r="C1974" s="8" t="s">
        <v>76</v>
      </c>
      <c r="D1974" s="11">
        <v>2.5</v>
      </c>
      <c r="E1974" s="11">
        <v>26153.75</v>
      </c>
    </row>
    <row r="1975" spans="1:5" x14ac:dyDescent="0.35">
      <c r="A1975" s="8" t="s">
        <v>5</v>
      </c>
      <c r="B1975" s="10">
        <v>94423.5</v>
      </c>
      <c r="C1975" s="8" t="s">
        <v>36</v>
      </c>
      <c r="D1975" s="11">
        <v>5</v>
      </c>
      <c r="E1975" s="11">
        <v>10802.083333333334</v>
      </c>
    </row>
    <row r="1976" spans="1:5" x14ac:dyDescent="0.35">
      <c r="A1976" s="8" t="s">
        <v>1</v>
      </c>
      <c r="B1976" s="10">
        <v>197595</v>
      </c>
      <c r="C1976" s="8" t="s">
        <v>29</v>
      </c>
      <c r="D1976" s="11">
        <v>30</v>
      </c>
      <c r="E1976" s="11">
        <v>121517.08333333334</v>
      </c>
    </row>
    <row r="1977" spans="1:5" x14ac:dyDescent="0.35">
      <c r="A1977" s="8" t="s">
        <v>1</v>
      </c>
      <c r="B1977" s="10">
        <v>141354</v>
      </c>
      <c r="C1977" s="8" t="s">
        <v>102</v>
      </c>
      <c r="D1977" s="11">
        <v>15</v>
      </c>
      <c r="E1977" s="11">
        <v>61508.333333333336</v>
      </c>
    </row>
    <row r="1978" spans="1:5" x14ac:dyDescent="0.35">
      <c r="A1978" s="8" t="s">
        <v>13</v>
      </c>
      <c r="B1978" s="10">
        <v>138991.5</v>
      </c>
      <c r="C1978" s="8" t="s">
        <v>35</v>
      </c>
      <c r="D1978" s="11">
        <v>55</v>
      </c>
      <c r="E1978" s="11">
        <v>149322.91666666669</v>
      </c>
    </row>
    <row r="1979" spans="1:5" x14ac:dyDescent="0.35">
      <c r="A1979" s="8" t="s">
        <v>5</v>
      </c>
      <c r="B1979" s="10">
        <v>122044.5</v>
      </c>
      <c r="C1979" s="8" t="s">
        <v>29</v>
      </c>
      <c r="D1979" s="11">
        <v>42.5</v>
      </c>
      <c r="E1979" s="11">
        <v>173519.58333333334</v>
      </c>
    </row>
    <row r="1980" spans="1:5" x14ac:dyDescent="0.35">
      <c r="A1980" s="8" t="s">
        <v>3</v>
      </c>
      <c r="B1980" s="10">
        <v>283266</v>
      </c>
      <c r="C1980" s="8" t="s">
        <v>39</v>
      </c>
      <c r="D1980" s="11">
        <v>60</v>
      </c>
      <c r="E1980" s="11">
        <v>123906.25</v>
      </c>
    </row>
    <row r="1981" spans="1:5" x14ac:dyDescent="0.35">
      <c r="A1981" s="8" t="s">
        <v>1</v>
      </c>
      <c r="B1981" s="10">
        <v>79848</v>
      </c>
      <c r="C1981" s="8" t="s">
        <v>32</v>
      </c>
      <c r="D1981" s="11">
        <v>62.5</v>
      </c>
      <c r="E1981" s="11">
        <v>196775.83333333334</v>
      </c>
    </row>
    <row r="1982" spans="1:5" x14ac:dyDescent="0.35">
      <c r="A1982" s="8" t="s">
        <v>1</v>
      </c>
      <c r="B1982" s="10">
        <v>99180</v>
      </c>
      <c r="C1982" s="8" t="s">
        <v>57</v>
      </c>
      <c r="D1982" s="11">
        <v>47.5</v>
      </c>
      <c r="E1982" s="11">
        <v>167851.66666666669</v>
      </c>
    </row>
    <row r="1983" spans="1:5" x14ac:dyDescent="0.35">
      <c r="A1983" s="8" t="s">
        <v>7</v>
      </c>
      <c r="B1983" s="10">
        <v>159952.5</v>
      </c>
      <c r="C1983" s="8" t="s">
        <v>70</v>
      </c>
      <c r="D1983" s="11">
        <v>10</v>
      </c>
      <c r="E1983" s="11">
        <v>46614.166666666672</v>
      </c>
    </row>
    <row r="1984" spans="1:5" x14ac:dyDescent="0.35">
      <c r="A1984" s="8" t="s">
        <v>5</v>
      </c>
      <c r="B1984" s="10">
        <v>108864</v>
      </c>
      <c r="C1984" s="8" t="s">
        <v>26</v>
      </c>
      <c r="D1984" s="11">
        <v>35</v>
      </c>
      <c r="E1984" s="11">
        <v>188134.16666666669</v>
      </c>
    </row>
    <row r="1985" spans="1:5" x14ac:dyDescent="0.35">
      <c r="A1985" s="8" t="s">
        <v>1</v>
      </c>
      <c r="B1985" s="10">
        <v>3069</v>
      </c>
      <c r="C1985" s="8" t="s">
        <v>91</v>
      </c>
      <c r="D1985" s="11">
        <v>100</v>
      </c>
      <c r="E1985" s="11">
        <v>290715.83333333337</v>
      </c>
    </row>
    <row r="1986" spans="1:5" x14ac:dyDescent="0.35">
      <c r="A1986" s="8" t="s">
        <v>5</v>
      </c>
      <c r="B1986" s="10">
        <v>71302.5</v>
      </c>
      <c r="C1986" s="8" t="s">
        <v>32</v>
      </c>
      <c r="D1986" s="11">
        <v>77.5</v>
      </c>
      <c r="E1986" s="11">
        <v>177408.33333333334</v>
      </c>
    </row>
    <row r="1987" spans="1:5" x14ac:dyDescent="0.35">
      <c r="A1987" s="8" t="s">
        <v>1</v>
      </c>
      <c r="B1987" s="10">
        <v>133447.5</v>
      </c>
      <c r="C1987" s="8" t="s">
        <v>33</v>
      </c>
      <c r="D1987" s="11">
        <v>7.5</v>
      </c>
      <c r="E1987" s="11">
        <v>26967.083333333336</v>
      </c>
    </row>
    <row r="1988" spans="1:5" x14ac:dyDescent="0.35">
      <c r="A1988" s="8" t="s">
        <v>13</v>
      </c>
      <c r="B1988" s="10">
        <v>283023</v>
      </c>
      <c r="C1988" s="8" t="s">
        <v>39</v>
      </c>
      <c r="D1988" s="11">
        <v>62.5</v>
      </c>
      <c r="E1988" s="11">
        <v>114883.33333333334</v>
      </c>
    </row>
    <row r="1989" spans="1:5" x14ac:dyDescent="0.35">
      <c r="A1989" s="8" t="s">
        <v>7</v>
      </c>
      <c r="B1989" s="10">
        <v>66537</v>
      </c>
      <c r="C1989" s="8" t="s">
        <v>119</v>
      </c>
      <c r="D1989" s="11">
        <v>12.5</v>
      </c>
      <c r="E1989" s="11">
        <v>47020.833333333336</v>
      </c>
    </row>
    <row r="1990" spans="1:5" x14ac:dyDescent="0.35">
      <c r="A1990" s="8" t="s">
        <v>16</v>
      </c>
      <c r="B1990" s="10">
        <v>89991</v>
      </c>
      <c r="C1990" s="8" t="s">
        <v>133</v>
      </c>
      <c r="D1990" s="11">
        <v>15</v>
      </c>
      <c r="E1990" s="11">
        <v>51850</v>
      </c>
    </row>
    <row r="1991" spans="1:5" x14ac:dyDescent="0.35">
      <c r="A1991" s="8" t="s">
        <v>13</v>
      </c>
      <c r="B1991" s="10">
        <v>8820</v>
      </c>
      <c r="C1991" s="8" t="s">
        <v>48</v>
      </c>
      <c r="D1991" s="11">
        <v>32.5</v>
      </c>
      <c r="E1991" s="11">
        <v>293181.25</v>
      </c>
    </row>
    <row r="1992" spans="1:5" x14ac:dyDescent="0.35">
      <c r="A1992" s="8" t="s">
        <v>13</v>
      </c>
      <c r="B1992" s="10">
        <v>221121</v>
      </c>
      <c r="C1992" s="8" t="s">
        <v>43</v>
      </c>
      <c r="D1992" s="11">
        <v>27.5</v>
      </c>
      <c r="E1992" s="11">
        <v>100522.91666666667</v>
      </c>
    </row>
    <row r="1993" spans="1:5" x14ac:dyDescent="0.35">
      <c r="A1993" s="8" t="s">
        <v>13</v>
      </c>
      <c r="B1993" s="10">
        <v>273532.5</v>
      </c>
      <c r="C1993" s="8" t="s">
        <v>106</v>
      </c>
      <c r="D1993" s="11">
        <v>2.5</v>
      </c>
      <c r="E1993" s="11">
        <v>5439.166666666667</v>
      </c>
    </row>
    <row r="1994" spans="1:5" x14ac:dyDescent="0.35">
      <c r="A1994" s="8" t="s">
        <v>7</v>
      </c>
      <c r="B1994" s="10">
        <v>84492</v>
      </c>
      <c r="C1994" s="8" t="s">
        <v>33</v>
      </c>
      <c r="D1994" s="11">
        <v>17.5</v>
      </c>
      <c r="E1994" s="11">
        <v>64380.416666666672</v>
      </c>
    </row>
    <row r="1995" spans="1:5" x14ac:dyDescent="0.35">
      <c r="A1995" s="8" t="s">
        <v>3</v>
      </c>
      <c r="B1995" s="10">
        <v>68305.5</v>
      </c>
      <c r="C1995" s="8" t="s">
        <v>49</v>
      </c>
      <c r="D1995" s="11">
        <v>95</v>
      </c>
      <c r="E1995" s="11">
        <v>799811.66666666674</v>
      </c>
    </row>
    <row r="1996" spans="1:5" x14ac:dyDescent="0.35">
      <c r="A1996" s="8" t="s">
        <v>2</v>
      </c>
      <c r="B1996" s="10">
        <v>266350.5</v>
      </c>
      <c r="C1996" s="8" t="s">
        <v>33</v>
      </c>
      <c r="D1996" s="11">
        <v>7.5</v>
      </c>
      <c r="E1996" s="11">
        <v>21146.666666666668</v>
      </c>
    </row>
    <row r="1997" spans="1:5" x14ac:dyDescent="0.35">
      <c r="A1997" s="8" t="s">
        <v>14</v>
      </c>
      <c r="B1997" s="10">
        <v>240367.5</v>
      </c>
      <c r="C1997" s="8" t="s">
        <v>32</v>
      </c>
      <c r="D1997" s="11">
        <v>10</v>
      </c>
      <c r="E1997" s="11">
        <v>32889.166666666672</v>
      </c>
    </row>
    <row r="1998" spans="1:5" x14ac:dyDescent="0.35">
      <c r="A1998" s="8" t="s">
        <v>7</v>
      </c>
      <c r="B1998" s="10">
        <v>102348</v>
      </c>
      <c r="C1998" s="8" t="s">
        <v>99</v>
      </c>
      <c r="D1998" s="11">
        <v>202.5</v>
      </c>
      <c r="E1998" s="11">
        <v>676947.5</v>
      </c>
    </row>
    <row r="1999" spans="1:5" x14ac:dyDescent="0.35">
      <c r="A1999" s="8" t="s">
        <v>1</v>
      </c>
      <c r="B1999" s="10">
        <v>31653</v>
      </c>
      <c r="C1999" s="8" t="s">
        <v>33</v>
      </c>
      <c r="D1999" s="11">
        <v>10</v>
      </c>
      <c r="E1999" s="11">
        <v>42827.083333333336</v>
      </c>
    </row>
    <row r="2000" spans="1:5" x14ac:dyDescent="0.35">
      <c r="A2000" s="8" t="s">
        <v>1</v>
      </c>
      <c r="B2000" s="10">
        <v>208809</v>
      </c>
      <c r="C2000" s="8" t="s">
        <v>36</v>
      </c>
      <c r="D2000" s="11">
        <v>2.5</v>
      </c>
      <c r="E2000" s="11">
        <v>12632.083333333334</v>
      </c>
    </row>
    <row r="2001" spans="1:5" x14ac:dyDescent="0.35">
      <c r="A2001" s="8" t="s">
        <v>16</v>
      </c>
      <c r="B2001" s="10">
        <v>238396.5</v>
      </c>
      <c r="C2001" s="8" t="s">
        <v>32</v>
      </c>
      <c r="D2001" s="11">
        <v>70</v>
      </c>
      <c r="E2001" s="11">
        <v>195962.5</v>
      </c>
    </row>
    <row r="2002" spans="1:5" x14ac:dyDescent="0.35">
      <c r="A2002" s="8" t="s">
        <v>3</v>
      </c>
      <c r="B2002" s="10">
        <v>154606.5</v>
      </c>
      <c r="C2002" s="8" t="s">
        <v>40</v>
      </c>
      <c r="D2002" s="11">
        <v>5</v>
      </c>
      <c r="E2002" s="11">
        <v>31923.333333333336</v>
      </c>
    </row>
    <row r="2003" spans="1:5" x14ac:dyDescent="0.35">
      <c r="A2003" s="8" t="s">
        <v>1</v>
      </c>
      <c r="B2003" s="10">
        <v>283086</v>
      </c>
      <c r="C2003" s="8" t="s">
        <v>39</v>
      </c>
      <c r="D2003" s="11">
        <v>70</v>
      </c>
      <c r="E2003" s="11">
        <v>118314.58333333334</v>
      </c>
    </row>
    <row r="2004" spans="1:5" x14ac:dyDescent="0.35">
      <c r="A2004" s="8" t="s">
        <v>12</v>
      </c>
      <c r="B2004" s="10">
        <v>271926</v>
      </c>
      <c r="C2004" s="8" t="s">
        <v>29</v>
      </c>
      <c r="D2004" s="11">
        <v>12.5</v>
      </c>
      <c r="E2004" s="11">
        <v>38862.083333333336</v>
      </c>
    </row>
    <row r="2005" spans="1:5" x14ac:dyDescent="0.35">
      <c r="A2005" s="8" t="s">
        <v>1</v>
      </c>
      <c r="B2005" s="10">
        <v>241911</v>
      </c>
      <c r="C2005" s="8" t="s">
        <v>37</v>
      </c>
      <c r="D2005" s="11">
        <v>22.5</v>
      </c>
      <c r="E2005" s="11">
        <v>133208.75</v>
      </c>
    </row>
    <row r="2006" spans="1:5" x14ac:dyDescent="0.35">
      <c r="A2006" s="8" t="s">
        <v>13</v>
      </c>
      <c r="B2006" s="10">
        <v>220734</v>
      </c>
      <c r="C2006" s="8" t="s">
        <v>134</v>
      </c>
      <c r="D2006" s="11">
        <v>15</v>
      </c>
      <c r="E2006" s="11">
        <v>143222.91666666669</v>
      </c>
    </row>
    <row r="2007" spans="1:5" x14ac:dyDescent="0.35">
      <c r="A2007" s="8" t="s">
        <v>1</v>
      </c>
      <c r="B2007" s="10">
        <v>76707</v>
      </c>
      <c r="C2007" s="8" t="s">
        <v>84</v>
      </c>
      <c r="D2007" s="11">
        <v>55</v>
      </c>
      <c r="E2007" s="11">
        <v>184169.16666666669</v>
      </c>
    </row>
    <row r="2008" spans="1:5" x14ac:dyDescent="0.35">
      <c r="A2008" s="8" t="s">
        <v>7</v>
      </c>
      <c r="B2008" s="10">
        <v>106740</v>
      </c>
      <c r="C2008" s="8" t="s">
        <v>41</v>
      </c>
      <c r="D2008" s="11">
        <v>332.5</v>
      </c>
      <c r="E2008" s="11">
        <v>1239443.75</v>
      </c>
    </row>
    <row r="2009" spans="1:5" x14ac:dyDescent="0.35">
      <c r="A2009" s="8" t="s">
        <v>0</v>
      </c>
      <c r="B2009" s="10">
        <v>288994.5</v>
      </c>
      <c r="C2009" s="8" t="s">
        <v>31</v>
      </c>
      <c r="D2009" s="11">
        <v>92.5</v>
      </c>
      <c r="E2009" s="11">
        <v>307007.91666666669</v>
      </c>
    </row>
    <row r="2010" spans="1:5" x14ac:dyDescent="0.35">
      <c r="A2010" s="8" t="s">
        <v>6</v>
      </c>
      <c r="B2010" s="10">
        <v>141372</v>
      </c>
      <c r="C2010" s="8" t="s">
        <v>74</v>
      </c>
      <c r="D2010" s="11">
        <v>207.5</v>
      </c>
      <c r="E2010" s="11">
        <v>951905</v>
      </c>
    </row>
    <row r="2011" spans="1:5" x14ac:dyDescent="0.35">
      <c r="A2011" s="8" t="s">
        <v>5</v>
      </c>
      <c r="B2011" s="10">
        <v>131724</v>
      </c>
      <c r="C2011" s="8" t="s">
        <v>33</v>
      </c>
      <c r="D2011" s="11">
        <v>10</v>
      </c>
      <c r="E2011" s="11">
        <v>67887.916666666672</v>
      </c>
    </row>
    <row r="2012" spans="1:5" x14ac:dyDescent="0.35">
      <c r="A2012" s="8" t="s">
        <v>11</v>
      </c>
      <c r="B2012" s="10">
        <v>46642.5</v>
      </c>
      <c r="C2012" s="8" t="s">
        <v>37</v>
      </c>
      <c r="D2012" s="11">
        <v>30</v>
      </c>
      <c r="E2012" s="11">
        <v>113409.16666666667</v>
      </c>
    </row>
    <row r="2013" spans="1:5" x14ac:dyDescent="0.35">
      <c r="A2013" s="8" t="s">
        <v>13</v>
      </c>
      <c r="B2013" s="10">
        <v>222894</v>
      </c>
      <c r="C2013" s="8" t="s">
        <v>25</v>
      </c>
      <c r="D2013" s="11">
        <v>2.5</v>
      </c>
      <c r="E2013" s="11">
        <v>10065</v>
      </c>
    </row>
    <row r="2014" spans="1:5" x14ac:dyDescent="0.35">
      <c r="A2014" s="8" t="s">
        <v>7</v>
      </c>
      <c r="B2014" s="10">
        <v>226300.5</v>
      </c>
      <c r="C2014" s="8" t="s">
        <v>43</v>
      </c>
      <c r="D2014" s="11">
        <v>60</v>
      </c>
      <c r="E2014" s="11">
        <v>126575</v>
      </c>
    </row>
    <row r="2015" spans="1:5" x14ac:dyDescent="0.35">
      <c r="A2015" s="8" t="s">
        <v>11</v>
      </c>
      <c r="B2015" s="10">
        <v>130558.5</v>
      </c>
      <c r="C2015" s="8" t="s">
        <v>43</v>
      </c>
      <c r="D2015" s="11">
        <v>22.5</v>
      </c>
      <c r="E2015" s="11">
        <v>61050.833333333336</v>
      </c>
    </row>
    <row r="2016" spans="1:5" x14ac:dyDescent="0.35">
      <c r="A2016" s="8" t="s">
        <v>5</v>
      </c>
      <c r="B2016" s="10">
        <v>108679.5</v>
      </c>
      <c r="C2016" s="8" t="s">
        <v>26</v>
      </c>
      <c r="D2016" s="11">
        <v>140</v>
      </c>
      <c r="E2016" s="11">
        <v>623242.08333333337</v>
      </c>
    </row>
    <row r="2017" spans="1:5" x14ac:dyDescent="0.35">
      <c r="A2017" s="8" t="s">
        <v>13</v>
      </c>
      <c r="B2017" s="10">
        <v>270846</v>
      </c>
      <c r="C2017" s="8" t="s">
        <v>34</v>
      </c>
      <c r="D2017" s="11">
        <v>5</v>
      </c>
      <c r="E2017" s="11">
        <v>16800.416666666668</v>
      </c>
    </row>
    <row r="2018" spans="1:5" x14ac:dyDescent="0.35">
      <c r="A2018" s="8" t="s">
        <v>1</v>
      </c>
      <c r="B2018" s="10">
        <v>115290</v>
      </c>
      <c r="C2018" s="8" t="s">
        <v>29</v>
      </c>
      <c r="D2018" s="11">
        <v>165</v>
      </c>
      <c r="E2018" s="11">
        <v>735761.66666666674</v>
      </c>
    </row>
    <row r="2019" spans="1:5" x14ac:dyDescent="0.35">
      <c r="A2019" s="8" t="s">
        <v>1</v>
      </c>
      <c r="B2019" s="10">
        <v>171252</v>
      </c>
      <c r="C2019" s="8" t="s">
        <v>28</v>
      </c>
      <c r="D2019" s="11">
        <v>25</v>
      </c>
      <c r="E2019" s="11">
        <v>143960</v>
      </c>
    </row>
    <row r="2020" spans="1:5" x14ac:dyDescent="0.35">
      <c r="A2020" s="8" t="s">
        <v>5</v>
      </c>
      <c r="B2020" s="10">
        <v>131778</v>
      </c>
      <c r="C2020" s="8" t="s">
        <v>33</v>
      </c>
      <c r="D2020" s="11">
        <v>20</v>
      </c>
      <c r="E2020" s="11">
        <v>82299.166666666672</v>
      </c>
    </row>
    <row r="2021" spans="1:5" x14ac:dyDescent="0.35">
      <c r="A2021" s="8" t="s">
        <v>7</v>
      </c>
      <c r="B2021" s="10">
        <v>110862</v>
      </c>
      <c r="C2021" s="8" t="s">
        <v>26</v>
      </c>
      <c r="D2021" s="11">
        <v>115</v>
      </c>
      <c r="E2021" s="11">
        <v>656080.41666666674</v>
      </c>
    </row>
    <row r="2022" spans="1:5" x14ac:dyDescent="0.35">
      <c r="A2022" s="8" t="s">
        <v>1</v>
      </c>
      <c r="B2022" s="10">
        <v>255447</v>
      </c>
      <c r="C2022" s="8" t="s">
        <v>37</v>
      </c>
      <c r="D2022" s="11">
        <v>12.5</v>
      </c>
      <c r="E2022" s="11">
        <v>58356.666666666672</v>
      </c>
    </row>
    <row r="2023" spans="1:5" x14ac:dyDescent="0.35">
      <c r="A2023" s="8" t="s">
        <v>3</v>
      </c>
      <c r="B2023" s="10">
        <v>86242.5</v>
      </c>
      <c r="C2023" s="8" t="s">
        <v>33</v>
      </c>
      <c r="D2023" s="11">
        <v>15</v>
      </c>
      <c r="E2023" s="11">
        <v>60135.833333333336</v>
      </c>
    </row>
    <row r="2024" spans="1:5" x14ac:dyDescent="0.35">
      <c r="A2024" s="8" t="s">
        <v>7</v>
      </c>
      <c r="B2024" s="10">
        <v>110812.5</v>
      </c>
      <c r="C2024" s="8" t="s">
        <v>26</v>
      </c>
      <c r="D2024" s="11">
        <v>142.5</v>
      </c>
      <c r="E2024" s="11">
        <v>692985.41666666674</v>
      </c>
    </row>
    <row r="2025" spans="1:5" x14ac:dyDescent="0.35">
      <c r="A2025" s="8" t="s">
        <v>3</v>
      </c>
      <c r="B2025" s="10">
        <v>232798.5</v>
      </c>
      <c r="C2025" s="8" t="s">
        <v>96</v>
      </c>
      <c r="D2025" s="11">
        <v>7.5</v>
      </c>
      <c r="E2025" s="11">
        <v>21858.333333333336</v>
      </c>
    </row>
    <row r="2026" spans="1:5" x14ac:dyDescent="0.35">
      <c r="A2026" s="8" t="s">
        <v>1</v>
      </c>
      <c r="B2026" s="10">
        <v>39312</v>
      </c>
      <c r="C2026" s="8" t="s">
        <v>50</v>
      </c>
      <c r="D2026" s="11">
        <v>7.5</v>
      </c>
      <c r="E2026" s="11">
        <v>24501.666666666668</v>
      </c>
    </row>
    <row r="2027" spans="1:5" x14ac:dyDescent="0.35">
      <c r="A2027" s="8" t="s">
        <v>5</v>
      </c>
      <c r="B2027" s="10">
        <v>84663</v>
      </c>
      <c r="C2027" s="8" t="s">
        <v>31</v>
      </c>
      <c r="D2027" s="11">
        <v>277.5</v>
      </c>
      <c r="E2027" s="11">
        <v>860964.16666666674</v>
      </c>
    </row>
    <row r="2028" spans="1:5" x14ac:dyDescent="0.35">
      <c r="A2028" s="8" t="s">
        <v>3</v>
      </c>
      <c r="B2028" s="10">
        <v>206536.5</v>
      </c>
      <c r="C2028" s="8" t="s">
        <v>49</v>
      </c>
      <c r="D2028" s="11">
        <v>67.5</v>
      </c>
      <c r="E2028" s="11">
        <v>429973.75</v>
      </c>
    </row>
    <row r="2029" spans="1:5" x14ac:dyDescent="0.35">
      <c r="A2029" s="8" t="s">
        <v>13</v>
      </c>
      <c r="B2029" s="10">
        <v>63058.5</v>
      </c>
      <c r="C2029" s="8" t="s">
        <v>67</v>
      </c>
      <c r="D2029" s="11">
        <v>72.5</v>
      </c>
      <c r="E2029" s="11">
        <v>285785</v>
      </c>
    </row>
    <row r="2030" spans="1:5" x14ac:dyDescent="0.35">
      <c r="A2030" s="8" t="s">
        <v>1</v>
      </c>
      <c r="B2030" s="10">
        <v>31729.5</v>
      </c>
      <c r="C2030" s="8" t="s">
        <v>33</v>
      </c>
      <c r="D2030" s="11">
        <v>10</v>
      </c>
      <c r="E2030" s="11">
        <v>57645</v>
      </c>
    </row>
    <row r="2031" spans="1:5" x14ac:dyDescent="0.35">
      <c r="A2031" s="8" t="s">
        <v>5</v>
      </c>
      <c r="B2031" s="10">
        <v>128587.5</v>
      </c>
      <c r="C2031" s="8" t="s">
        <v>47</v>
      </c>
      <c r="D2031" s="11">
        <v>7.5</v>
      </c>
      <c r="E2031" s="11">
        <v>18935.416666666668</v>
      </c>
    </row>
    <row r="2032" spans="1:5" x14ac:dyDescent="0.35">
      <c r="A2032" s="8" t="s">
        <v>1</v>
      </c>
      <c r="B2032" s="10">
        <v>154642.5</v>
      </c>
      <c r="C2032" s="8" t="s">
        <v>40</v>
      </c>
      <c r="D2032" s="11">
        <v>2.5</v>
      </c>
      <c r="E2032" s="11">
        <v>4447.916666666667</v>
      </c>
    </row>
    <row r="2033" spans="1:5" x14ac:dyDescent="0.35">
      <c r="A2033" s="8" t="s">
        <v>15</v>
      </c>
      <c r="B2033" s="10">
        <v>257742</v>
      </c>
      <c r="C2033" s="8" t="s">
        <v>31</v>
      </c>
      <c r="D2033" s="11">
        <v>107.5</v>
      </c>
      <c r="E2033" s="11">
        <v>338626.25</v>
      </c>
    </row>
    <row r="2034" spans="1:5" x14ac:dyDescent="0.35">
      <c r="A2034" s="8" t="s">
        <v>6</v>
      </c>
      <c r="B2034" s="10">
        <v>202059</v>
      </c>
      <c r="C2034" s="8" t="s">
        <v>57</v>
      </c>
      <c r="D2034" s="11">
        <v>2.5</v>
      </c>
      <c r="E2034" s="11">
        <v>8158.75</v>
      </c>
    </row>
    <row r="2035" spans="1:5" x14ac:dyDescent="0.35">
      <c r="A2035" s="8" t="s">
        <v>13</v>
      </c>
      <c r="B2035" s="10">
        <v>210946.5</v>
      </c>
      <c r="C2035" s="8" t="s">
        <v>57</v>
      </c>
      <c r="D2035" s="11">
        <v>22.5</v>
      </c>
      <c r="E2035" s="11">
        <v>81206.25</v>
      </c>
    </row>
    <row r="2036" spans="1:5" x14ac:dyDescent="0.35">
      <c r="A2036" s="8" t="s">
        <v>13</v>
      </c>
      <c r="B2036" s="10">
        <v>257566.5</v>
      </c>
      <c r="C2036" s="8" t="s">
        <v>41</v>
      </c>
      <c r="D2036" s="11">
        <v>165</v>
      </c>
      <c r="E2036" s="11">
        <v>648074.16666666674</v>
      </c>
    </row>
    <row r="2037" spans="1:5" x14ac:dyDescent="0.35">
      <c r="A2037" s="8" t="s">
        <v>1</v>
      </c>
      <c r="B2037" s="10">
        <v>36112.5</v>
      </c>
      <c r="C2037" s="8" t="s">
        <v>52</v>
      </c>
      <c r="D2037" s="11">
        <v>10</v>
      </c>
      <c r="E2037" s="11">
        <v>74445.416666666672</v>
      </c>
    </row>
    <row r="2038" spans="1:5" x14ac:dyDescent="0.35">
      <c r="A2038" s="8" t="s">
        <v>13</v>
      </c>
      <c r="B2038" s="10">
        <v>139036.5</v>
      </c>
      <c r="C2038" s="8" t="s">
        <v>35</v>
      </c>
      <c r="D2038" s="11">
        <v>50</v>
      </c>
      <c r="E2038" s="11">
        <v>154025</v>
      </c>
    </row>
    <row r="2039" spans="1:5" x14ac:dyDescent="0.35">
      <c r="A2039" s="8" t="s">
        <v>5</v>
      </c>
      <c r="B2039" s="10">
        <v>94365</v>
      </c>
      <c r="C2039" s="8" t="s">
        <v>28</v>
      </c>
      <c r="D2039" s="11">
        <v>12.5</v>
      </c>
      <c r="E2039" s="11">
        <v>90178.333333333343</v>
      </c>
    </row>
    <row r="2040" spans="1:5" x14ac:dyDescent="0.35">
      <c r="A2040" s="8" t="s">
        <v>13</v>
      </c>
      <c r="B2040" s="10">
        <v>152676</v>
      </c>
      <c r="C2040" s="8" t="s">
        <v>40</v>
      </c>
      <c r="D2040" s="11">
        <v>5</v>
      </c>
      <c r="E2040" s="11">
        <v>15504.166666666668</v>
      </c>
    </row>
    <row r="2041" spans="1:5" x14ac:dyDescent="0.35">
      <c r="A2041" s="8" t="s">
        <v>1</v>
      </c>
      <c r="B2041" s="10">
        <v>49023</v>
      </c>
      <c r="C2041" s="8" t="s">
        <v>37</v>
      </c>
      <c r="D2041" s="11">
        <v>25</v>
      </c>
      <c r="E2041" s="11">
        <v>173163.75</v>
      </c>
    </row>
    <row r="2042" spans="1:5" x14ac:dyDescent="0.35">
      <c r="A2042" s="8" t="s">
        <v>6</v>
      </c>
      <c r="B2042" s="10">
        <v>52524</v>
      </c>
      <c r="C2042" s="8" t="s">
        <v>37</v>
      </c>
      <c r="D2042" s="11">
        <v>30</v>
      </c>
      <c r="E2042" s="11">
        <v>103471.25</v>
      </c>
    </row>
    <row r="2043" spans="1:5" x14ac:dyDescent="0.35">
      <c r="A2043" s="8" t="s">
        <v>5</v>
      </c>
      <c r="B2043" s="10">
        <v>80419.5</v>
      </c>
      <c r="C2043" s="8" t="s">
        <v>33</v>
      </c>
      <c r="D2043" s="11">
        <v>10</v>
      </c>
      <c r="E2043" s="11">
        <v>62220</v>
      </c>
    </row>
    <row r="2044" spans="1:5" x14ac:dyDescent="0.35">
      <c r="A2044" s="8" t="s">
        <v>5</v>
      </c>
      <c r="B2044" s="10">
        <v>161266.5</v>
      </c>
      <c r="C2044" s="8" t="s">
        <v>70</v>
      </c>
      <c r="D2044" s="11">
        <v>2.5</v>
      </c>
      <c r="E2044" s="11">
        <v>10573.333333333334</v>
      </c>
    </row>
    <row r="2045" spans="1:5" x14ac:dyDescent="0.35">
      <c r="A2045" s="8" t="s">
        <v>5</v>
      </c>
      <c r="B2045" s="10">
        <v>134361</v>
      </c>
      <c r="C2045" s="8" t="s">
        <v>40</v>
      </c>
      <c r="D2045" s="11">
        <v>7.5</v>
      </c>
      <c r="E2045" s="11">
        <v>34388.75</v>
      </c>
    </row>
    <row r="2046" spans="1:5" x14ac:dyDescent="0.35">
      <c r="A2046" s="8" t="s">
        <v>11</v>
      </c>
      <c r="B2046" s="10">
        <v>96309</v>
      </c>
      <c r="C2046" s="8" t="s">
        <v>57</v>
      </c>
      <c r="D2046" s="11">
        <v>22.5</v>
      </c>
      <c r="E2046" s="11">
        <v>84027.5</v>
      </c>
    </row>
    <row r="2047" spans="1:5" x14ac:dyDescent="0.35">
      <c r="A2047" s="8" t="s">
        <v>16</v>
      </c>
      <c r="B2047" s="10">
        <v>116140.5</v>
      </c>
      <c r="C2047" s="8" t="s">
        <v>32</v>
      </c>
      <c r="D2047" s="11">
        <v>52.5</v>
      </c>
      <c r="E2047" s="11">
        <v>144493.75</v>
      </c>
    </row>
    <row r="2048" spans="1:5" x14ac:dyDescent="0.35">
      <c r="A2048" s="8" t="s">
        <v>13</v>
      </c>
      <c r="B2048" s="10">
        <v>99153</v>
      </c>
      <c r="C2048" s="8" t="s">
        <v>42</v>
      </c>
      <c r="D2048" s="11">
        <v>80</v>
      </c>
      <c r="E2048" s="11">
        <v>229690.41666666669</v>
      </c>
    </row>
    <row r="2049" spans="1:5" x14ac:dyDescent="0.35">
      <c r="A2049" s="8" t="s">
        <v>3</v>
      </c>
      <c r="B2049" s="10">
        <v>304204.5</v>
      </c>
      <c r="C2049" s="8" t="s">
        <v>39</v>
      </c>
      <c r="D2049" s="11">
        <v>7.5</v>
      </c>
      <c r="E2049" s="11">
        <v>11437.5</v>
      </c>
    </row>
    <row r="2050" spans="1:5" x14ac:dyDescent="0.35">
      <c r="A2050" s="8" t="s">
        <v>13</v>
      </c>
      <c r="B2050" s="10">
        <v>253282.5</v>
      </c>
      <c r="C2050" s="8" t="s">
        <v>35</v>
      </c>
      <c r="D2050" s="11">
        <v>32.5</v>
      </c>
      <c r="E2050" s="11">
        <v>75487.5</v>
      </c>
    </row>
    <row r="2051" spans="1:5" x14ac:dyDescent="0.35">
      <c r="A2051" s="8" t="s">
        <v>11</v>
      </c>
      <c r="B2051" s="10">
        <v>232276.5</v>
      </c>
      <c r="C2051" s="8" t="s">
        <v>57</v>
      </c>
      <c r="D2051" s="11">
        <v>20</v>
      </c>
      <c r="E2051" s="11">
        <v>89568.333333333343</v>
      </c>
    </row>
    <row r="2052" spans="1:5" x14ac:dyDescent="0.35">
      <c r="A2052" s="8" t="s">
        <v>3</v>
      </c>
      <c r="B2052" s="10">
        <v>40806</v>
      </c>
      <c r="C2052" s="8" t="s">
        <v>53</v>
      </c>
      <c r="D2052" s="11">
        <v>30</v>
      </c>
      <c r="E2052" s="11">
        <v>139639.16666666669</v>
      </c>
    </row>
    <row r="2053" spans="1:5" x14ac:dyDescent="0.35">
      <c r="A2053" s="8" t="s">
        <v>16</v>
      </c>
      <c r="B2053" s="10">
        <v>149980.5</v>
      </c>
      <c r="C2053" s="8" t="s">
        <v>49</v>
      </c>
      <c r="D2053" s="11">
        <v>5</v>
      </c>
      <c r="E2053" s="11">
        <v>21705.833333333336</v>
      </c>
    </row>
    <row r="2054" spans="1:5" x14ac:dyDescent="0.35">
      <c r="A2054" s="8" t="s">
        <v>7</v>
      </c>
      <c r="B2054" s="10">
        <v>10534.5</v>
      </c>
      <c r="C2054" s="8" t="s">
        <v>91</v>
      </c>
      <c r="D2054" s="11">
        <v>325</v>
      </c>
      <c r="E2054" s="11">
        <v>1161185.8333333335</v>
      </c>
    </row>
    <row r="2055" spans="1:5" x14ac:dyDescent="0.35">
      <c r="A2055" s="8" t="s">
        <v>13</v>
      </c>
      <c r="B2055" s="10">
        <v>41287.5</v>
      </c>
      <c r="C2055" s="8" t="s">
        <v>55</v>
      </c>
      <c r="D2055" s="11">
        <v>60</v>
      </c>
      <c r="E2055" s="11">
        <v>139003.75</v>
      </c>
    </row>
    <row r="2056" spans="1:5" x14ac:dyDescent="0.35">
      <c r="A2056" s="8" t="s">
        <v>1</v>
      </c>
      <c r="B2056" s="10">
        <v>39289.5</v>
      </c>
      <c r="C2056" s="8" t="s">
        <v>50</v>
      </c>
      <c r="D2056" s="11">
        <v>90</v>
      </c>
      <c r="E2056" s="11">
        <v>291859.58333333337</v>
      </c>
    </row>
    <row r="2057" spans="1:5" x14ac:dyDescent="0.35">
      <c r="A2057" s="8" t="s">
        <v>13</v>
      </c>
      <c r="B2057" s="10">
        <v>143113.5</v>
      </c>
      <c r="C2057" s="8" t="s">
        <v>41</v>
      </c>
      <c r="D2057" s="11">
        <v>205</v>
      </c>
      <c r="E2057" s="11">
        <v>727907.91666666674</v>
      </c>
    </row>
    <row r="2058" spans="1:5" x14ac:dyDescent="0.35">
      <c r="A2058" s="8" t="s">
        <v>1</v>
      </c>
      <c r="B2058" s="10">
        <v>31090.5</v>
      </c>
      <c r="C2058" s="8" t="s">
        <v>42</v>
      </c>
      <c r="D2058" s="11">
        <v>185</v>
      </c>
      <c r="E2058" s="11">
        <v>471530</v>
      </c>
    </row>
    <row r="2059" spans="1:5" x14ac:dyDescent="0.35">
      <c r="A2059" s="8" t="s">
        <v>13</v>
      </c>
      <c r="B2059" s="10">
        <v>142717.5</v>
      </c>
      <c r="C2059" s="8" t="s">
        <v>83</v>
      </c>
      <c r="D2059" s="11">
        <v>30</v>
      </c>
      <c r="E2059" s="11">
        <v>149983.75</v>
      </c>
    </row>
    <row r="2060" spans="1:5" x14ac:dyDescent="0.35">
      <c r="A2060" s="8" t="s">
        <v>5</v>
      </c>
      <c r="B2060" s="10">
        <v>108756</v>
      </c>
      <c r="C2060" s="8" t="s">
        <v>26</v>
      </c>
      <c r="D2060" s="11">
        <v>10</v>
      </c>
      <c r="E2060" s="11">
        <v>43259.166666666672</v>
      </c>
    </row>
    <row r="2061" spans="1:5" x14ac:dyDescent="0.35">
      <c r="A2061" s="8" t="s">
        <v>1</v>
      </c>
      <c r="B2061" s="10">
        <v>107145</v>
      </c>
      <c r="C2061" s="8" t="s">
        <v>26</v>
      </c>
      <c r="D2061" s="11">
        <v>85</v>
      </c>
      <c r="E2061" s="11">
        <v>475672.91666666669</v>
      </c>
    </row>
    <row r="2062" spans="1:5" x14ac:dyDescent="0.35">
      <c r="A2062" s="8" t="s">
        <v>13</v>
      </c>
      <c r="B2062" s="10">
        <v>143910</v>
      </c>
      <c r="C2062" s="8" t="s">
        <v>35</v>
      </c>
      <c r="D2062" s="11">
        <v>57.5</v>
      </c>
      <c r="E2062" s="11">
        <v>175629.16666666669</v>
      </c>
    </row>
    <row r="2063" spans="1:5" x14ac:dyDescent="0.35">
      <c r="A2063" s="8" t="s">
        <v>1</v>
      </c>
      <c r="B2063" s="10">
        <v>26721</v>
      </c>
      <c r="C2063" s="8" t="s">
        <v>31</v>
      </c>
      <c r="D2063" s="11">
        <v>70</v>
      </c>
      <c r="E2063" s="11">
        <v>243847.5</v>
      </c>
    </row>
    <row r="2064" spans="1:5" x14ac:dyDescent="0.35">
      <c r="A2064" s="8" t="s">
        <v>13</v>
      </c>
      <c r="B2064" s="10">
        <v>53779.5</v>
      </c>
      <c r="C2064" s="8" t="s">
        <v>126</v>
      </c>
      <c r="D2064" s="11">
        <v>27.5</v>
      </c>
      <c r="E2064" s="11">
        <v>304085</v>
      </c>
    </row>
    <row r="2065" spans="1:5" x14ac:dyDescent="0.35">
      <c r="A2065" s="8" t="s">
        <v>13</v>
      </c>
      <c r="B2065" s="10">
        <v>110088</v>
      </c>
      <c r="C2065" s="8" t="s">
        <v>26</v>
      </c>
      <c r="D2065" s="11">
        <v>57.5</v>
      </c>
      <c r="E2065" s="11">
        <v>273051.25</v>
      </c>
    </row>
    <row r="2066" spans="1:5" x14ac:dyDescent="0.35">
      <c r="A2066" s="8" t="s">
        <v>5</v>
      </c>
      <c r="B2066" s="10">
        <v>241852.5</v>
      </c>
      <c r="C2066" s="8" t="s">
        <v>37</v>
      </c>
      <c r="D2066" s="11">
        <v>5</v>
      </c>
      <c r="E2066" s="11">
        <v>57568.75</v>
      </c>
    </row>
    <row r="2067" spans="1:5" x14ac:dyDescent="0.35">
      <c r="A2067" s="8" t="s">
        <v>16</v>
      </c>
      <c r="B2067" s="10">
        <v>106749</v>
      </c>
      <c r="C2067" s="8" t="s">
        <v>41</v>
      </c>
      <c r="D2067" s="11">
        <v>147.5</v>
      </c>
      <c r="E2067" s="11">
        <v>469217.08333333337</v>
      </c>
    </row>
    <row r="2068" spans="1:5" x14ac:dyDescent="0.35">
      <c r="A2068" s="8" t="s">
        <v>1</v>
      </c>
      <c r="B2068" s="10">
        <v>1845</v>
      </c>
      <c r="C2068" s="8" t="s">
        <v>135</v>
      </c>
      <c r="D2068" s="11">
        <v>7.5</v>
      </c>
      <c r="E2068" s="11">
        <v>31796.25</v>
      </c>
    </row>
    <row r="2069" spans="1:5" x14ac:dyDescent="0.35">
      <c r="A2069" s="8" t="s">
        <v>3</v>
      </c>
      <c r="B2069" s="10">
        <v>45360</v>
      </c>
      <c r="C2069" s="8" t="s">
        <v>96</v>
      </c>
      <c r="D2069" s="11">
        <v>20</v>
      </c>
      <c r="E2069" s="11">
        <v>94753.333333333343</v>
      </c>
    </row>
    <row r="2070" spans="1:5" x14ac:dyDescent="0.35">
      <c r="A2070" s="8" t="s">
        <v>1</v>
      </c>
      <c r="B2070" s="10">
        <v>26703</v>
      </c>
      <c r="C2070" s="8" t="s">
        <v>31</v>
      </c>
      <c r="D2070" s="11">
        <v>270</v>
      </c>
      <c r="E2070" s="11">
        <v>848764.16666666674</v>
      </c>
    </row>
    <row r="2071" spans="1:5" x14ac:dyDescent="0.35">
      <c r="A2071" s="8" t="s">
        <v>13</v>
      </c>
      <c r="B2071" s="10">
        <v>90963</v>
      </c>
      <c r="C2071" s="8" t="s">
        <v>72</v>
      </c>
      <c r="D2071" s="11">
        <v>172.5</v>
      </c>
      <c r="E2071" s="11">
        <v>327722.5</v>
      </c>
    </row>
    <row r="2072" spans="1:5" x14ac:dyDescent="0.35">
      <c r="A2072" s="8" t="s">
        <v>2</v>
      </c>
      <c r="B2072" s="10">
        <v>228546</v>
      </c>
      <c r="C2072" s="8" t="s">
        <v>37</v>
      </c>
      <c r="D2072" s="11">
        <v>7.5</v>
      </c>
      <c r="E2072" s="11">
        <v>38480.833333333336</v>
      </c>
    </row>
    <row r="2073" spans="1:5" x14ac:dyDescent="0.35">
      <c r="A2073" s="8" t="s">
        <v>13</v>
      </c>
      <c r="B2073" s="10">
        <v>222808.5</v>
      </c>
      <c r="C2073" s="8" t="s">
        <v>29</v>
      </c>
      <c r="D2073" s="11">
        <v>25</v>
      </c>
      <c r="E2073" s="11">
        <v>118950</v>
      </c>
    </row>
    <row r="2074" spans="1:5" x14ac:dyDescent="0.35">
      <c r="A2074" s="8" t="s">
        <v>4</v>
      </c>
      <c r="B2074" s="10">
        <v>297220.5</v>
      </c>
      <c r="C2074" s="8" t="s">
        <v>68</v>
      </c>
      <c r="D2074" s="11">
        <v>12.5</v>
      </c>
      <c r="E2074" s="11">
        <v>34465</v>
      </c>
    </row>
    <row r="2075" spans="1:5" x14ac:dyDescent="0.35">
      <c r="A2075" s="8" t="s">
        <v>13</v>
      </c>
      <c r="B2075" s="10">
        <v>36670.5</v>
      </c>
      <c r="C2075" s="8" t="s">
        <v>27</v>
      </c>
      <c r="D2075" s="11">
        <v>20</v>
      </c>
      <c r="E2075" s="11">
        <v>60339.166666666672</v>
      </c>
    </row>
    <row r="2076" spans="1:5" x14ac:dyDescent="0.35">
      <c r="A2076" s="8" t="s">
        <v>1</v>
      </c>
      <c r="B2076" s="10">
        <v>31792.5</v>
      </c>
      <c r="C2076" s="8" t="s">
        <v>33</v>
      </c>
      <c r="D2076" s="11">
        <v>22.5</v>
      </c>
      <c r="E2076" s="11">
        <v>91703.333333333343</v>
      </c>
    </row>
    <row r="2077" spans="1:5" x14ac:dyDescent="0.35">
      <c r="A2077" s="8" t="s">
        <v>16</v>
      </c>
      <c r="B2077" s="10">
        <v>109948.5</v>
      </c>
      <c r="C2077" s="8" t="s">
        <v>26</v>
      </c>
      <c r="D2077" s="11">
        <v>72.5</v>
      </c>
      <c r="E2077" s="11">
        <v>367804.58333333337</v>
      </c>
    </row>
    <row r="2078" spans="1:5" x14ac:dyDescent="0.35">
      <c r="A2078" s="8" t="s">
        <v>8</v>
      </c>
      <c r="B2078" s="10">
        <v>293980.5</v>
      </c>
      <c r="C2078" s="8" t="s">
        <v>26</v>
      </c>
      <c r="D2078" s="11">
        <v>35</v>
      </c>
      <c r="E2078" s="11">
        <v>150415.83333333334</v>
      </c>
    </row>
    <row r="2079" spans="1:5" x14ac:dyDescent="0.35">
      <c r="A2079" s="8" t="s">
        <v>16</v>
      </c>
      <c r="B2079" s="10">
        <v>109980</v>
      </c>
      <c r="C2079" s="8" t="s">
        <v>26</v>
      </c>
      <c r="D2079" s="11">
        <v>20</v>
      </c>
      <c r="E2079" s="11">
        <v>147035.41666666669</v>
      </c>
    </row>
    <row r="2080" spans="1:5" x14ac:dyDescent="0.35">
      <c r="A2080" s="8" t="s">
        <v>6</v>
      </c>
      <c r="B2080" s="10">
        <v>61308</v>
      </c>
      <c r="C2080" s="8" t="s">
        <v>75</v>
      </c>
      <c r="D2080" s="11">
        <v>70</v>
      </c>
      <c r="E2080" s="11">
        <v>305660.83333333337</v>
      </c>
    </row>
    <row r="2081" spans="1:5" x14ac:dyDescent="0.35">
      <c r="A2081" s="8" t="s">
        <v>1</v>
      </c>
      <c r="B2081" s="10">
        <v>78556.5</v>
      </c>
      <c r="C2081" s="8" t="s">
        <v>29</v>
      </c>
      <c r="D2081" s="11">
        <v>22.5</v>
      </c>
      <c r="E2081" s="11">
        <v>94016.25</v>
      </c>
    </row>
    <row r="2082" spans="1:5" x14ac:dyDescent="0.35">
      <c r="A2082" s="8" t="s">
        <v>1</v>
      </c>
      <c r="B2082" s="10">
        <v>237667.5</v>
      </c>
      <c r="C2082" s="8" t="s">
        <v>103</v>
      </c>
      <c r="D2082" s="11">
        <v>2.5</v>
      </c>
      <c r="E2082" s="11">
        <v>4092.0833333333335</v>
      </c>
    </row>
    <row r="2083" spans="1:5" x14ac:dyDescent="0.35">
      <c r="A2083" s="8" t="s">
        <v>5</v>
      </c>
      <c r="B2083" s="10">
        <v>175216.5</v>
      </c>
      <c r="C2083" s="8" t="s">
        <v>26</v>
      </c>
      <c r="D2083" s="11">
        <v>37.5</v>
      </c>
      <c r="E2083" s="11">
        <v>153033.75</v>
      </c>
    </row>
    <row r="2084" spans="1:5" x14ac:dyDescent="0.35">
      <c r="A2084" s="8" t="s">
        <v>1</v>
      </c>
      <c r="B2084" s="10">
        <v>31716</v>
      </c>
      <c r="C2084" s="8" t="s">
        <v>33</v>
      </c>
      <c r="D2084" s="11">
        <v>17.5</v>
      </c>
      <c r="E2084" s="11">
        <v>74826.666666666672</v>
      </c>
    </row>
    <row r="2085" spans="1:5" x14ac:dyDescent="0.35">
      <c r="A2085" s="8" t="s">
        <v>11</v>
      </c>
      <c r="B2085" s="10">
        <v>263758.5</v>
      </c>
      <c r="C2085" s="8" t="s">
        <v>81</v>
      </c>
      <c r="D2085" s="11">
        <v>85</v>
      </c>
      <c r="E2085" s="11">
        <v>175756.25</v>
      </c>
    </row>
    <row r="2086" spans="1:5" x14ac:dyDescent="0.35">
      <c r="A2086" s="8" t="s">
        <v>16</v>
      </c>
      <c r="B2086" s="10">
        <v>214051.5</v>
      </c>
      <c r="C2086" s="8" t="s">
        <v>63</v>
      </c>
      <c r="D2086" s="11">
        <v>7.5</v>
      </c>
      <c r="E2086" s="11">
        <v>24044.166666666668</v>
      </c>
    </row>
    <row r="2087" spans="1:5" x14ac:dyDescent="0.35">
      <c r="A2087" s="8" t="s">
        <v>16</v>
      </c>
      <c r="B2087" s="10">
        <v>66505.5</v>
      </c>
      <c r="C2087" s="8" t="s">
        <v>37</v>
      </c>
      <c r="D2087" s="11">
        <v>40</v>
      </c>
      <c r="E2087" s="11">
        <v>153516.66666666669</v>
      </c>
    </row>
    <row r="2088" spans="1:5" x14ac:dyDescent="0.35">
      <c r="A2088" s="8" t="s">
        <v>16</v>
      </c>
      <c r="B2088" s="10">
        <v>210375</v>
      </c>
      <c r="C2088" s="8" t="s">
        <v>84</v>
      </c>
      <c r="D2088" s="11">
        <v>42.5</v>
      </c>
      <c r="E2088" s="11">
        <v>149729.58333333334</v>
      </c>
    </row>
    <row r="2089" spans="1:5" x14ac:dyDescent="0.35">
      <c r="A2089" s="8" t="s">
        <v>6</v>
      </c>
      <c r="B2089" s="10">
        <v>87349.5</v>
      </c>
      <c r="C2089" s="8" t="s">
        <v>37</v>
      </c>
      <c r="D2089" s="11">
        <v>67.5</v>
      </c>
      <c r="E2089" s="11">
        <v>329374.58333333337</v>
      </c>
    </row>
    <row r="2090" spans="1:5" x14ac:dyDescent="0.35">
      <c r="A2090" s="8" t="s">
        <v>13</v>
      </c>
      <c r="B2090" s="10">
        <v>228001.5</v>
      </c>
      <c r="C2090" s="8" t="s">
        <v>37</v>
      </c>
      <c r="D2090" s="11">
        <v>57.5</v>
      </c>
      <c r="E2090" s="11">
        <v>225623.75</v>
      </c>
    </row>
    <row r="2091" spans="1:5" x14ac:dyDescent="0.35">
      <c r="A2091" s="8" t="s">
        <v>13</v>
      </c>
      <c r="B2091" s="10">
        <v>82350</v>
      </c>
      <c r="C2091" s="8" t="s">
        <v>28</v>
      </c>
      <c r="D2091" s="11">
        <v>7.5</v>
      </c>
      <c r="E2091" s="11">
        <v>32152.083333333336</v>
      </c>
    </row>
    <row r="2092" spans="1:5" x14ac:dyDescent="0.35">
      <c r="A2092" s="8" t="s">
        <v>3</v>
      </c>
      <c r="B2092" s="10">
        <v>27945</v>
      </c>
      <c r="C2092" s="8" t="s">
        <v>53</v>
      </c>
      <c r="D2092" s="11">
        <v>50</v>
      </c>
      <c r="E2092" s="11">
        <v>222217.91666666669</v>
      </c>
    </row>
    <row r="2093" spans="1:5" x14ac:dyDescent="0.35">
      <c r="A2093" s="8" t="s">
        <v>1</v>
      </c>
      <c r="B2093" s="10">
        <v>275013</v>
      </c>
      <c r="C2093" s="8" t="s">
        <v>37</v>
      </c>
      <c r="D2093" s="11">
        <v>5</v>
      </c>
      <c r="E2093" s="11">
        <v>13064.166666666668</v>
      </c>
    </row>
    <row r="2094" spans="1:5" x14ac:dyDescent="0.35">
      <c r="A2094" s="8" t="s">
        <v>1</v>
      </c>
      <c r="B2094" s="10">
        <v>171256.5</v>
      </c>
      <c r="C2094" s="8" t="s">
        <v>40</v>
      </c>
      <c r="D2094" s="11">
        <v>2.5</v>
      </c>
      <c r="E2094" s="11">
        <v>17664.583333333336</v>
      </c>
    </row>
    <row r="2095" spans="1:5" x14ac:dyDescent="0.35">
      <c r="A2095" s="8" t="s">
        <v>5</v>
      </c>
      <c r="B2095" s="10">
        <v>80379</v>
      </c>
      <c r="C2095" s="8" t="s">
        <v>33</v>
      </c>
      <c r="D2095" s="11">
        <v>25</v>
      </c>
      <c r="E2095" s="11">
        <v>94753.333333333343</v>
      </c>
    </row>
    <row r="2096" spans="1:5" x14ac:dyDescent="0.35">
      <c r="A2096" s="8" t="s">
        <v>1</v>
      </c>
      <c r="B2096" s="10">
        <v>150637.5</v>
      </c>
      <c r="C2096" s="8" t="s">
        <v>26</v>
      </c>
      <c r="D2096" s="11">
        <v>152.5</v>
      </c>
      <c r="E2096" s="11">
        <v>794423.33333333337</v>
      </c>
    </row>
    <row r="2097" spans="1:5" x14ac:dyDescent="0.35">
      <c r="A2097" s="8" t="s">
        <v>7</v>
      </c>
      <c r="B2097" s="10">
        <v>84523.5</v>
      </c>
      <c r="C2097" s="8" t="s">
        <v>33</v>
      </c>
      <c r="D2097" s="11">
        <v>37.5</v>
      </c>
      <c r="E2097" s="11">
        <v>182822.08333333334</v>
      </c>
    </row>
    <row r="2098" spans="1:5" x14ac:dyDescent="0.35">
      <c r="A2098" s="8" t="s">
        <v>2</v>
      </c>
      <c r="B2098" s="10">
        <v>223632</v>
      </c>
      <c r="C2098" s="8" t="s">
        <v>26</v>
      </c>
      <c r="D2098" s="11">
        <v>30</v>
      </c>
      <c r="E2098" s="11">
        <v>173240</v>
      </c>
    </row>
    <row r="2099" spans="1:5" x14ac:dyDescent="0.35">
      <c r="A2099" s="8" t="s">
        <v>1</v>
      </c>
      <c r="B2099" s="10">
        <v>31833</v>
      </c>
      <c r="C2099" s="8" t="s">
        <v>33</v>
      </c>
      <c r="D2099" s="11">
        <v>17.5</v>
      </c>
      <c r="E2099" s="11">
        <v>89975</v>
      </c>
    </row>
    <row r="2100" spans="1:5" x14ac:dyDescent="0.35">
      <c r="A2100" s="8" t="s">
        <v>1</v>
      </c>
      <c r="B2100" s="10">
        <v>31752</v>
      </c>
      <c r="C2100" s="8" t="s">
        <v>33</v>
      </c>
      <c r="D2100" s="11">
        <v>12.5</v>
      </c>
      <c r="E2100" s="11">
        <v>37947.083333333336</v>
      </c>
    </row>
    <row r="2101" spans="1:5" x14ac:dyDescent="0.35">
      <c r="A2101" s="8" t="s">
        <v>13</v>
      </c>
      <c r="B2101" s="10">
        <v>35469</v>
      </c>
      <c r="C2101" s="8" t="s">
        <v>42</v>
      </c>
      <c r="D2101" s="11">
        <v>362.5</v>
      </c>
      <c r="E2101" s="11">
        <v>956708.75</v>
      </c>
    </row>
    <row r="2102" spans="1:5" x14ac:dyDescent="0.35">
      <c r="A2102" s="8" t="s">
        <v>1</v>
      </c>
      <c r="B2102" s="10">
        <v>154651.5</v>
      </c>
      <c r="C2102" s="8" t="s">
        <v>40</v>
      </c>
      <c r="D2102" s="11">
        <v>15</v>
      </c>
      <c r="E2102" s="11">
        <v>53857.916666666672</v>
      </c>
    </row>
    <row r="2103" spans="1:5" x14ac:dyDescent="0.35">
      <c r="A2103" s="8" t="s">
        <v>5</v>
      </c>
      <c r="B2103" s="10">
        <v>108715.5</v>
      </c>
      <c r="C2103" s="8" t="s">
        <v>26</v>
      </c>
      <c r="D2103" s="11">
        <v>67.5</v>
      </c>
      <c r="E2103" s="11">
        <v>438310.41666666669</v>
      </c>
    </row>
    <row r="2104" spans="1:5" x14ac:dyDescent="0.35">
      <c r="A2104" s="8" t="s">
        <v>16</v>
      </c>
      <c r="B2104" s="10">
        <v>258241.5</v>
      </c>
      <c r="C2104" s="8" t="s">
        <v>43</v>
      </c>
      <c r="D2104" s="11">
        <v>37.5</v>
      </c>
      <c r="E2104" s="11">
        <v>106953.33333333334</v>
      </c>
    </row>
    <row r="2105" spans="1:5" x14ac:dyDescent="0.35">
      <c r="A2105" s="8" t="s">
        <v>13</v>
      </c>
      <c r="B2105" s="10">
        <v>35203.5</v>
      </c>
      <c r="C2105" s="8" t="s">
        <v>67</v>
      </c>
      <c r="D2105" s="11">
        <v>27.5</v>
      </c>
      <c r="E2105" s="11">
        <v>96202.083333333343</v>
      </c>
    </row>
    <row r="2106" spans="1:5" x14ac:dyDescent="0.35">
      <c r="A2106" s="8" t="s">
        <v>1</v>
      </c>
      <c r="B2106" s="10">
        <v>33034.5</v>
      </c>
      <c r="C2106" s="8" t="s">
        <v>136</v>
      </c>
      <c r="D2106" s="11">
        <v>10</v>
      </c>
      <c r="E2106" s="11">
        <v>87611.25</v>
      </c>
    </row>
    <row r="2107" spans="1:5" x14ac:dyDescent="0.35">
      <c r="A2107" s="8" t="s">
        <v>1</v>
      </c>
      <c r="B2107" s="10">
        <v>273514.5</v>
      </c>
      <c r="C2107" s="8" t="s">
        <v>106</v>
      </c>
      <c r="D2107" s="11">
        <v>15</v>
      </c>
      <c r="E2107" s="11">
        <v>39116.25</v>
      </c>
    </row>
    <row r="2108" spans="1:5" x14ac:dyDescent="0.35">
      <c r="A2108" s="8" t="s">
        <v>5</v>
      </c>
      <c r="B2108" s="10">
        <v>135432</v>
      </c>
      <c r="C2108" s="8" t="s">
        <v>43</v>
      </c>
      <c r="D2108" s="11">
        <v>15</v>
      </c>
      <c r="E2108" s="11">
        <v>50096.25</v>
      </c>
    </row>
    <row r="2109" spans="1:5" x14ac:dyDescent="0.35">
      <c r="A2109" s="8" t="s">
        <v>11</v>
      </c>
      <c r="B2109" s="10">
        <v>123345</v>
      </c>
      <c r="C2109" s="8" t="s">
        <v>37</v>
      </c>
      <c r="D2109" s="11">
        <v>22.5</v>
      </c>
      <c r="E2109" s="11">
        <v>125431.25</v>
      </c>
    </row>
    <row r="2110" spans="1:5" x14ac:dyDescent="0.35">
      <c r="A2110" s="8" t="s">
        <v>4</v>
      </c>
      <c r="B2110" s="10">
        <v>229306.5</v>
      </c>
      <c r="C2110" s="8" t="s">
        <v>26</v>
      </c>
      <c r="D2110" s="11">
        <v>70</v>
      </c>
      <c r="E2110" s="11">
        <v>336237.08333333337</v>
      </c>
    </row>
    <row r="2111" spans="1:5" x14ac:dyDescent="0.35">
      <c r="A2111" s="8" t="s">
        <v>13</v>
      </c>
      <c r="B2111" s="10">
        <v>136071</v>
      </c>
      <c r="C2111" s="8" t="s">
        <v>41</v>
      </c>
      <c r="D2111" s="11">
        <v>125</v>
      </c>
      <c r="E2111" s="11">
        <v>425525.83333333337</v>
      </c>
    </row>
    <row r="2112" spans="1:5" x14ac:dyDescent="0.35">
      <c r="A2112" s="8" t="s">
        <v>14</v>
      </c>
      <c r="B2112" s="10">
        <v>245713.5</v>
      </c>
      <c r="C2112" s="8" t="s">
        <v>26</v>
      </c>
      <c r="D2112" s="11">
        <v>47.5</v>
      </c>
      <c r="E2112" s="11">
        <v>196750.41666666669</v>
      </c>
    </row>
    <row r="2113" spans="1:5" x14ac:dyDescent="0.35">
      <c r="A2113" s="8" t="s">
        <v>1</v>
      </c>
      <c r="B2113" s="10">
        <v>107140.5</v>
      </c>
      <c r="C2113" s="8" t="s">
        <v>26</v>
      </c>
      <c r="D2113" s="11">
        <v>165</v>
      </c>
      <c r="E2113" s="11">
        <v>835420.41666666674</v>
      </c>
    </row>
    <row r="2114" spans="1:5" x14ac:dyDescent="0.35">
      <c r="A2114" s="8" t="s">
        <v>5</v>
      </c>
      <c r="B2114" s="10">
        <v>103950</v>
      </c>
      <c r="C2114" s="8" t="s">
        <v>28</v>
      </c>
      <c r="D2114" s="11">
        <v>10</v>
      </c>
      <c r="E2114" s="11">
        <v>40514.166666666672</v>
      </c>
    </row>
    <row r="2115" spans="1:5" x14ac:dyDescent="0.35">
      <c r="A2115" s="8" t="s">
        <v>1</v>
      </c>
      <c r="B2115" s="10">
        <v>150642</v>
      </c>
      <c r="C2115" s="8" t="s">
        <v>26</v>
      </c>
      <c r="D2115" s="11">
        <v>80</v>
      </c>
      <c r="E2115" s="11">
        <v>386435</v>
      </c>
    </row>
    <row r="2116" spans="1:5" x14ac:dyDescent="0.35">
      <c r="A2116" s="8" t="s">
        <v>11</v>
      </c>
      <c r="B2116" s="10">
        <v>263754</v>
      </c>
      <c r="C2116" s="8" t="s">
        <v>81</v>
      </c>
      <c r="D2116" s="11">
        <v>22.5</v>
      </c>
      <c r="E2116" s="11">
        <v>38760.416666666672</v>
      </c>
    </row>
    <row r="2117" spans="1:5" x14ac:dyDescent="0.35">
      <c r="A2117" s="8" t="s">
        <v>13</v>
      </c>
      <c r="B2117" s="10">
        <v>64350</v>
      </c>
      <c r="C2117" s="8" t="s">
        <v>33</v>
      </c>
      <c r="D2117" s="11">
        <v>25</v>
      </c>
      <c r="E2117" s="11">
        <v>95312.5</v>
      </c>
    </row>
    <row r="2118" spans="1:5" x14ac:dyDescent="0.35">
      <c r="A2118" s="8" t="s">
        <v>13</v>
      </c>
      <c r="B2118" s="10">
        <v>62185.5</v>
      </c>
      <c r="C2118" s="8" t="s">
        <v>51</v>
      </c>
      <c r="D2118" s="11">
        <v>35</v>
      </c>
      <c r="E2118" s="11">
        <v>136767.08333333334</v>
      </c>
    </row>
    <row r="2119" spans="1:5" x14ac:dyDescent="0.35">
      <c r="A2119" s="8" t="s">
        <v>11</v>
      </c>
      <c r="B2119" s="10">
        <v>246708</v>
      </c>
      <c r="C2119" s="8" t="s">
        <v>96</v>
      </c>
      <c r="D2119" s="11">
        <v>27.5</v>
      </c>
      <c r="E2119" s="11">
        <v>37718.333333333336</v>
      </c>
    </row>
    <row r="2120" spans="1:5" x14ac:dyDescent="0.35">
      <c r="A2120" s="8" t="s">
        <v>1</v>
      </c>
      <c r="B2120" s="10">
        <v>223506</v>
      </c>
      <c r="C2120" s="8" t="s">
        <v>26</v>
      </c>
      <c r="D2120" s="11">
        <v>110</v>
      </c>
      <c r="E2120" s="11">
        <v>600951.66666666674</v>
      </c>
    </row>
    <row r="2121" spans="1:5" x14ac:dyDescent="0.35">
      <c r="A2121" s="8" t="s">
        <v>3</v>
      </c>
      <c r="B2121" s="10">
        <v>234711</v>
      </c>
      <c r="C2121" s="8" t="s">
        <v>70</v>
      </c>
      <c r="D2121" s="11">
        <v>2.5</v>
      </c>
      <c r="E2121" s="11">
        <v>17054.583333333336</v>
      </c>
    </row>
    <row r="2122" spans="1:5" x14ac:dyDescent="0.35">
      <c r="A2122" s="8" t="s">
        <v>1</v>
      </c>
      <c r="B2122" s="10">
        <v>67423.5</v>
      </c>
      <c r="C2122" s="8" t="s">
        <v>49</v>
      </c>
      <c r="D2122" s="11">
        <v>87.5</v>
      </c>
      <c r="E2122" s="11">
        <v>452086.25</v>
      </c>
    </row>
    <row r="2123" spans="1:5" x14ac:dyDescent="0.35">
      <c r="A2123" s="8" t="s">
        <v>5</v>
      </c>
      <c r="B2123" s="10">
        <v>108846</v>
      </c>
      <c r="C2123" s="8" t="s">
        <v>26</v>
      </c>
      <c r="D2123" s="11">
        <v>57.5</v>
      </c>
      <c r="E2123" s="11">
        <v>258385.83333333334</v>
      </c>
    </row>
    <row r="2124" spans="1:5" x14ac:dyDescent="0.35">
      <c r="A2124" s="8" t="s">
        <v>1</v>
      </c>
      <c r="B2124" s="10">
        <v>163579.5</v>
      </c>
      <c r="C2124" s="8" t="s">
        <v>61</v>
      </c>
      <c r="D2124" s="11">
        <v>135</v>
      </c>
      <c r="E2124" s="11">
        <v>410530</v>
      </c>
    </row>
    <row r="2125" spans="1:5" x14ac:dyDescent="0.35">
      <c r="A2125" s="8" t="s">
        <v>1</v>
      </c>
      <c r="B2125" s="10">
        <v>36751.5</v>
      </c>
      <c r="C2125" s="8" t="s">
        <v>72</v>
      </c>
      <c r="D2125" s="11">
        <v>147.5</v>
      </c>
      <c r="E2125" s="11">
        <v>309320.83333333337</v>
      </c>
    </row>
    <row r="2126" spans="1:5" x14ac:dyDescent="0.35">
      <c r="A2126" s="8" t="s">
        <v>3</v>
      </c>
      <c r="B2126" s="10">
        <v>184662</v>
      </c>
      <c r="C2126" s="8" t="s">
        <v>53</v>
      </c>
      <c r="D2126" s="11">
        <v>37.5</v>
      </c>
      <c r="E2126" s="11">
        <v>116128.75</v>
      </c>
    </row>
    <row r="2127" spans="1:5" x14ac:dyDescent="0.35">
      <c r="A2127" s="8" t="s">
        <v>5</v>
      </c>
      <c r="B2127" s="10">
        <v>47146.5</v>
      </c>
      <c r="C2127" s="8" t="s">
        <v>67</v>
      </c>
      <c r="D2127" s="11">
        <v>80</v>
      </c>
      <c r="E2127" s="11">
        <v>349707.91666666669</v>
      </c>
    </row>
    <row r="2128" spans="1:5" x14ac:dyDescent="0.35">
      <c r="A2128" s="8" t="s">
        <v>14</v>
      </c>
      <c r="B2128" s="10">
        <v>243238.5</v>
      </c>
      <c r="C2128" s="8" t="s">
        <v>37</v>
      </c>
      <c r="D2128" s="11">
        <v>2.5</v>
      </c>
      <c r="E2128" s="11">
        <v>20028.333333333336</v>
      </c>
    </row>
    <row r="2129" spans="1:5" x14ac:dyDescent="0.35">
      <c r="A2129" s="8" t="s">
        <v>1</v>
      </c>
      <c r="B2129" s="10">
        <v>210928.5</v>
      </c>
      <c r="C2129" s="8" t="s">
        <v>57</v>
      </c>
      <c r="D2129" s="11">
        <v>32.5</v>
      </c>
      <c r="E2129" s="11">
        <v>106800.83333333334</v>
      </c>
    </row>
    <row r="2130" spans="1:5" x14ac:dyDescent="0.35">
      <c r="A2130" s="8" t="s">
        <v>16</v>
      </c>
      <c r="B2130" s="10">
        <v>64251</v>
      </c>
      <c r="C2130" s="8" t="s">
        <v>33</v>
      </c>
      <c r="D2130" s="11">
        <v>2.5</v>
      </c>
      <c r="E2130" s="11">
        <v>12606.666666666668</v>
      </c>
    </row>
    <row r="2131" spans="1:5" x14ac:dyDescent="0.35">
      <c r="A2131" s="8" t="s">
        <v>1</v>
      </c>
      <c r="B2131" s="10">
        <v>283054.5</v>
      </c>
      <c r="C2131" s="8" t="s">
        <v>39</v>
      </c>
      <c r="D2131" s="11">
        <v>70</v>
      </c>
      <c r="E2131" s="11">
        <v>125685.41666666667</v>
      </c>
    </row>
    <row r="2132" spans="1:5" x14ac:dyDescent="0.35">
      <c r="A2132" s="8" t="s">
        <v>13</v>
      </c>
      <c r="B2132" s="10">
        <v>141651</v>
      </c>
      <c r="C2132" s="8" t="s">
        <v>49</v>
      </c>
      <c r="D2132" s="11">
        <v>72.5</v>
      </c>
      <c r="E2132" s="11">
        <v>473792.08333333337</v>
      </c>
    </row>
    <row r="2133" spans="1:5" x14ac:dyDescent="0.35">
      <c r="A2133" s="8" t="s">
        <v>16</v>
      </c>
      <c r="B2133" s="10">
        <v>238243.5</v>
      </c>
      <c r="C2133" s="8" t="s">
        <v>32</v>
      </c>
      <c r="D2133" s="11">
        <v>57.5</v>
      </c>
      <c r="E2133" s="11">
        <v>158981.25</v>
      </c>
    </row>
    <row r="2134" spans="1:5" x14ac:dyDescent="0.35">
      <c r="A2134" s="8" t="s">
        <v>16</v>
      </c>
      <c r="B2134" s="10">
        <v>84613.5</v>
      </c>
      <c r="C2134" s="8" t="s">
        <v>32</v>
      </c>
      <c r="D2134" s="11">
        <v>87.5</v>
      </c>
      <c r="E2134" s="11">
        <v>220108.33333333334</v>
      </c>
    </row>
    <row r="2135" spans="1:5" x14ac:dyDescent="0.35">
      <c r="A2135" s="8" t="s">
        <v>5</v>
      </c>
      <c r="B2135" s="10">
        <v>193252.5</v>
      </c>
      <c r="C2135" s="8" t="s">
        <v>28</v>
      </c>
      <c r="D2135" s="11">
        <v>10</v>
      </c>
      <c r="E2135" s="11">
        <v>48622.083333333336</v>
      </c>
    </row>
    <row r="2136" spans="1:5" x14ac:dyDescent="0.35">
      <c r="A2136" s="8" t="s">
        <v>5</v>
      </c>
      <c r="B2136" s="10">
        <v>80325</v>
      </c>
      <c r="C2136" s="8" t="s">
        <v>33</v>
      </c>
      <c r="D2136" s="11">
        <v>2.5</v>
      </c>
      <c r="E2136" s="11">
        <v>11818.75</v>
      </c>
    </row>
    <row r="2137" spans="1:5" x14ac:dyDescent="0.35">
      <c r="A2137" s="8" t="s">
        <v>1</v>
      </c>
      <c r="B2137" s="10">
        <v>284895</v>
      </c>
      <c r="C2137" s="8" t="s">
        <v>94</v>
      </c>
      <c r="D2137" s="11">
        <v>5</v>
      </c>
      <c r="E2137" s="11">
        <v>14538.333333333334</v>
      </c>
    </row>
    <row r="2138" spans="1:5" x14ac:dyDescent="0.35">
      <c r="A2138" s="8" t="s">
        <v>1</v>
      </c>
      <c r="B2138" s="10">
        <v>79821</v>
      </c>
      <c r="C2138" s="8" t="s">
        <v>32</v>
      </c>
      <c r="D2138" s="11">
        <v>152.5</v>
      </c>
      <c r="E2138" s="11">
        <v>379115</v>
      </c>
    </row>
    <row r="2139" spans="1:5" x14ac:dyDescent="0.35">
      <c r="A2139" s="8" t="s">
        <v>3</v>
      </c>
      <c r="B2139" s="10">
        <v>109548</v>
      </c>
      <c r="C2139" s="8" t="s">
        <v>26</v>
      </c>
      <c r="D2139" s="11">
        <v>140</v>
      </c>
      <c r="E2139" s="11">
        <v>790687.08333333337</v>
      </c>
    </row>
    <row r="2140" spans="1:5" x14ac:dyDescent="0.35">
      <c r="A2140" s="8" t="s">
        <v>1</v>
      </c>
      <c r="B2140" s="10">
        <v>263389.5</v>
      </c>
      <c r="C2140" s="8" t="s">
        <v>105</v>
      </c>
      <c r="D2140" s="11">
        <v>12.5</v>
      </c>
      <c r="E2140" s="11">
        <v>81409.583333333343</v>
      </c>
    </row>
    <row r="2141" spans="1:5" x14ac:dyDescent="0.35">
      <c r="A2141" s="8" t="s">
        <v>0</v>
      </c>
      <c r="B2141" s="10">
        <v>166365</v>
      </c>
      <c r="C2141" s="8" t="s">
        <v>26</v>
      </c>
      <c r="D2141" s="11">
        <v>5</v>
      </c>
      <c r="E2141" s="11">
        <v>32304.583333333336</v>
      </c>
    </row>
    <row r="2142" spans="1:5" x14ac:dyDescent="0.35">
      <c r="A2142" s="8" t="s">
        <v>13</v>
      </c>
      <c r="B2142" s="10">
        <v>120609</v>
      </c>
      <c r="C2142" s="8" t="s">
        <v>33</v>
      </c>
      <c r="D2142" s="11">
        <v>17.5</v>
      </c>
      <c r="E2142" s="11">
        <v>71573.333333333343</v>
      </c>
    </row>
    <row r="2143" spans="1:5" x14ac:dyDescent="0.35">
      <c r="A2143" s="8" t="s">
        <v>13</v>
      </c>
      <c r="B2143" s="10">
        <v>283032</v>
      </c>
      <c r="C2143" s="8" t="s">
        <v>39</v>
      </c>
      <c r="D2143" s="11">
        <v>22.5</v>
      </c>
      <c r="E2143" s="11">
        <v>46766.666666666672</v>
      </c>
    </row>
    <row r="2144" spans="1:5" x14ac:dyDescent="0.35">
      <c r="A2144" s="8" t="s">
        <v>1</v>
      </c>
      <c r="B2144" s="10">
        <v>137907</v>
      </c>
      <c r="C2144" s="8" t="s">
        <v>29</v>
      </c>
      <c r="D2144" s="11">
        <v>15</v>
      </c>
      <c r="E2144" s="11">
        <v>53730.833333333336</v>
      </c>
    </row>
    <row r="2145" spans="1:5" x14ac:dyDescent="0.35">
      <c r="A2145" s="8" t="s">
        <v>13</v>
      </c>
      <c r="B2145" s="10">
        <v>44406</v>
      </c>
      <c r="C2145" s="8" t="s">
        <v>37</v>
      </c>
      <c r="D2145" s="11">
        <v>75</v>
      </c>
      <c r="E2145" s="11">
        <v>334585</v>
      </c>
    </row>
    <row r="2146" spans="1:5" x14ac:dyDescent="0.35">
      <c r="A2146" s="8" t="s">
        <v>5</v>
      </c>
      <c r="B2146" s="10">
        <v>43695</v>
      </c>
      <c r="C2146" s="8" t="s">
        <v>67</v>
      </c>
      <c r="D2146" s="11">
        <v>55</v>
      </c>
      <c r="E2146" s="11">
        <v>222192.5</v>
      </c>
    </row>
    <row r="2147" spans="1:5" x14ac:dyDescent="0.35">
      <c r="A2147" s="8" t="s">
        <v>1</v>
      </c>
      <c r="B2147" s="10">
        <v>48991.5</v>
      </c>
      <c r="C2147" s="8" t="s">
        <v>37</v>
      </c>
      <c r="D2147" s="11">
        <v>35</v>
      </c>
      <c r="E2147" s="11">
        <v>244559.16666666669</v>
      </c>
    </row>
    <row r="2148" spans="1:5" x14ac:dyDescent="0.35">
      <c r="A2148" s="8" t="s">
        <v>3</v>
      </c>
      <c r="B2148" s="10">
        <v>123408</v>
      </c>
      <c r="C2148" s="8" t="s">
        <v>28</v>
      </c>
      <c r="D2148" s="11">
        <v>20</v>
      </c>
      <c r="E2148" s="11">
        <v>86442.083333333343</v>
      </c>
    </row>
    <row r="2149" spans="1:5" x14ac:dyDescent="0.35">
      <c r="A2149" s="8" t="s">
        <v>16</v>
      </c>
      <c r="B2149" s="10">
        <v>163615.5</v>
      </c>
      <c r="C2149" s="8" t="s">
        <v>70</v>
      </c>
      <c r="D2149" s="11">
        <v>5</v>
      </c>
      <c r="E2149" s="11">
        <v>20002.916666666668</v>
      </c>
    </row>
    <row r="2150" spans="1:5" x14ac:dyDescent="0.35">
      <c r="A2150" s="8" t="s">
        <v>3</v>
      </c>
      <c r="B2150" s="10">
        <v>109543.5</v>
      </c>
      <c r="C2150" s="8" t="s">
        <v>26</v>
      </c>
      <c r="D2150" s="11">
        <v>55</v>
      </c>
      <c r="E2150" s="11">
        <v>260927.5</v>
      </c>
    </row>
    <row r="2151" spans="1:5" x14ac:dyDescent="0.35">
      <c r="A2151" s="8" t="s">
        <v>1</v>
      </c>
      <c r="B2151" s="10">
        <v>296896.5</v>
      </c>
      <c r="C2151" s="8" t="s">
        <v>65</v>
      </c>
      <c r="D2151" s="11">
        <v>12.5</v>
      </c>
      <c r="E2151" s="11">
        <v>26026.666666666668</v>
      </c>
    </row>
    <row r="2152" spans="1:5" x14ac:dyDescent="0.35">
      <c r="A2152" s="8" t="s">
        <v>0</v>
      </c>
      <c r="B2152" s="10">
        <v>166351.5</v>
      </c>
      <c r="C2152" s="8" t="s">
        <v>26</v>
      </c>
      <c r="D2152" s="11">
        <v>5</v>
      </c>
      <c r="E2152" s="11">
        <v>43538.75</v>
      </c>
    </row>
    <row r="2153" spans="1:5" x14ac:dyDescent="0.35">
      <c r="A2153" s="8" t="s">
        <v>4</v>
      </c>
      <c r="B2153" s="10">
        <v>228568.5</v>
      </c>
      <c r="C2153" s="8" t="s">
        <v>29</v>
      </c>
      <c r="D2153" s="11">
        <v>25</v>
      </c>
      <c r="E2153" s="11">
        <v>90890</v>
      </c>
    </row>
    <row r="2154" spans="1:5" x14ac:dyDescent="0.35">
      <c r="A2154" s="8" t="s">
        <v>13</v>
      </c>
      <c r="B2154" s="10">
        <v>78727.5</v>
      </c>
      <c r="C2154" s="8" t="s">
        <v>32</v>
      </c>
      <c r="D2154" s="11">
        <v>72.5</v>
      </c>
      <c r="E2154" s="11">
        <v>192607.5</v>
      </c>
    </row>
    <row r="2155" spans="1:5" x14ac:dyDescent="0.35">
      <c r="A2155" s="8" t="s">
        <v>7</v>
      </c>
      <c r="B2155" s="10">
        <v>282915</v>
      </c>
      <c r="C2155" s="8" t="s">
        <v>39</v>
      </c>
      <c r="D2155" s="11">
        <v>50</v>
      </c>
      <c r="E2155" s="11">
        <v>95312.5</v>
      </c>
    </row>
    <row r="2156" spans="1:5" x14ac:dyDescent="0.35">
      <c r="A2156" s="8" t="s">
        <v>1</v>
      </c>
      <c r="B2156" s="10">
        <v>56133</v>
      </c>
      <c r="C2156" s="8" t="s">
        <v>42</v>
      </c>
      <c r="D2156" s="11">
        <v>255</v>
      </c>
      <c r="E2156" s="11">
        <v>612567.08333333337</v>
      </c>
    </row>
    <row r="2157" spans="1:5" x14ac:dyDescent="0.35">
      <c r="A2157" s="8" t="s">
        <v>5</v>
      </c>
      <c r="B2157" s="10">
        <v>293715</v>
      </c>
      <c r="C2157" s="8" t="s">
        <v>31</v>
      </c>
      <c r="D2157" s="11">
        <v>37.5</v>
      </c>
      <c r="E2157" s="11">
        <v>80901.25</v>
      </c>
    </row>
    <row r="2158" spans="1:5" x14ac:dyDescent="0.35">
      <c r="A2158" s="8" t="s">
        <v>5</v>
      </c>
      <c r="B2158" s="10">
        <v>161244</v>
      </c>
      <c r="C2158" s="8" t="s">
        <v>70</v>
      </c>
      <c r="D2158" s="11">
        <v>7.5</v>
      </c>
      <c r="E2158" s="11">
        <v>41225.833333333336</v>
      </c>
    </row>
    <row r="2159" spans="1:5" x14ac:dyDescent="0.35">
      <c r="A2159" s="8" t="s">
        <v>13</v>
      </c>
      <c r="B2159" s="10">
        <v>114358.5</v>
      </c>
      <c r="C2159" s="8" t="s">
        <v>28</v>
      </c>
      <c r="D2159" s="11">
        <v>15</v>
      </c>
      <c r="E2159" s="11">
        <v>105555.41666666667</v>
      </c>
    </row>
    <row r="2160" spans="1:5" x14ac:dyDescent="0.35">
      <c r="A2160" s="8" t="s">
        <v>13</v>
      </c>
      <c r="B2160" s="10">
        <v>254128.5</v>
      </c>
      <c r="C2160" s="8" t="s">
        <v>77</v>
      </c>
      <c r="D2160" s="11">
        <v>2.5</v>
      </c>
      <c r="E2160" s="11">
        <v>10776.666666666668</v>
      </c>
    </row>
    <row r="2161" spans="1:5" x14ac:dyDescent="0.35">
      <c r="A2161" s="8" t="s">
        <v>0</v>
      </c>
      <c r="B2161" s="10">
        <v>169425</v>
      </c>
      <c r="C2161" s="8" t="s">
        <v>37</v>
      </c>
      <c r="D2161" s="11">
        <v>50</v>
      </c>
      <c r="E2161" s="11">
        <v>211492.08333333334</v>
      </c>
    </row>
    <row r="2162" spans="1:5" x14ac:dyDescent="0.35">
      <c r="A2162" s="8" t="s">
        <v>1</v>
      </c>
      <c r="B2162" s="10">
        <v>47605.5</v>
      </c>
      <c r="C2162" s="8" t="s">
        <v>37</v>
      </c>
      <c r="D2162" s="11">
        <v>35</v>
      </c>
      <c r="E2162" s="11">
        <v>198377.08333333334</v>
      </c>
    </row>
    <row r="2163" spans="1:5" x14ac:dyDescent="0.35">
      <c r="A2163" s="8" t="s">
        <v>7</v>
      </c>
      <c r="B2163" s="10">
        <v>154566</v>
      </c>
      <c r="C2163" s="8" t="s">
        <v>40</v>
      </c>
      <c r="D2163" s="11">
        <v>5</v>
      </c>
      <c r="E2163" s="11">
        <v>16622.5</v>
      </c>
    </row>
    <row r="2164" spans="1:5" x14ac:dyDescent="0.35">
      <c r="A2164" s="8" t="s">
        <v>5</v>
      </c>
      <c r="B2164" s="10">
        <v>108841.5</v>
      </c>
      <c r="C2164" s="8" t="s">
        <v>26</v>
      </c>
      <c r="D2164" s="11">
        <v>52.5</v>
      </c>
      <c r="E2164" s="11">
        <v>315751.25</v>
      </c>
    </row>
    <row r="2165" spans="1:5" x14ac:dyDescent="0.35">
      <c r="A2165" s="8" t="s">
        <v>1</v>
      </c>
      <c r="B2165" s="10">
        <v>297045</v>
      </c>
      <c r="C2165" s="8" t="s">
        <v>49</v>
      </c>
      <c r="D2165" s="11">
        <v>10</v>
      </c>
      <c r="E2165" s="11">
        <v>78740.833333333343</v>
      </c>
    </row>
    <row r="2166" spans="1:5" x14ac:dyDescent="0.35">
      <c r="A2166" s="8" t="s">
        <v>5</v>
      </c>
      <c r="B2166" s="10">
        <v>275476.5</v>
      </c>
      <c r="C2166" s="8" t="s">
        <v>57</v>
      </c>
      <c r="D2166" s="11">
        <v>7.5</v>
      </c>
      <c r="E2166" s="11">
        <v>34312.5</v>
      </c>
    </row>
    <row r="2167" spans="1:5" x14ac:dyDescent="0.35">
      <c r="A2167" s="8" t="s">
        <v>3</v>
      </c>
      <c r="B2167" s="10">
        <v>41044.5</v>
      </c>
      <c r="C2167" s="8" t="s">
        <v>38</v>
      </c>
      <c r="D2167" s="11">
        <v>40</v>
      </c>
      <c r="E2167" s="11">
        <v>622555.83333333337</v>
      </c>
    </row>
    <row r="2168" spans="1:5" x14ac:dyDescent="0.35">
      <c r="A2168" s="8" t="s">
        <v>1</v>
      </c>
      <c r="B2168" s="10">
        <v>77971.5</v>
      </c>
      <c r="C2168" s="8" t="s">
        <v>107</v>
      </c>
      <c r="D2168" s="11">
        <v>70</v>
      </c>
      <c r="E2168" s="11">
        <v>599528.33333333337</v>
      </c>
    </row>
    <row r="2169" spans="1:5" x14ac:dyDescent="0.35">
      <c r="A2169" s="8" t="s">
        <v>13</v>
      </c>
      <c r="B2169" s="10">
        <v>61357.5</v>
      </c>
      <c r="C2169" s="8" t="s">
        <v>73</v>
      </c>
      <c r="D2169" s="11">
        <v>50</v>
      </c>
      <c r="E2169" s="11">
        <v>204960</v>
      </c>
    </row>
    <row r="2170" spans="1:5" x14ac:dyDescent="0.35">
      <c r="A2170" s="8" t="s">
        <v>13</v>
      </c>
      <c r="B2170" s="10">
        <v>237582</v>
      </c>
      <c r="C2170" s="8" t="s">
        <v>54</v>
      </c>
      <c r="D2170" s="11">
        <v>25</v>
      </c>
      <c r="E2170" s="11">
        <v>73810</v>
      </c>
    </row>
    <row r="2171" spans="1:5" x14ac:dyDescent="0.35">
      <c r="A2171" s="8" t="s">
        <v>6</v>
      </c>
      <c r="B2171" s="10">
        <v>85941</v>
      </c>
      <c r="C2171" s="8" t="s">
        <v>32</v>
      </c>
      <c r="D2171" s="11">
        <v>75</v>
      </c>
      <c r="E2171" s="11">
        <v>171816.66666666669</v>
      </c>
    </row>
    <row r="2172" spans="1:5" x14ac:dyDescent="0.35">
      <c r="A2172" s="8" t="s">
        <v>1</v>
      </c>
      <c r="B2172" s="10">
        <v>106591.5</v>
      </c>
      <c r="C2172" s="8" t="s">
        <v>41</v>
      </c>
      <c r="D2172" s="11">
        <v>362.5</v>
      </c>
      <c r="E2172" s="11">
        <v>1301231.6666666667</v>
      </c>
    </row>
    <row r="2173" spans="1:5" x14ac:dyDescent="0.35">
      <c r="A2173" s="8" t="s">
        <v>1</v>
      </c>
      <c r="B2173" s="10">
        <v>254106</v>
      </c>
      <c r="C2173" s="8" t="s">
        <v>77</v>
      </c>
      <c r="D2173" s="11">
        <v>2.5</v>
      </c>
      <c r="E2173" s="11">
        <v>7472.5</v>
      </c>
    </row>
    <row r="2174" spans="1:5" x14ac:dyDescent="0.35">
      <c r="A2174" s="8" t="s">
        <v>13</v>
      </c>
      <c r="B2174" s="10">
        <v>106731</v>
      </c>
      <c r="C2174" s="8" t="s">
        <v>41</v>
      </c>
      <c r="D2174" s="11">
        <v>97.5</v>
      </c>
      <c r="E2174" s="11">
        <v>405980.41666666669</v>
      </c>
    </row>
    <row r="2175" spans="1:5" x14ac:dyDescent="0.35">
      <c r="A2175" s="8" t="s">
        <v>6</v>
      </c>
      <c r="B2175" s="10">
        <v>103770</v>
      </c>
      <c r="C2175" s="8" t="s">
        <v>43</v>
      </c>
      <c r="D2175" s="11">
        <v>32.5</v>
      </c>
      <c r="E2175" s="11">
        <v>83976.666666666672</v>
      </c>
    </row>
    <row r="2176" spans="1:5" x14ac:dyDescent="0.35">
      <c r="A2176" s="8" t="s">
        <v>5</v>
      </c>
      <c r="B2176" s="10">
        <v>242023.5</v>
      </c>
      <c r="C2176" s="8" t="s">
        <v>37</v>
      </c>
      <c r="D2176" s="11">
        <v>7.5</v>
      </c>
      <c r="E2176" s="11">
        <v>27678.75</v>
      </c>
    </row>
    <row r="2177" spans="1:5" x14ac:dyDescent="0.35">
      <c r="A2177" s="8" t="s">
        <v>13</v>
      </c>
      <c r="B2177" s="10">
        <v>73930.5</v>
      </c>
      <c r="C2177" s="8" t="s">
        <v>49</v>
      </c>
      <c r="D2177" s="11">
        <v>57.5</v>
      </c>
      <c r="E2177" s="11">
        <v>416426.66666666669</v>
      </c>
    </row>
    <row r="2178" spans="1:5" x14ac:dyDescent="0.35">
      <c r="A2178" s="8" t="s">
        <v>5</v>
      </c>
      <c r="B2178" s="10">
        <v>80424</v>
      </c>
      <c r="C2178" s="8" t="s">
        <v>33</v>
      </c>
      <c r="D2178" s="11">
        <v>12.5</v>
      </c>
      <c r="E2178" s="11">
        <v>25391.25</v>
      </c>
    </row>
    <row r="2179" spans="1:5" x14ac:dyDescent="0.35">
      <c r="A2179" s="8" t="s">
        <v>14</v>
      </c>
      <c r="B2179" s="10">
        <v>240385.5</v>
      </c>
      <c r="C2179" s="8" t="s">
        <v>49</v>
      </c>
      <c r="D2179" s="11">
        <v>67.5</v>
      </c>
      <c r="E2179" s="11">
        <v>357180.41666666669</v>
      </c>
    </row>
    <row r="2180" spans="1:5" x14ac:dyDescent="0.35">
      <c r="A2180" s="8" t="s">
        <v>5</v>
      </c>
      <c r="B2180" s="10">
        <v>70492.5</v>
      </c>
      <c r="C2180" s="8" t="s">
        <v>49</v>
      </c>
      <c r="D2180" s="11">
        <v>132.5</v>
      </c>
      <c r="E2180" s="11">
        <v>732559.16666666674</v>
      </c>
    </row>
    <row r="2181" spans="1:5" x14ac:dyDescent="0.35">
      <c r="A2181" s="8" t="s">
        <v>13</v>
      </c>
      <c r="B2181" s="10">
        <v>44397</v>
      </c>
      <c r="C2181" s="8" t="s">
        <v>37</v>
      </c>
      <c r="D2181" s="11">
        <v>52.5</v>
      </c>
      <c r="E2181" s="11">
        <v>318445.41666666669</v>
      </c>
    </row>
    <row r="2182" spans="1:5" x14ac:dyDescent="0.35">
      <c r="A2182" s="8" t="s">
        <v>3</v>
      </c>
      <c r="B2182" s="10">
        <v>206532</v>
      </c>
      <c r="C2182" s="8" t="s">
        <v>32</v>
      </c>
      <c r="D2182" s="11">
        <v>37.5</v>
      </c>
      <c r="E2182" s="11">
        <v>94931.25</v>
      </c>
    </row>
    <row r="2183" spans="1:5" x14ac:dyDescent="0.35">
      <c r="A2183" s="8" t="s">
        <v>13</v>
      </c>
      <c r="B2183" s="10">
        <v>264298.5</v>
      </c>
      <c r="C2183" s="8" t="s">
        <v>49</v>
      </c>
      <c r="D2183" s="11">
        <v>32.5</v>
      </c>
      <c r="E2183" s="11">
        <v>198732.91666666669</v>
      </c>
    </row>
    <row r="2184" spans="1:5" x14ac:dyDescent="0.35">
      <c r="A2184" s="8" t="s">
        <v>13</v>
      </c>
      <c r="B2184" s="10">
        <v>283261.5</v>
      </c>
      <c r="C2184" s="8" t="s">
        <v>39</v>
      </c>
      <c r="D2184" s="11">
        <v>40</v>
      </c>
      <c r="E2184" s="11">
        <v>68116.666666666672</v>
      </c>
    </row>
    <row r="2185" spans="1:5" x14ac:dyDescent="0.35">
      <c r="A2185" s="8" t="s">
        <v>3</v>
      </c>
      <c r="B2185" s="10">
        <v>73071</v>
      </c>
      <c r="C2185" s="8" t="s">
        <v>49</v>
      </c>
      <c r="D2185" s="11">
        <v>92.5</v>
      </c>
      <c r="E2185" s="11">
        <v>567325.41666666674</v>
      </c>
    </row>
    <row r="2186" spans="1:5" x14ac:dyDescent="0.35">
      <c r="A2186" s="8" t="s">
        <v>13</v>
      </c>
      <c r="B2186" s="10">
        <v>134887.5</v>
      </c>
      <c r="C2186" s="8" t="s">
        <v>26</v>
      </c>
      <c r="D2186" s="11">
        <v>55</v>
      </c>
      <c r="E2186" s="11">
        <v>243364.58333333334</v>
      </c>
    </row>
    <row r="2187" spans="1:5" x14ac:dyDescent="0.35">
      <c r="A2187" s="8" t="s">
        <v>1</v>
      </c>
      <c r="B2187" s="10">
        <v>161329.5</v>
      </c>
      <c r="C2187" s="8" t="s">
        <v>70</v>
      </c>
      <c r="D2187" s="11">
        <v>7.5</v>
      </c>
      <c r="E2187" s="11">
        <v>37438.75</v>
      </c>
    </row>
    <row r="2188" spans="1:5" x14ac:dyDescent="0.35">
      <c r="A2188" s="8" t="s">
        <v>16</v>
      </c>
      <c r="B2188" s="10">
        <v>146011.5</v>
      </c>
      <c r="C2188" s="8" t="s">
        <v>35</v>
      </c>
      <c r="D2188" s="11">
        <v>15</v>
      </c>
      <c r="E2188" s="11">
        <v>30118.75</v>
      </c>
    </row>
    <row r="2189" spans="1:5" x14ac:dyDescent="0.35">
      <c r="A2189" s="8" t="s">
        <v>13</v>
      </c>
      <c r="B2189" s="10">
        <v>129249</v>
      </c>
      <c r="C2189" s="8" t="s">
        <v>28</v>
      </c>
      <c r="D2189" s="11">
        <v>5</v>
      </c>
      <c r="E2189" s="11">
        <v>26128.333333333336</v>
      </c>
    </row>
    <row r="2190" spans="1:5" x14ac:dyDescent="0.35">
      <c r="A2190" s="8" t="s">
        <v>3</v>
      </c>
      <c r="B2190" s="10">
        <v>86175</v>
      </c>
      <c r="C2190" s="8" t="s">
        <v>33</v>
      </c>
      <c r="D2190" s="11">
        <v>15</v>
      </c>
      <c r="E2190" s="11">
        <v>73606.666666666672</v>
      </c>
    </row>
    <row r="2191" spans="1:5" x14ac:dyDescent="0.35">
      <c r="A2191" s="8" t="s">
        <v>2</v>
      </c>
      <c r="B2191" s="10">
        <v>264505.5</v>
      </c>
      <c r="C2191" s="8" t="s">
        <v>43</v>
      </c>
      <c r="D2191" s="11">
        <v>15</v>
      </c>
      <c r="E2191" s="11">
        <v>35761.25</v>
      </c>
    </row>
    <row r="2192" spans="1:5" x14ac:dyDescent="0.35">
      <c r="A2192" s="8" t="s">
        <v>1</v>
      </c>
      <c r="B2192" s="10">
        <v>15606</v>
      </c>
      <c r="C2192" s="8" t="s">
        <v>84</v>
      </c>
      <c r="D2192" s="11">
        <v>107.5</v>
      </c>
      <c r="E2192" s="11">
        <v>425144.58333333337</v>
      </c>
    </row>
    <row r="2193" spans="1:5" x14ac:dyDescent="0.35">
      <c r="A2193" s="8" t="s">
        <v>16</v>
      </c>
      <c r="B2193" s="10">
        <v>221616</v>
      </c>
      <c r="C2193" s="8" t="s">
        <v>32</v>
      </c>
      <c r="D2193" s="11">
        <v>87.5</v>
      </c>
      <c r="E2193" s="11">
        <v>219472.91666666669</v>
      </c>
    </row>
    <row r="2194" spans="1:5" x14ac:dyDescent="0.35">
      <c r="A2194" s="8" t="s">
        <v>0</v>
      </c>
      <c r="B2194" s="10">
        <v>205204.5</v>
      </c>
      <c r="C2194" s="8" t="s">
        <v>26</v>
      </c>
      <c r="D2194" s="11">
        <v>32.5</v>
      </c>
      <c r="E2194" s="11">
        <v>205061.66666666669</v>
      </c>
    </row>
    <row r="2195" spans="1:5" x14ac:dyDescent="0.35">
      <c r="A2195" s="8" t="s">
        <v>13</v>
      </c>
      <c r="B2195" s="10">
        <v>110340</v>
      </c>
      <c r="C2195" s="8" t="s">
        <v>26</v>
      </c>
      <c r="D2195" s="11">
        <v>102.5</v>
      </c>
      <c r="E2195" s="11">
        <v>516288.75</v>
      </c>
    </row>
    <row r="2196" spans="1:5" x14ac:dyDescent="0.35">
      <c r="A2196" s="8" t="s">
        <v>13</v>
      </c>
      <c r="B2196" s="10">
        <v>242473.5</v>
      </c>
      <c r="C2196" s="8" t="s">
        <v>71</v>
      </c>
      <c r="D2196" s="11">
        <v>42.5</v>
      </c>
      <c r="E2196" s="11">
        <v>151559.58333333334</v>
      </c>
    </row>
    <row r="2197" spans="1:5" x14ac:dyDescent="0.35">
      <c r="A2197" s="8" t="s">
        <v>5</v>
      </c>
      <c r="B2197" s="10">
        <v>73858.5</v>
      </c>
      <c r="C2197" s="8" t="s">
        <v>43</v>
      </c>
      <c r="D2197" s="11">
        <v>25</v>
      </c>
      <c r="E2197" s="11">
        <v>73962.5</v>
      </c>
    </row>
    <row r="2198" spans="1:5" x14ac:dyDescent="0.35">
      <c r="A2198" s="8" t="s">
        <v>5</v>
      </c>
      <c r="B2198" s="10">
        <v>242050.5</v>
      </c>
      <c r="C2198" s="8" t="s">
        <v>37</v>
      </c>
      <c r="D2198" s="11">
        <v>2.5</v>
      </c>
      <c r="E2198" s="11">
        <v>5210.416666666667</v>
      </c>
    </row>
    <row r="2199" spans="1:5" x14ac:dyDescent="0.35">
      <c r="A2199" s="8" t="s">
        <v>12</v>
      </c>
      <c r="B2199" s="10">
        <v>271080</v>
      </c>
      <c r="C2199" s="8" t="s">
        <v>37</v>
      </c>
      <c r="D2199" s="11">
        <v>27.5</v>
      </c>
      <c r="E2199" s="11">
        <v>126320.83333333334</v>
      </c>
    </row>
    <row r="2200" spans="1:5" x14ac:dyDescent="0.35">
      <c r="A2200" s="8" t="s">
        <v>13</v>
      </c>
      <c r="B2200" s="10">
        <v>222898.5</v>
      </c>
      <c r="C2200" s="8" t="s">
        <v>25</v>
      </c>
      <c r="D2200" s="11">
        <v>7.5</v>
      </c>
      <c r="E2200" s="11">
        <v>22265</v>
      </c>
    </row>
    <row r="2201" spans="1:5" x14ac:dyDescent="0.35">
      <c r="A2201" s="8" t="s">
        <v>1</v>
      </c>
      <c r="B2201" s="10">
        <v>89856</v>
      </c>
      <c r="C2201" s="8" t="s">
        <v>49</v>
      </c>
      <c r="D2201" s="11">
        <v>77.5</v>
      </c>
      <c r="E2201" s="11">
        <v>665332.08333333337</v>
      </c>
    </row>
    <row r="2202" spans="1:5" x14ac:dyDescent="0.35">
      <c r="A2202" s="8" t="s">
        <v>3</v>
      </c>
      <c r="B2202" s="10">
        <v>80968.5</v>
      </c>
      <c r="C2202" s="8" t="s">
        <v>32</v>
      </c>
      <c r="D2202" s="11">
        <v>35</v>
      </c>
      <c r="E2202" s="11">
        <v>74725</v>
      </c>
    </row>
    <row r="2203" spans="1:5" x14ac:dyDescent="0.35">
      <c r="A2203" s="8" t="s">
        <v>6</v>
      </c>
      <c r="B2203" s="10">
        <v>244651.5</v>
      </c>
      <c r="C2203" s="8" t="s">
        <v>74</v>
      </c>
      <c r="D2203" s="11">
        <v>245</v>
      </c>
      <c r="E2203" s="11">
        <v>1000705</v>
      </c>
    </row>
    <row r="2204" spans="1:5" x14ac:dyDescent="0.35">
      <c r="A2204" s="8" t="s">
        <v>16</v>
      </c>
      <c r="B2204" s="10">
        <v>171198</v>
      </c>
      <c r="C2204" s="8" t="s">
        <v>40</v>
      </c>
      <c r="D2204" s="11">
        <v>2.5</v>
      </c>
      <c r="E2204" s="11">
        <v>9327.9166666666679</v>
      </c>
    </row>
    <row r="2205" spans="1:5" x14ac:dyDescent="0.35">
      <c r="A2205" s="8" t="s">
        <v>3</v>
      </c>
      <c r="B2205" s="10">
        <v>223492.5</v>
      </c>
      <c r="C2205" s="8" t="s">
        <v>26</v>
      </c>
      <c r="D2205" s="11">
        <v>50</v>
      </c>
      <c r="E2205" s="11">
        <v>224251.25</v>
      </c>
    </row>
    <row r="2206" spans="1:5" x14ac:dyDescent="0.35">
      <c r="A2206" s="8" t="s">
        <v>5</v>
      </c>
      <c r="B2206" s="10">
        <v>175135.5</v>
      </c>
      <c r="C2206" s="8" t="s">
        <v>26</v>
      </c>
      <c r="D2206" s="11">
        <v>12.5</v>
      </c>
      <c r="E2206" s="11">
        <v>64863.333333333336</v>
      </c>
    </row>
    <row r="2207" spans="1:5" x14ac:dyDescent="0.35">
      <c r="A2207" s="8" t="s">
        <v>1</v>
      </c>
      <c r="B2207" s="10">
        <v>128596.5</v>
      </c>
      <c r="C2207" s="8" t="s">
        <v>47</v>
      </c>
      <c r="D2207" s="11">
        <v>52.5</v>
      </c>
      <c r="E2207" s="11">
        <v>193446.25</v>
      </c>
    </row>
    <row r="2208" spans="1:5" x14ac:dyDescent="0.35">
      <c r="A2208" s="8" t="s">
        <v>1</v>
      </c>
      <c r="B2208" s="10">
        <v>107298</v>
      </c>
      <c r="C2208" s="8" t="s">
        <v>26</v>
      </c>
      <c r="D2208" s="11">
        <v>20</v>
      </c>
      <c r="E2208" s="11">
        <v>87611.25</v>
      </c>
    </row>
    <row r="2209" spans="1:5" x14ac:dyDescent="0.35">
      <c r="A2209" s="8" t="s">
        <v>3</v>
      </c>
      <c r="B2209" s="10">
        <v>39240</v>
      </c>
      <c r="C2209" s="8" t="s">
        <v>91</v>
      </c>
      <c r="D2209" s="11">
        <v>95</v>
      </c>
      <c r="E2209" s="11">
        <v>303475</v>
      </c>
    </row>
    <row r="2210" spans="1:5" x14ac:dyDescent="0.35">
      <c r="A2210" s="8" t="s">
        <v>1</v>
      </c>
      <c r="B2210" s="10">
        <v>107059.5</v>
      </c>
      <c r="C2210" s="8" t="s">
        <v>26</v>
      </c>
      <c r="D2210" s="11">
        <v>95</v>
      </c>
      <c r="E2210" s="11">
        <v>540104.16666666674</v>
      </c>
    </row>
    <row r="2211" spans="1:5" x14ac:dyDescent="0.35">
      <c r="A2211" s="8" t="s">
        <v>16</v>
      </c>
      <c r="B2211" s="10">
        <v>84609</v>
      </c>
      <c r="C2211" s="8" t="s">
        <v>32</v>
      </c>
      <c r="D2211" s="11">
        <v>112.5</v>
      </c>
      <c r="E2211" s="11">
        <v>305762.5</v>
      </c>
    </row>
    <row r="2212" spans="1:5" x14ac:dyDescent="0.35">
      <c r="A2212" s="8" t="s">
        <v>6</v>
      </c>
      <c r="B2212" s="10">
        <v>214699.5</v>
      </c>
      <c r="C2212" s="8" t="s">
        <v>61</v>
      </c>
      <c r="D2212" s="11">
        <v>77.5</v>
      </c>
      <c r="E2212" s="11">
        <v>212457.91666666669</v>
      </c>
    </row>
    <row r="2213" spans="1:5" x14ac:dyDescent="0.35">
      <c r="A2213" s="8" t="s">
        <v>1</v>
      </c>
      <c r="B2213" s="10">
        <v>161352</v>
      </c>
      <c r="C2213" s="8" t="s">
        <v>70</v>
      </c>
      <c r="D2213" s="11">
        <v>5</v>
      </c>
      <c r="E2213" s="11">
        <v>20638.333333333336</v>
      </c>
    </row>
    <row r="2214" spans="1:5" x14ac:dyDescent="0.35">
      <c r="A2214" s="8" t="s">
        <v>3</v>
      </c>
      <c r="B2214" s="10">
        <v>106758</v>
      </c>
      <c r="C2214" s="8" t="s">
        <v>41</v>
      </c>
      <c r="D2214" s="11">
        <v>285</v>
      </c>
      <c r="E2214" s="11">
        <v>1085647.5</v>
      </c>
    </row>
    <row r="2215" spans="1:5" x14ac:dyDescent="0.35">
      <c r="A2215" s="8" t="s">
        <v>16</v>
      </c>
      <c r="B2215" s="10">
        <v>46332</v>
      </c>
      <c r="C2215" s="8" t="s">
        <v>37</v>
      </c>
      <c r="D2215" s="11">
        <v>37.5</v>
      </c>
      <c r="E2215" s="11">
        <v>194895</v>
      </c>
    </row>
    <row r="2216" spans="1:5" x14ac:dyDescent="0.35">
      <c r="A2216" s="8" t="s">
        <v>7</v>
      </c>
      <c r="B2216" s="10">
        <v>227956.5</v>
      </c>
      <c r="C2216" s="8" t="s">
        <v>43</v>
      </c>
      <c r="D2216" s="11">
        <v>7.5</v>
      </c>
      <c r="E2216" s="11">
        <v>15860</v>
      </c>
    </row>
    <row r="2217" spans="1:5" x14ac:dyDescent="0.35">
      <c r="A2217" s="8" t="s">
        <v>11</v>
      </c>
      <c r="B2217" s="10">
        <v>115303.5</v>
      </c>
      <c r="C2217" s="8" t="s">
        <v>46</v>
      </c>
      <c r="D2217" s="11">
        <v>7.5</v>
      </c>
      <c r="E2217" s="11">
        <v>13572.5</v>
      </c>
    </row>
    <row r="2218" spans="1:5" x14ac:dyDescent="0.35">
      <c r="A2218" s="8" t="s">
        <v>6</v>
      </c>
      <c r="B2218" s="10">
        <v>108967.5</v>
      </c>
      <c r="C2218" s="8" t="s">
        <v>26</v>
      </c>
      <c r="D2218" s="11">
        <v>87.5</v>
      </c>
      <c r="E2218" s="11">
        <v>491177.08333333337</v>
      </c>
    </row>
    <row r="2219" spans="1:5" x14ac:dyDescent="0.35">
      <c r="A2219" s="8" t="s">
        <v>3</v>
      </c>
      <c r="B2219" s="10">
        <v>154602</v>
      </c>
      <c r="C2219" s="8" t="s">
        <v>40</v>
      </c>
      <c r="D2219" s="11">
        <v>12.5</v>
      </c>
      <c r="E2219" s="11">
        <v>44174.166666666672</v>
      </c>
    </row>
    <row r="2220" spans="1:5" x14ac:dyDescent="0.35">
      <c r="A2220" s="8" t="s">
        <v>10</v>
      </c>
      <c r="B2220" s="10">
        <v>240309</v>
      </c>
      <c r="C2220" s="8" t="s">
        <v>26</v>
      </c>
      <c r="D2220" s="11">
        <v>15</v>
      </c>
      <c r="E2220" s="11">
        <v>112316.25</v>
      </c>
    </row>
    <row r="2221" spans="1:5" x14ac:dyDescent="0.35">
      <c r="A2221" s="8" t="s">
        <v>16</v>
      </c>
      <c r="B2221" s="10">
        <v>76000.5</v>
      </c>
      <c r="C2221" s="8" t="s">
        <v>63</v>
      </c>
      <c r="D2221" s="11">
        <v>35</v>
      </c>
      <c r="E2221" s="11">
        <v>115976.25</v>
      </c>
    </row>
    <row r="2222" spans="1:5" x14ac:dyDescent="0.35">
      <c r="A2222" s="8" t="s">
        <v>6</v>
      </c>
      <c r="B2222" s="10">
        <v>109017</v>
      </c>
      <c r="C2222" s="8" t="s">
        <v>26</v>
      </c>
      <c r="D2222" s="11">
        <v>50</v>
      </c>
      <c r="E2222" s="11">
        <v>303729.16666666669</v>
      </c>
    </row>
    <row r="2223" spans="1:5" x14ac:dyDescent="0.35">
      <c r="A2223" s="8" t="s">
        <v>1</v>
      </c>
      <c r="B2223" s="10">
        <v>96318</v>
      </c>
      <c r="C2223" s="8" t="s">
        <v>56</v>
      </c>
      <c r="D2223" s="11">
        <v>47.5</v>
      </c>
      <c r="E2223" s="11">
        <v>437217.5</v>
      </c>
    </row>
    <row r="2224" spans="1:5" x14ac:dyDescent="0.35">
      <c r="A2224" s="8" t="s">
        <v>7</v>
      </c>
      <c r="B2224" s="10">
        <v>74929.5</v>
      </c>
      <c r="C2224" s="8" t="s">
        <v>49</v>
      </c>
      <c r="D2224" s="11">
        <v>100</v>
      </c>
      <c r="E2224" s="11">
        <v>493362.91666666669</v>
      </c>
    </row>
    <row r="2225" spans="1:5" x14ac:dyDescent="0.35">
      <c r="A2225" s="8" t="s">
        <v>1</v>
      </c>
      <c r="B2225" s="10">
        <v>65484</v>
      </c>
      <c r="C2225" s="8" t="s">
        <v>37</v>
      </c>
      <c r="D2225" s="11">
        <v>50</v>
      </c>
      <c r="E2225" s="11">
        <v>217897.08333333334</v>
      </c>
    </row>
    <row r="2226" spans="1:5" x14ac:dyDescent="0.35">
      <c r="A2226" s="8" t="s">
        <v>3</v>
      </c>
      <c r="B2226" s="10">
        <v>109561.5</v>
      </c>
      <c r="C2226" s="8" t="s">
        <v>26</v>
      </c>
      <c r="D2226" s="11">
        <v>92.5</v>
      </c>
      <c r="E2226" s="11">
        <v>469344.16666666669</v>
      </c>
    </row>
    <row r="2227" spans="1:5" x14ac:dyDescent="0.35">
      <c r="A2227" s="8" t="s">
        <v>1</v>
      </c>
      <c r="B2227" s="10">
        <v>106560</v>
      </c>
      <c r="C2227" s="8" t="s">
        <v>41</v>
      </c>
      <c r="D2227" s="11">
        <v>287.5</v>
      </c>
      <c r="E2227" s="11">
        <v>957267.91666666674</v>
      </c>
    </row>
    <row r="2228" spans="1:5" x14ac:dyDescent="0.35">
      <c r="A2228" s="8" t="s">
        <v>13</v>
      </c>
      <c r="B2228" s="10">
        <v>114268.5</v>
      </c>
      <c r="C2228" s="8" t="s">
        <v>28</v>
      </c>
      <c r="D2228" s="11">
        <v>5</v>
      </c>
      <c r="E2228" s="11">
        <v>18528.75</v>
      </c>
    </row>
    <row r="2229" spans="1:5" x14ac:dyDescent="0.35">
      <c r="A2229" s="8" t="s">
        <v>13</v>
      </c>
      <c r="B2229" s="10">
        <v>110335.5</v>
      </c>
      <c r="C2229" s="8" t="s">
        <v>26</v>
      </c>
      <c r="D2229" s="11">
        <v>132.5</v>
      </c>
      <c r="E2229" s="11">
        <v>712937.5</v>
      </c>
    </row>
    <row r="2230" spans="1:5" x14ac:dyDescent="0.35">
      <c r="A2230" s="8" t="s">
        <v>7</v>
      </c>
      <c r="B2230" s="10">
        <v>68211</v>
      </c>
      <c r="C2230" s="8" t="s">
        <v>32</v>
      </c>
      <c r="D2230" s="11">
        <v>162.5</v>
      </c>
      <c r="E2230" s="11">
        <v>298264.58333333337</v>
      </c>
    </row>
    <row r="2231" spans="1:5" x14ac:dyDescent="0.35">
      <c r="A2231" s="8" t="s">
        <v>5</v>
      </c>
      <c r="B2231" s="10">
        <v>119592</v>
      </c>
      <c r="C2231" s="8" t="s">
        <v>31</v>
      </c>
      <c r="D2231" s="11">
        <v>185</v>
      </c>
      <c r="E2231" s="11">
        <v>513442.08333333337</v>
      </c>
    </row>
    <row r="2232" spans="1:5" x14ac:dyDescent="0.35">
      <c r="A2232" s="8" t="s">
        <v>1</v>
      </c>
      <c r="B2232" s="10">
        <v>176044.5</v>
      </c>
      <c r="C2232" s="8" t="s">
        <v>28</v>
      </c>
      <c r="D2232" s="11">
        <v>22.5</v>
      </c>
      <c r="E2232" s="11">
        <v>124007.91666666667</v>
      </c>
    </row>
    <row r="2233" spans="1:5" x14ac:dyDescent="0.35">
      <c r="A2233" s="8" t="s">
        <v>5</v>
      </c>
      <c r="B2233" s="10">
        <v>254074.5</v>
      </c>
      <c r="C2233" s="8" t="s">
        <v>77</v>
      </c>
      <c r="D2233" s="11">
        <v>2.5</v>
      </c>
      <c r="E2233" s="11">
        <v>2770.416666666667</v>
      </c>
    </row>
    <row r="2234" spans="1:5" x14ac:dyDescent="0.35">
      <c r="A2234" s="8" t="s">
        <v>5</v>
      </c>
      <c r="B2234" s="10">
        <v>114547.5</v>
      </c>
      <c r="C2234" s="8" t="s">
        <v>26</v>
      </c>
      <c r="D2234" s="11">
        <v>45</v>
      </c>
      <c r="E2234" s="11">
        <v>274576.25</v>
      </c>
    </row>
    <row r="2235" spans="1:5" x14ac:dyDescent="0.35">
      <c r="A2235" s="8" t="s">
        <v>5</v>
      </c>
      <c r="B2235" s="10">
        <v>72306</v>
      </c>
      <c r="C2235" s="8" t="s">
        <v>117</v>
      </c>
      <c r="D2235" s="11">
        <v>10</v>
      </c>
      <c r="E2235" s="11">
        <v>30474.583333333336</v>
      </c>
    </row>
    <row r="2236" spans="1:5" x14ac:dyDescent="0.35">
      <c r="A2236" s="8" t="s">
        <v>6</v>
      </c>
      <c r="B2236" s="10">
        <v>85954.5</v>
      </c>
      <c r="C2236" s="8" t="s">
        <v>32</v>
      </c>
      <c r="D2236" s="11">
        <v>32.5</v>
      </c>
      <c r="E2236" s="11">
        <v>75868.75</v>
      </c>
    </row>
    <row r="2237" spans="1:5" x14ac:dyDescent="0.35">
      <c r="A2237" s="8" t="s">
        <v>7</v>
      </c>
      <c r="B2237" s="10">
        <v>110871</v>
      </c>
      <c r="C2237" s="8" t="s">
        <v>26</v>
      </c>
      <c r="D2237" s="11">
        <v>77.5</v>
      </c>
      <c r="E2237" s="11">
        <v>395152.91666666669</v>
      </c>
    </row>
    <row r="2238" spans="1:5" x14ac:dyDescent="0.35">
      <c r="A2238" s="8" t="s">
        <v>3</v>
      </c>
      <c r="B2238" s="10">
        <v>169429.5</v>
      </c>
      <c r="C2238" s="8" t="s">
        <v>37</v>
      </c>
      <c r="D2238" s="11">
        <v>32.5</v>
      </c>
      <c r="E2238" s="11">
        <v>167775.41666666669</v>
      </c>
    </row>
    <row r="2239" spans="1:5" x14ac:dyDescent="0.35">
      <c r="A2239" s="8" t="s">
        <v>1</v>
      </c>
      <c r="B2239" s="10">
        <v>144256.5</v>
      </c>
      <c r="C2239" s="8" t="s">
        <v>33</v>
      </c>
      <c r="D2239" s="11">
        <v>15</v>
      </c>
      <c r="E2239" s="11">
        <v>52078.75</v>
      </c>
    </row>
    <row r="2240" spans="1:5" x14ac:dyDescent="0.35">
      <c r="A2240" s="8" t="s">
        <v>11</v>
      </c>
      <c r="B2240" s="10">
        <v>107667</v>
      </c>
      <c r="C2240" s="8" t="s">
        <v>26</v>
      </c>
      <c r="D2240" s="11">
        <v>52.5</v>
      </c>
      <c r="E2240" s="11">
        <v>200664.58333333334</v>
      </c>
    </row>
    <row r="2241" spans="1:5" x14ac:dyDescent="0.35">
      <c r="A2241" s="8" t="s">
        <v>13</v>
      </c>
      <c r="B2241" s="10">
        <v>73944</v>
      </c>
      <c r="C2241" s="8" t="s">
        <v>49</v>
      </c>
      <c r="D2241" s="11">
        <v>52.5</v>
      </c>
      <c r="E2241" s="11">
        <v>362797.5</v>
      </c>
    </row>
    <row r="2242" spans="1:5" x14ac:dyDescent="0.35">
      <c r="A2242" s="8" t="s">
        <v>1</v>
      </c>
      <c r="B2242" s="10">
        <v>106650</v>
      </c>
      <c r="C2242" s="8" t="s">
        <v>41</v>
      </c>
      <c r="D2242" s="11">
        <v>370</v>
      </c>
      <c r="E2242" s="11">
        <v>1267198.75</v>
      </c>
    </row>
    <row r="2243" spans="1:5" x14ac:dyDescent="0.35">
      <c r="A2243" s="8" t="s">
        <v>13</v>
      </c>
      <c r="B2243" s="10">
        <v>106902</v>
      </c>
      <c r="C2243" s="8" t="s">
        <v>41</v>
      </c>
      <c r="D2243" s="11">
        <v>497.5</v>
      </c>
      <c r="E2243" s="11">
        <v>1713286.6666666667</v>
      </c>
    </row>
    <row r="2244" spans="1:5" x14ac:dyDescent="0.35">
      <c r="A2244" s="8" t="s">
        <v>3</v>
      </c>
      <c r="B2244" s="10">
        <v>80190</v>
      </c>
      <c r="C2244" s="8" t="s">
        <v>29</v>
      </c>
      <c r="D2244" s="11">
        <v>60</v>
      </c>
      <c r="E2244" s="11">
        <v>313794.16666666669</v>
      </c>
    </row>
    <row r="2245" spans="1:5" x14ac:dyDescent="0.35">
      <c r="A2245" s="8" t="s">
        <v>13</v>
      </c>
      <c r="B2245" s="10">
        <v>71262</v>
      </c>
      <c r="C2245" s="8" t="s">
        <v>100</v>
      </c>
      <c r="D2245" s="11">
        <v>42.5</v>
      </c>
      <c r="E2245" s="11">
        <v>418002.5</v>
      </c>
    </row>
    <row r="2246" spans="1:5" x14ac:dyDescent="0.35">
      <c r="A2246" s="8" t="s">
        <v>13</v>
      </c>
      <c r="B2246" s="10">
        <v>61285.5</v>
      </c>
      <c r="C2246" s="8" t="s">
        <v>102</v>
      </c>
      <c r="D2246" s="11">
        <v>22.5</v>
      </c>
      <c r="E2246" s="11">
        <v>91474.583333333343</v>
      </c>
    </row>
    <row r="2247" spans="1:5" x14ac:dyDescent="0.35">
      <c r="A2247" s="8" t="s">
        <v>16</v>
      </c>
      <c r="B2247" s="10">
        <v>114601.5</v>
      </c>
      <c r="C2247" s="8" t="s">
        <v>26</v>
      </c>
      <c r="D2247" s="11">
        <v>70</v>
      </c>
      <c r="E2247" s="11">
        <v>429922.91666666669</v>
      </c>
    </row>
    <row r="2248" spans="1:5" x14ac:dyDescent="0.35">
      <c r="A2248" s="8" t="s">
        <v>13</v>
      </c>
      <c r="B2248" s="10">
        <v>145300.5</v>
      </c>
      <c r="C2248" s="8" t="s">
        <v>33</v>
      </c>
      <c r="D2248" s="11">
        <v>10</v>
      </c>
      <c r="E2248" s="11">
        <v>35202.083333333336</v>
      </c>
    </row>
    <row r="2249" spans="1:5" x14ac:dyDescent="0.35">
      <c r="A2249" s="8" t="s">
        <v>13</v>
      </c>
      <c r="B2249" s="10">
        <v>110281.5</v>
      </c>
      <c r="C2249" s="8" t="s">
        <v>26</v>
      </c>
      <c r="D2249" s="11">
        <v>17.5</v>
      </c>
      <c r="E2249" s="11">
        <v>64660</v>
      </c>
    </row>
    <row r="2250" spans="1:5" x14ac:dyDescent="0.35">
      <c r="A2250" s="8" t="s">
        <v>7</v>
      </c>
      <c r="B2250" s="10">
        <v>76968</v>
      </c>
      <c r="C2250" s="8" t="s">
        <v>29</v>
      </c>
      <c r="D2250" s="11">
        <v>127.5</v>
      </c>
      <c r="E2250" s="11">
        <v>551948.33333333337</v>
      </c>
    </row>
    <row r="2251" spans="1:5" x14ac:dyDescent="0.35">
      <c r="A2251" s="8" t="s">
        <v>0</v>
      </c>
      <c r="B2251" s="10">
        <v>283392</v>
      </c>
      <c r="C2251" s="8" t="s">
        <v>39</v>
      </c>
      <c r="D2251" s="11">
        <v>35</v>
      </c>
      <c r="E2251" s="11">
        <v>82858.333333333343</v>
      </c>
    </row>
    <row r="2252" spans="1:5" x14ac:dyDescent="0.35">
      <c r="A2252" s="8" t="s">
        <v>1</v>
      </c>
      <c r="B2252" s="10">
        <v>82345.5</v>
      </c>
      <c r="C2252" s="8" t="s">
        <v>28</v>
      </c>
      <c r="D2252" s="11">
        <v>40</v>
      </c>
      <c r="E2252" s="11">
        <v>229588.75</v>
      </c>
    </row>
    <row r="2253" spans="1:5" x14ac:dyDescent="0.35">
      <c r="A2253" s="8" t="s">
        <v>1</v>
      </c>
      <c r="B2253" s="10">
        <v>284863.5</v>
      </c>
      <c r="C2253" s="8" t="s">
        <v>137</v>
      </c>
      <c r="D2253" s="11">
        <v>15</v>
      </c>
      <c r="E2253" s="11">
        <v>74115</v>
      </c>
    </row>
    <row r="2254" spans="1:5" x14ac:dyDescent="0.35">
      <c r="A2254" s="8" t="s">
        <v>16</v>
      </c>
      <c r="B2254" s="10">
        <v>283576.5</v>
      </c>
      <c r="C2254" s="8" t="s">
        <v>39</v>
      </c>
      <c r="D2254" s="11">
        <v>42.5</v>
      </c>
      <c r="E2254" s="11">
        <v>60237.5</v>
      </c>
    </row>
    <row r="2255" spans="1:5" x14ac:dyDescent="0.35">
      <c r="A2255" s="8" t="s">
        <v>5</v>
      </c>
      <c r="B2255" s="10">
        <v>249633</v>
      </c>
      <c r="C2255" s="8" t="s">
        <v>37</v>
      </c>
      <c r="D2255" s="11">
        <v>5</v>
      </c>
      <c r="E2255" s="11">
        <v>28263.333333333336</v>
      </c>
    </row>
    <row r="2256" spans="1:5" x14ac:dyDescent="0.35">
      <c r="A2256" s="8" t="s">
        <v>13</v>
      </c>
      <c r="B2256" s="10">
        <v>59215.5</v>
      </c>
      <c r="C2256" s="8" t="s">
        <v>62</v>
      </c>
      <c r="D2256" s="11">
        <v>15</v>
      </c>
      <c r="E2256" s="11">
        <v>62652.083333333336</v>
      </c>
    </row>
    <row r="2257" spans="1:5" x14ac:dyDescent="0.35">
      <c r="A2257" s="8" t="s">
        <v>3</v>
      </c>
      <c r="B2257" s="10">
        <v>115893</v>
      </c>
      <c r="C2257" s="8" t="s">
        <v>26</v>
      </c>
      <c r="D2257" s="11">
        <v>85</v>
      </c>
      <c r="E2257" s="11">
        <v>401075</v>
      </c>
    </row>
    <row r="2258" spans="1:5" x14ac:dyDescent="0.35">
      <c r="A2258" s="8" t="s">
        <v>13</v>
      </c>
      <c r="B2258" s="10">
        <v>159876</v>
      </c>
      <c r="C2258" s="8" t="s">
        <v>70</v>
      </c>
      <c r="D2258" s="11">
        <v>2.5</v>
      </c>
      <c r="E2258" s="11">
        <v>9429.5833333333339</v>
      </c>
    </row>
    <row r="2259" spans="1:5" x14ac:dyDescent="0.35">
      <c r="A2259" s="8" t="s">
        <v>3</v>
      </c>
      <c r="B2259" s="10">
        <v>112032</v>
      </c>
      <c r="C2259" s="8" t="s">
        <v>33</v>
      </c>
      <c r="D2259" s="11">
        <v>5</v>
      </c>
      <c r="E2259" s="11">
        <v>22265</v>
      </c>
    </row>
    <row r="2260" spans="1:5" x14ac:dyDescent="0.35">
      <c r="A2260" s="8" t="s">
        <v>16</v>
      </c>
      <c r="B2260" s="10">
        <v>41017.5</v>
      </c>
      <c r="C2260" s="8" t="s">
        <v>91</v>
      </c>
      <c r="D2260" s="11">
        <v>10</v>
      </c>
      <c r="E2260" s="11">
        <v>36295</v>
      </c>
    </row>
    <row r="2261" spans="1:5" x14ac:dyDescent="0.35">
      <c r="A2261" s="8" t="s">
        <v>1</v>
      </c>
      <c r="B2261" s="10">
        <v>237604.5</v>
      </c>
      <c r="C2261" s="8" t="s">
        <v>54</v>
      </c>
      <c r="D2261" s="11">
        <v>22.5</v>
      </c>
      <c r="E2261" s="11">
        <v>52688.75</v>
      </c>
    </row>
    <row r="2262" spans="1:5" x14ac:dyDescent="0.35">
      <c r="A2262" s="8" t="s">
        <v>2</v>
      </c>
      <c r="B2262" s="10">
        <v>226021.5</v>
      </c>
      <c r="C2262" s="8" t="s">
        <v>130</v>
      </c>
      <c r="D2262" s="11">
        <v>12.5</v>
      </c>
      <c r="E2262" s="11">
        <v>34032.916666666672</v>
      </c>
    </row>
    <row r="2263" spans="1:5" x14ac:dyDescent="0.35">
      <c r="A2263" s="8" t="s">
        <v>3</v>
      </c>
      <c r="B2263" s="10">
        <v>206550</v>
      </c>
      <c r="C2263" s="8" t="s">
        <v>70</v>
      </c>
      <c r="D2263" s="11">
        <v>2.5</v>
      </c>
      <c r="E2263" s="11">
        <v>10573.333333333334</v>
      </c>
    </row>
    <row r="2264" spans="1:5" x14ac:dyDescent="0.35">
      <c r="A2264" s="8" t="s">
        <v>3</v>
      </c>
      <c r="B2264" s="10">
        <v>263398.5</v>
      </c>
      <c r="C2264" s="8" t="s">
        <v>105</v>
      </c>
      <c r="D2264" s="11">
        <v>2.5</v>
      </c>
      <c r="E2264" s="11">
        <v>10141.25</v>
      </c>
    </row>
    <row r="2265" spans="1:5" x14ac:dyDescent="0.35">
      <c r="A2265" s="8" t="s">
        <v>13</v>
      </c>
      <c r="B2265" s="10">
        <v>148180.5</v>
      </c>
      <c r="C2265" s="8" t="s">
        <v>29</v>
      </c>
      <c r="D2265" s="11">
        <v>15</v>
      </c>
      <c r="E2265" s="11">
        <v>70302.5</v>
      </c>
    </row>
    <row r="2266" spans="1:5" x14ac:dyDescent="0.35">
      <c r="A2266" s="8" t="s">
        <v>1</v>
      </c>
      <c r="B2266" s="10">
        <v>77890.5</v>
      </c>
      <c r="C2266" s="8" t="s">
        <v>29</v>
      </c>
      <c r="D2266" s="11">
        <v>30</v>
      </c>
      <c r="E2266" s="11">
        <v>156998.75</v>
      </c>
    </row>
    <row r="2267" spans="1:5" x14ac:dyDescent="0.35">
      <c r="A2267" s="8" t="s">
        <v>9</v>
      </c>
      <c r="B2267" s="10">
        <v>273127.5</v>
      </c>
      <c r="C2267" s="8" t="s">
        <v>33</v>
      </c>
      <c r="D2267" s="11">
        <v>2.5</v>
      </c>
      <c r="E2267" s="11">
        <v>10395.416666666668</v>
      </c>
    </row>
    <row r="2268" spans="1:5" x14ac:dyDescent="0.35">
      <c r="A2268" s="8" t="s">
        <v>3</v>
      </c>
      <c r="B2268" s="10">
        <v>109516.5</v>
      </c>
      <c r="C2268" s="8" t="s">
        <v>26</v>
      </c>
      <c r="D2268" s="11">
        <v>150</v>
      </c>
      <c r="E2268" s="11">
        <v>820322.91666666674</v>
      </c>
    </row>
    <row r="2269" spans="1:5" x14ac:dyDescent="0.35">
      <c r="A2269" s="8" t="s">
        <v>7</v>
      </c>
      <c r="B2269" s="10">
        <v>254115</v>
      </c>
      <c r="C2269" s="8" t="s">
        <v>77</v>
      </c>
      <c r="D2269" s="11">
        <v>2.5</v>
      </c>
      <c r="E2269" s="11">
        <v>5972.916666666667</v>
      </c>
    </row>
    <row r="2270" spans="1:5" x14ac:dyDescent="0.35">
      <c r="A2270" s="8" t="s">
        <v>3</v>
      </c>
      <c r="B2270" s="10">
        <v>193270.5</v>
      </c>
      <c r="C2270" s="8" t="s">
        <v>49</v>
      </c>
      <c r="D2270" s="11">
        <v>60</v>
      </c>
      <c r="E2270" s="11">
        <v>394517.5</v>
      </c>
    </row>
    <row r="2271" spans="1:5" x14ac:dyDescent="0.35">
      <c r="A2271" s="8" t="s">
        <v>5</v>
      </c>
      <c r="B2271" s="10">
        <v>136759.5</v>
      </c>
      <c r="C2271" s="8" t="s">
        <v>80</v>
      </c>
      <c r="D2271" s="11">
        <v>15</v>
      </c>
      <c r="E2271" s="11">
        <v>68218.333333333343</v>
      </c>
    </row>
    <row r="2272" spans="1:5" x14ac:dyDescent="0.35">
      <c r="A2272" s="8" t="s">
        <v>16</v>
      </c>
      <c r="B2272" s="10">
        <v>283522.5</v>
      </c>
      <c r="C2272" s="8" t="s">
        <v>39</v>
      </c>
      <c r="D2272" s="11">
        <v>2.5</v>
      </c>
      <c r="E2272" s="11">
        <v>5591.666666666667</v>
      </c>
    </row>
    <row r="2273" spans="1:5" x14ac:dyDescent="0.35">
      <c r="A2273" s="8" t="s">
        <v>13</v>
      </c>
      <c r="B2273" s="10">
        <v>136534.5</v>
      </c>
      <c r="C2273" s="8" t="s">
        <v>28</v>
      </c>
      <c r="D2273" s="11">
        <v>17.5</v>
      </c>
      <c r="E2273" s="11">
        <v>136919.58333333334</v>
      </c>
    </row>
    <row r="2274" spans="1:5" x14ac:dyDescent="0.35">
      <c r="A2274" s="8" t="s">
        <v>13</v>
      </c>
      <c r="B2274" s="10">
        <v>43816.5</v>
      </c>
      <c r="C2274" s="8" t="s">
        <v>82</v>
      </c>
      <c r="D2274" s="11">
        <v>7.5</v>
      </c>
      <c r="E2274" s="11">
        <v>28009.166666666668</v>
      </c>
    </row>
    <row r="2275" spans="1:5" x14ac:dyDescent="0.35">
      <c r="A2275" s="8" t="s">
        <v>13</v>
      </c>
      <c r="B2275" s="10">
        <v>202468.5</v>
      </c>
      <c r="C2275" s="8" t="s">
        <v>71</v>
      </c>
      <c r="D2275" s="11">
        <v>25</v>
      </c>
      <c r="E2275" s="11">
        <v>138165</v>
      </c>
    </row>
    <row r="2276" spans="1:5" x14ac:dyDescent="0.35">
      <c r="A2276" s="8" t="s">
        <v>7</v>
      </c>
      <c r="B2276" s="10">
        <v>76932</v>
      </c>
      <c r="C2276" s="8" t="s">
        <v>29</v>
      </c>
      <c r="D2276" s="11">
        <v>67.5</v>
      </c>
      <c r="E2276" s="11">
        <v>285683.33333333337</v>
      </c>
    </row>
    <row r="2277" spans="1:5" x14ac:dyDescent="0.35">
      <c r="A2277" s="8" t="s">
        <v>0</v>
      </c>
      <c r="B2277" s="10">
        <v>174492</v>
      </c>
      <c r="C2277" s="8" t="s">
        <v>33</v>
      </c>
      <c r="D2277" s="11">
        <v>2.5</v>
      </c>
      <c r="E2277" s="11">
        <v>3710.8333333333335</v>
      </c>
    </row>
    <row r="2278" spans="1:5" x14ac:dyDescent="0.35">
      <c r="A2278" s="8" t="s">
        <v>1</v>
      </c>
      <c r="B2278" s="10">
        <v>31824</v>
      </c>
      <c r="C2278" s="8" t="s">
        <v>33</v>
      </c>
      <c r="D2278" s="11">
        <v>25</v>
      </c>
      <c r="E2278" s="11">
        <v>85933.75</v>
      </c>
    </row>
    <row r="2279" spans="1:5" x14ac:dyDescent="0.35">
      <c r="A2279" s="8" t="s">
        <v>3</v>
      </c>
      <c r="B2279" s="10">
        <v>266800.5</v>
      </c>
      <c r="C2279" s="8" t="s">
        <v>37</v>
      </c>
      <c r="D2279" s="11">
        <v>37.5</v>
      </c>
      <c r="E2279" s="11">
        <v>126524.16666666667</v>
      </c>
    </row>
    <row r="2280" spans="1:5" x14ac:dyDescent="0.35">
      <c r="A2280" s="8" t="s">
        <v>7</v>
      </c>
      <c r="B2280" s="10">
        <v>5076</v>
      </c>
      <c r="C2280" s="8" t="s">
        <v>74</v>
      </c>
      <c r="D2280" s="11">
        <v>982.5</v>
      </c>
      <c r="E2280" s="11">
        <v>3982613.75</v>
      </c>
    </row>
    <row r="2281" spans="1:5" x14ac:dyDescent="0.35">
      <c r="A2281" s="8" t="s">
        <v>5</v>
      </c>
      <c r="B2281" s="10">
        <v>91071</v>
      </c>
      <c r="C2281" s="8" t="s">
        <v>31</v>
      </c>
      <c r="D2281" s="11">
        <v>375</v>
      </c>
      <c r="E2281" s="11">
        <v>1114571.6666666667</v>
      </c>
    </row>
    <row r="2282" spans="1:5" x14ac:dyDescent="0.35">
      <c r="A2282" s="8" t="s">
        <v>16</v>
      </c>
      <c r="B2282" s="10">
        <v>85905</v>
      </c>
      <c r="C2282" s="8" t="s">
        <v>78</v>
      </c>
      <c r="D2282" s="11">
        <v>5</v>
      </c>
      <c r="E2282" s="11">
        <v>26941.666666666668</v>
      </c>
    </row>
    <row r="2283" spans="1:5" x14ac:dyDescent="0.35">
      <c r="A2283" s="8" t="s">
        <v>0</v>
      </c>
      <c r="B2283" s="10">
        <v>169578</v>
      </c>
      <c r="C2283" s="8" t="s">
        <v>49</v>
      </c>
      <c r="D2283" s="11">
        <v>55</v>
      </c>
      <c r="E2283" s="11">
        <v>293562.5</v>
      </c>
    </row>
    <row r="2284" spans="1:5" x14ac:dyDescent="0.35">
      <c r="A2284" s="8" t="s">
        <v>16</v>
      </c>
      <c r="B2284" s="10">
        <v>64287</v>
      </c>
      <c r="C2284" s="8" t="s">
        <v>33</v>
      </c>
      <c r="D2284" s="11">
        <v>2.5</v>
      </c>
      <c r="E2284" s="11">
        <v>11183.333333333334</v>
      </c>
    </row>
    <row r="2285" spans="1:5" x14ac:dyDescent="0.35">
      <c r="A2285" s="8" t="s">
        <v>1</v>
      </c>
      <c r="B2285" s="10">
        <v>207810</v>
      </c>
      <c r="C2285" s="8" t="s">
        <v>96</v>
      </c>
      <c r="D2285" s="11">
        <v>30</v>
      </c>
      <c r="E2285" s="11">
        <v>81002.916666666672</v>
      </c>
    </row>
    <row r="2286" spans="1:5" x14ac:dyDescent="0.35">
      <c r="A2286" s="8" t="s">
        <v>16</v>
      </c>
      <c r="B2286" s="10">
        <v>152725.5</v>
      </c>
      <c r="C2286" s="8" t="s">
        <v>40</v>
      </c>
      <c r="D2286" s="11">
        <v>5</v>
      </c>
      <c r="E2286" s="11">
        <v>16622.5</v>
      </c>
    </row>
    <row r="2287" spans="1:5" x14ac:dyDescent="0.35">
      <c r="A2287" s="8" t="s">
        <v>0</v>
      </c>
      <c r="B2287" s="10">
        <v>166387.5</v>
      </c>
      <c r="C2287" s="8" t="s">
        <v>26</v>
      </c>
      <c r="D2287" s="11">
        <v>22.5</v>
      </c>
      <c r="E2287" s="11">
        <v>104386.25</v>
      </c>
    </row>
    <row r="2288" spans="1:5" x14ac:dyDescent="0.35">
      <c r="A2288" s="8" t="s">
        <v>13</v>
      </c>
      <c r="B2288" s="10">
        <v>238284</v>
      </c>
      <c r="C2288" s="8" t="s">
        <v>70</v>
      </c>
      <c r="D2288" s="11">
        <v>2.5</v>
      </c>
      <c r="E2288" s="11">
        <v>9048.3333333333339</v>
      </c>
    </row>
    <row r="2289" spans="1:5" x14ac:dyDescent="0.35">
      <c r="A2289" s="8" t="s">
        <v>4</v>
      </c>
      <c r="B2289" s="10">
        <v>227052</v>
      </c>
      <c r="C2289" s="8" t="s">
        <v>31</v>
      </c>
      <c r="D2289" s="11">
        <v>112.5</v>
      </c>
      <c r="E2289" s="11">
        <v>372328.75</v>
      </c>
    </row>
    <row r="2290" spans="1:5" x14ac:dyDescent="0.35">
      <c r="A2290" s="8" t="s">
        <v>16</v>
      </c>
      <c r="B2290" s="10">
        <v>238383</v>
      </c>
      <c r="C2290" s="8" t="s">
        <v>40</v>
      </c>
      <c r="D2290" s="11">
        <v>2.5</v>
      </c>
      <c r="E2290" s="11">
        <v>7726.666666666667</v>
      </c>
    </row>
    <row r="2291" spans="1:5" x14ac:dyDescent="0.35">
      <c r="A2291" s="8" t="s">
        <v>13</v>
      </c>
      <c r="B2291" s="10">
        <v>221080.5</v>
      </c>
      <c r="C2291" s="8" t="s">
        <v>43</v>
      </c>
      <c r="D2291" s="11">
        <v>7.5</v>
      </c>
      <c r="E2291" s="11">
        <v>12682.916666666668</v>
      </c>
    </row>
    <row r="2292" spans="1:5" x14ac:dyDescent="0.35">
      <c r="A2292" s="8" t="s">
        <v>13</v>
      </c>
      <c r="B2292" s="10">
        <v>153792</v>
      </c>
      <c r="C2292" s="8" t="s">
        <v>33</v>
      </c>
      <c r="D2292" s="11">
        <v>12.5</v>
      </c>
      <c r="E2292" s="11">
        <v>72691.666666666672</v>
      </c>
    </row>
    <row r="2293" spans="1:5" x14ac:dyDescent="0.35">
      <c r="A2293" s="8" t="s">
        <v>5</v>
      </c>
      <c r="B2293" s="10">
        <v>221607</v>
      </c>
      <c r="C2293" s="8" t="s">
        <v>70</v>
      </c>
      <c r="D2293" s="11">
        <v>5</v>
      </c>
      <c r="E2293" s="11">
        <v>15783.75</v>
      </c>
    </row>
    <row r="2294" spans="1:5" x14ac:dyDescent="0.35">
      <c r="A2294" s="8" t="s">
        <v>14</v>
      </c>
      <c r="B2294" s="10">
        <v>240381</v>
      </c>
      <c r="C2294" s="8" t="s">
        <v>32</v>
      </c>
      <c r="D2294" s="11">
        <v>25</v>
      </c>
      <c r="E2294" s="11">
        <v>58026.25</v>
      </c>
    </row>
    <row r="2295" spans="1:5" x14ac:dyDescent="0.35">
      <c r="A2295" s="8" t="s">
        <v>3</v>
      </c>
      <c r="B2295" s="10">
        <v>115411.5</v>
      </c>
      <c r="C2295" s="8" t="s">
        <v>46</v>
      </c>
      <c r="D2295" s="11">
        <v>5</v>
      </c>
      <c r="E2295" s="11">
        <v>14817.916666666668</v>
      </c>
    </row>
    <row r="2296" spans="1:5" x14ac:dyDescent="0.35">
      <c r="A2296" s="8" t="s">
        <v>5</v>
      </c>
      <c r="B2296" s="10">
        <v>108621</v>
      </c>
      <c r="C2296" s="8" t="s">
        <v>26</v>
      </c>
      <c r="D2296" s="11">
        <v>77.5</v>
      </c>
      <c r="E2296" s="11">
        <v>445198.33333333337</v>
      </c>
    </row>
    <row r="2297" spans="1:5" x14ac:dyDescent="0.35">
      <c r="A2297" s="8" t="s">
        <v>13</v>
      </c>
      <c r="B2297" s="10">
        <v>110128.5</v>
      </c>
      <c r="C2297" s="8" t="s">
        <v>26</v>
      </c>
      <c r="D2297" s="11">
        <v>52.5</v>
      </c>
      <c r="E2297" s="11">
        <v>225293.33333333334</v>
      </c>
    </row>
    <row r="2298" spans="1:5" x14ac:dyDescent="0.35">
      <c r="A2298" s="8" t="s">
        <v>6</v>
      </c>
      <c r="B2298" s="10">
        <v>273447</v>
      </c>
      <c r="C2298" s="8" t="s">
        <v>106</v>
      </c>
      <c r="D2298" s="11">
        <v>5</v>
      </c>
      <c r="E2298" s="11">
        <v>8362.0833333333339</v>
      </c>
    </row>
    <row r="2299" spans="1:5" x14ac:dyDescent="0.35">
      <c r="A2299" s="8" t="s">
        <v>1</v>
      </c>
      <c r="B2299" s="10">
        <v>65403</v>
      </c>
      <c r="C2299" s="8" t="s">
        <v>37</v>
      </c>
      <c r="D2299" s="11">
        <v>2.5</v>
      </c>
      <c r="E2299" s="11">
        <v>2643.3333333333335</v>
      </c>
    </row>
    <row r="2300" spans="1:5" x14ac:dyDescent="0.35">
      <c r="A2300" s="8" t="s">
        <v>13</v>
      </c>
      <c r="B2300" s="10">
        <v>144598.5</v>
      </c>
      <c r="C2300" s="8" t="s">
        <v>37</v>
      </c>
      <c r="D2300" s="11">
        <v>35</v>
      </c>
      <c r="E2300" s="11">
        <v>182364.58333333334</v>
      </c>
    </row>
    <row r="2301" spans="1:5" x14ac:dyDescent="0.35">
      <c r="A2301" s="8" t="s">
        <v>6</v>
      </c>
      <c r="B2301" s="10">
        <v>79996.5</v>
      </c>
      <c r="C2301" s="8" t="s">
        <v>43</v>
      </c>
      <c r="D2301" s="11">
        <v>2.5</v>
      </c>
      <c r="E2301" s="11">
        <v>4244.5833333333339</v>
      </c>
    </row>
    <row r="2302" spans="1:5" x14ac:dyDescent="0.35">
      <c r="A2302" s="8" t="s">
        <v>13</v>
      </c>
      <c r="B2302" s="10">
        <v>34047</v>
      </c>
      <c r="C2302" s="8" t="s">
        <v>136</v>
      </c>
      <c r="D2302" s="11">
        <v>7.5</v>
      </c>
      <c r="E2302" s="11">
        <v>76656.666666666672</v>
      </c>
    </row>
    <row r="2303" spans="1:5" x14ac:dyDescent="0.35">
      <c r="A2303" s="8" t="s">
        <v>6</v>
      </c>
      <c r="B2303" s="10">
        <v>72940.5</v>
      </c>
      <c r="C2303" s="8" t="s">
        <v>31</v>
      </c>
      <c r="D2303" s="11">
        <v>222.5</v>
      </c>
      <c r="E2303" s="11">
        <v>641287.91666666674</v>
      </c>
    </row>
    <row r="2304" spans="1:5" x14ac:dyDescent="0.35">
      <c r="A2304" s="8" t="s">
        <v>5</v>
      </c>
      <c r="B2304" s="10">
        <v>242028</v>
      </c>
      <c r="C2304" s="8" t="s">
        <v>37</v>
      </c>
      <c r="D2304" s="11">
        <v>17.5</v>
      </c>
      <c r="E2304" s="11">
        <v>104792.91666666667</v>
      </c>
    </row>
    <row r="2305" spans="1:5" x14ac:dyDescent="0.35">
      <c r="A2305" s="8" t="s">
        <v>11</v>
      </c>
      <c r="B2305" s="10">
        <v>202954.5</v>
      </c>
      <c r="C2305" s="8" t="s">
        <v>29</v>
      </c>
      <c r="D2305" s="11">
        <v>27.5</v>
      </c>
      <c r="E2305" s="11">
        <v>99989.166666666672</v>
      </c>
    </row>
    <row r="2306" spans="1:5" x14ac:dyDescent="0.35">
      <c r="A2306" s="8" t="s">
        <v>5</v>
      </c>
      <c r="B2306" s="10">
        <v>97474.5</v>
      </c>
      <c r="C2306" s="8" t="s">
        <v>67</v>
      </c>
      <c r="D2306" s="11">
        <v>62.5</v>
      </c>
      <c r="E2306" s="11">
        <v>212712.08333333334</v>
      </c>
    </row>
    <row r="2307" spans="1:5" x14ac:dyDescent="0.35">
      <c r="A2307" s="8" t="s">
        <v>3</v>
      </c>
      <c r="B2307" s="10">
        <v>39712.5</v>
      </c>
      <c r="C2307" s="8" t="s">
        <v>53</v>
      </c>
      <c r="D2307" s="11">
        <v>17.5</v>
      </c>
      <c r="E2307" s="11">
        <v>73733.75</v>
      </c>
    </row>
    <row r="2308" spans="1:5" x14ac:dyDescent="0.35">
      <c r="A2308" s="8" t="s">
        <v>16</v>
      </c>
      <c r="B2308" s="10">
        <v>109917</v>
      </c>
      <c r="C2308" s="8" t="s">
        <v>26</v>
      </c>
      <c r="D2308" s="11">
        <v>95</v>
      </c>
      <c r="E2308" s="11">
        <v>450357.91666666669</v>
      </c>
    </row>
    <row r="2309" spans="1:5" x14ac:dyDescent="0.35">
      <c r="A2309" s="8" t="s">
        <v>13</v>
      </c>
      <c r="B2309" s="10">
        <v>258210</v>
      </c>
      <c r="C2309" s="8" t="s">
        <v>43</v>
      </c>
      <c r="D2309" s="11">
        <v>120</v>
      </c>
      <c r="E2309" s="11">
        <v>337355.41666666669</v>
      </c>
    </row>
    <row r="2310" spans="1:5" x14ac:dyDescent="0.35">
      <c r="A2310" s="8" t="s">
        <v>3</v>
      </c>
      <c r="B2310" s="10">
        <v>234697.5</v>
      </c>
      <c r="C2310" s="8" t="s">
        <v>49</v>
      </c>
      <c r="D2310" s="11">
        <v>60</v>
      </c>
      <c r="E2310" s="11">
        <v>319284.16666666669</v>
      </c>
    </row>
    <row r="2311" spans="1:5" x14ac:dyDescent="0.35">
      <c r="A2311" s="8" t="s">
        <v>1</v>
      </c>
      <c r="B2311" s="10">
        <v>283108.5</v>
      </c>
      <c r="C2311" s="8" t="s">
        <v>39</v>
      </c>
      <c r="D2311" s="11">
        <v>85</v>
      </c>
      <c r="E2311" s="11">
        <v>168512.5</v>
      </c>
    </row>
    <row r="2312" spans="1:5" x14ac:dyDescent="0.35">
      <c r="A2312" s="8" t="s">
        <v>5</v>
      </c>
      <c r="B2312" s="10">
        <v>206379</v>
      </c>
      <c r="C2312" s="8" t="s">
        <v>31</v>
      </c>
      <c r="D2312" s="11">
        <v>70</v>
      </c>
      <c r="E2312" s="11">
        <v>196852.08333333334</v>
      </c>
    </row>
    <row r="2313" spans="1:5" x14ac:dyDescent="0.35">
      <c r="A2313" s="8" t="s">
        <v>13</v>
      </c>
      <c r="B2313" s="10">
        <v>214042.5</v>
      </c>
      <c r="C2313" s="8" t="s">
        <v>78</v>
      </c>
      <c r="D2313" s="11">
        <v>12.5</v>
      </c>
      <c r="E2313" s="11">
        <v>248549.58333333334</v>
      </c>
    </row>
    <row r="2314" spans="1:5" x14ac:dyDescent="0.35">
      <c r="A2314" s="8" t="s">
        <v>5</v>
      </c>
      <c r="B2314" s="10">
        <v>102321</v>
      </c>
      <c r="C2314" s="8" t="s">
        <v>37</v>
      </c>
      <c r="D2314" s="11">
        <v>10</v>
      </c>
      <c r="E2314" s="11">
        <v>55738.75</v>
      </c>
    </row>
    <row r="2315" spans="1:5" x14ac:dyDescent="0.35">
      <c r="A2315" s="8" t="s">
        <v>1</v>
      </c>
      <c r="B2315" s="10">
        <v>136359</v>
      </c>
      <c r="C2315" s="8" t="s">
        <v>43</v>
      </c>
      <c r="D2315" s="11">
        <v>22.5</v>
      </c>
      <c r="E2315" s="11">
        <v>65473.333333333336</v>
      </c>
    </row>
    <row r="2316" spans="1:5" x14ac:dyDescent="0.35">
      <c r="A2316" s="8" t="s">
        <v>7</v>
      </c>
      <c r="B2316" s="10">
        <v>81054</v>
      </c>
      <c r="C2316" s="8" t="s">
        <v>33</v>
      </c>
      <c r="D2316" s="11">
        <v>10</v>
      </c>
      <c r="E2316" s="11">
        <v>27322.916666666668</v>
      </c>
    </row>
    <row r="2317" spans="1:5" x14ac:dyDescent="0.35">
      <c r="A2317" s="8" t="s">
        <v>7</v>
      </c>
      <c r="B2317" s="10">
        <v>129483</v>
      </c>
      <c r="C2317" s="8" t="s">
        <v>26</v>
      </c>
      <c r="D2317" s="11">
        <v>57.5</v>
      </c>
      <c r="E2317" s="11">
        <v>259936.25</v>
      </c>
    </row>
    <row r="2318" spans="1:5" x14ac:dyDescent="0.35">
      <c r="A2318" s="8" t="s">
        <v>13</v>
      </c>
      <c r="B2318" s="10">
        <v>272808</v>
      </c>
      <c r="C2318" s="8" t="s">
        <v>85</v>
      </c>
      <c r="D2318" s="11">
        <v>5</v>
      </c>
      <c r="E2318" s="11">
        <v>12276.25</v>
      </c>
    </row>
    <row r="2319" spans="1:5" x14ac:dyDescent="0.35">
      <c r="A2319" s="8" t="s">
        <v>11</v>
      </c>
      <c r="B2319" s="10">
        <v>114556.5</v>
      </c>
      <c r="C2319" s="8" t="s">
        <v>26</v>
      </c>
      <c r="D2319" s="11">
        <v>112.5</v>
      </c>
      <c r="E2319" s="11">
        <v>559980</v>
      </c>
    </row>
    <row r="2320" spans="1:5" x14ac:dyDescent="0.35">
      <c r="A2320" s="8" t="s">
        <v>1</v>
      </c>
      <c r="B2320" s="10">
        <v>188077.5</v>
      </c>
      <c r="C2320" s="8" t="s">
        <v>49</v>
      </c>
      <c r="D2320" s="11">
        <v>22.5</v>
      </c>
      <c r="E2320" s="11">
        <v>153770.83333333334</v>
      </c>
    </row>
    <row r="2321" spans="1:5" x14ac:dyDescent="0.35">
      <c r="A2321" s="8" t="s">
        <v>2</v>
      </c>
      <c r="B2321" s="10">
        <v>266391</v>
      </c>
      <c r="C2321" s="8" t="s">
        <v>33</v>
      </c>
      <c r="D2321" s="11">
        <v>15</v>
      </c>
      <c r="E2321" s="11">
        <v>39904.166666666672</v>
      </c>
    </row>
    <row r="2322" spans="1:5" x14ac:dyDescent="0.35">
      <c r="A2322" s="8" t="s">
        <v>1</v>
      </c>
      <c r="B2322" s="10">
        <v>31918.5</v>
      </c>
      <c r="C2322" s="8" t="s">
        <v>33</v>
      </c>
      <c r="D2322" s="11">
        <v>2.5</v>
      </c>
      <c r="E2322" s="11">
        <v>3965</v>
      </c>
    </row>
    <row r="2323" spans="1:5" x14ac:dyDescent="0.35">
      <c r="A2323" s="8" t="s">
        <v>4</v>
      </c>
      <c r="B2323" s="10">
        <v>229311</v>
      </c>
      <c r="C2323" s="8" t="s">
        <v>26</v>
      </c>
      <c r="D2323" s="11">
        <v>87.5</v>
      </c>
      <c r="E2323" s="11">
        <v>422653.75</v>
      </c>
    </row>
    <row r="2324" spans="1:5" x14ac:dyDescent="0.35">
      <c r="A2324" s="8" t="s">
        <v>0</v>
      </c>
      <c r="B2324" s="10">
        <v>169623</v>
      </c>
      <c r="C2324" s="8" t="s">
        <v>41</v>
      </c>
      <c r="D2324" s="11">
        <v>172.5</v>
      </c>
      <c r="E2324" s="11">
        <v>524930.41666666674</v>
      </c>
    </row>
    <row r="2325" spans="1:5" x14ac:dyDescent="0.35">
      <c r="A2325" s="8" t="s">
        <v>13</v>
      </c>
      <c r="B2325" s="10">
        <v>64539</v>
      </c>
      <c r="C2325" s="8" t="s">
        <v>33</v>
      </c>
      <c r="D2325" s="11">
        <v>2.5</v>
      </c>
      <c r="E2325" s="11">
        <v>10776.666666666668</v>
      </c>
    </row>
    <row r="2326" spans="1:5" x14ac:dyDescent="0.35">
      <c r="A2326" s="8" t="s">
        <v>3</v>
      </c>
      <c r="B2326" s="10">
        <v>175036.5</v>
      </c>
      <c r="C2326" s="8" t="s">
        <v>26</v>
      </c>
      <c r="D2326" s="11">
        <v>7.5</v>
      </c>
      <c r="E2326" s="11">
        <v>32736.666666666668</v>
      </c>
    </row>
    <row r="2327" spans="1:5" x14ac:dyDescent="0.35">
      <c r="A2327" s="8" t="s">
        <v>5</v>
      </c>
      <c r="B2327" s="10">
        <v>60390</v>
      </c>
      <c r="C2327" s="8" t="s">
        <v>31</v>
      </c>
      <c r="D2327" s="11">
        <v>132.5</v>
      </c>
      <c r="E2327" s="11">
        <v>413503.75</v>
      </c>
    </row>
    <row r="2328" spans="1:5" x14ac:dyDescent="0.35">
      <c r="A2328" s="8" t="s">
        <v>5</v>
      </c>
      <c r="B2328" s="10">
        <v>143302.5</v>
      </c>
      <c r="C2328" s="8" t="s">
        <v>44</v>
      </c>
      <c r="D2328" s="11">
        <v>2.5</v>
      </c>
      <c r="E2328" s="11">
        <v>7879.166666666667</v>
      </c>
    </row>
    <row r="2329" spans="1:5" x14ac:dyDescent="0.35">
      <c r="A2329" s="8" t="s">
        <v>16</v>
      </c>
      <c r="B2329" s="10">
        <v>163633.5</v>
      </c>
      <c r="C2329" s="8" t="s">
        <v>70</v>
      </c>
      <c r="D2329" s="11">
        <v>5</v>
      </c>
      <c r="E2329" s="11">
        <v>20002.916666666668</v>
      </c>
    </row>
    <row r="2330" spans="1:5" x14ac:dyDescent="0.35">
      <c r="A2330" s="8" t="s">
        <v>1</v>
      </c>
      <c r="B2330" s="10">
        <v>3010.5</v>
      </c>
      <c r="C2330" s="8" t="s">
        <v>72</v>
      </c>
      <c r="D2330" s="11">
        <v>220</v>
      </c>
      <c r="E2330" s="11">
        <v>438666.25</v>
      </c>
    </row>
    <row r="2331" spans="1:5" x14ac:dyDescent="0.35">
      <c r="A2331" s="8" t="s">
        <v>7</v>
      </c>
      <c r="B2331" s="10">
        <v>21663</v>
      </c>
      <c r="C2331" s="8" t="s">
        <v>48</v>
      </c>
      <c r="D2331" s="11">
        <v>35</v>
      </c>
      <c r="E2331" s="11">
        <v>371972.91666666669</v>
      </c>
    </row>
    <row r="2332" spans="1:5" x14ac:dyDescent="0.35">
      <c r="A2332" s="8" t="s">
        <v>13</v>
      </c>
      <c r="B2332" s="10">
        <v>281970</v>
      </c>
      <c r="C2332" s="8" t="s">
        <v>36</v>
      </c>
      <c r="D2332" s="11">
        <v>2.5</v>
      </c>
      <c r="E2332" s="11">
        <v>3177.0833333333335</v>
      </c>
    </row>
    <row r="2333" spans="1:5" x14ac:dyDescent="0.35">
      <c r="A2333" s="8" t="s">
        <v>13</v>
      </c>
      <c r="B2333" s="10">
        <v>143932.5</v>
      </c>
      <c r="C2333" s="8" t="s">
        <v>35</v>
      </c>
      <c r="D2333" s="11">
        <v>17.5</v>
      </c>
      <c r="E2333" s="11">
        <v>70658.333333333343</v>
      </c>
    </row>
    <row r="2334" spans="1:5" x14ac:dyDescent="0.35">
      <c r="A2334" s="8" t="s">
        <v>13</v>
      </c>
      <c r="B2334" s="10">
        <v>257166</v>
      </c>
      <c r="C2334" s="8" t="s">
        <v>40</v>
      </c>
      <c r="D2334" s="11">
        <v>2.5</v>
      </c>
      <c r="E2334" s="11">
        <v>8692.5</v>
      </c>
    </row>
    <row r="2335" spans="1:5" x14ac:dyDescent="0.35">
      <c r="A2335" s="8" t="s">
        <v>1</v>
      </c>
      <c r="B2335" s="10">
        <v>154678.5</v>
      </c>
      <c r="C2335" s="8" t="s">
        <v>40</v>
      </c>
      <c r="D2335" s="11">
        <v>7.5</v>
      </c>
      <c r="E2335" s="11">
        <v>28644.583333333336</v>
      </c>
    </row>
    <row r="2336" spans="1:5" x14ac:dyDescent="0.35">
      <c r="A2336" s="8" t="s">
        <v>13</v>
      </c>
      <c r="B2336" s="10">
        <v>134203.5</v>
      </c>
      <c r="C2336" s="8" t="s">
        <v>63</v>
      </c>
      <c r="D2336" s="11">
        <v>77.5</v>
      </c>
      <c r="E2336" s="11">
        <v>348284.58333333337</v>
      </c>
    </row>
    <row r="2337" spans="1:5" x14ac:dyDescent="0.35">
      <c r="A2337" s="8" t="s">
        <v>5</v>
      </c>
      <c r="B2337" s="10">
        <v>254083.5</v>
      </c>
      <c r="C2337" s="8" t="s">
        <v>77</v>
      </c>
      <c r="D2337" s="11">
        <v>2.5</v>
      </c>
      <c r="E2337" s="11">
        <v>5439.166666666667</v>
      </c>
    </row>
    <row r="2338" spans="1:5" x14ac:dyDescent="0.35">
      <c r="A2338" s="8" t="s">
        <v>3</v>
      </c>
      <c r="B2338" s="10">
        <v>109570.5</v>
      </c>
      <c r="C2338" s="8" t="s">
        <v>26</v>
      </c>
      <c r="D2338" s="11">
        <v>90</v>
      </c>
      <c r="E2338" s="11">
        <v>446799.58333333337</v>
      </c>
    </row>
    <row r="2339" spans="1:5" x14ac:dyDescent="0.35">
      <c r="A2339" s="8" t="s">
        <v>1</v>
      </c>
      <c r="B2339" s="10">
        <v>141399</v>
      </c>
      <c r="C2339" s="8" t="s">
        <v>108</v>
      </c>
      <c r="D2339" s="11">
        <v>25</v>
      </c>
      <c r="E2339" s="11">
        <v>156820.83333333334</v>
      </c>
    </row>
    <row r="2340" spans="1:5" x14ac:dyDescent="0.35">
      <c r="A2340" s="8" t="s">
        <v>11</v>
      </c>
      <c r="B2340" s="10">
        <v>83371.5</v>
      </c>
      <c r="C2340" s="8" t="s">
        <v>138</v>
      </c>
      <c r="D2340" s="11">
        <v>20</v>
      </c>
      <c r="E2340" s="11">
        <v>96151.25</v>
      </c>
    </row>
    <row r="2341" spans="1:5" x14ac:dyDescent="0.35">
      <c r="A2341" s="8" t="s">
        <v>7</v>
      </c>
      <c r="B2341" s="10">
        <v>47214</v>
      </c>
      <c r="C2341" s="8" t="s">
        <v>37</v>
      </c>
      <c r="D2341" s="11">
        <v>85</v>
      </c>
      <c r="E2341" s="11">
        <v>466827.91666666669</v>
      </c>
    </row>
    <row r="2342" spans="1:5" x14ac:dyDescent="0.35">
      <c r="A2342" s="8" t="s">
        <v>1</v>
      </c>
      <c r="B2342" s="10">
        <v>281911.5</v>
      </c>
      <c r="C2342" s="8" t="s">
        <v>37</v>
      </c>
      <c r="D2342" s="11">
        <v>5</v>
      </c>
      <c r="E2342" s="11">
        <v>11818.75</v>
      </c>
    </row>
    <row r="2343" spans="1:5" x14ac:dyDescent="0.35">
      <c r="A2343" s="8" t="s">
        <v>3</v>
      </c>
      <c r="B2343" s="10">
        <v>147253.5</v>
      </c>
      <c r="C2343" s="8" t="s">
        <v>41</v>
      </c>
      <c r="D2343" s="11">
        <v>75</v>
      </c>
      <c r="E2343" s="11">
        <v>279176.66666666669</v>
      </c>
    </row>
    <row r="2344" spans="1:5" x14ac:dyDescent="0.35">
      <c r="A2344" s="8" t="s">
        <v>9</v>
      </c>
      <c r="B2344" s="10">
        <v>214191</v>
      </c>
      <c r="C2344" s="8" t="s">
        <v>37</v>
      </c>
      <c r="D2344" s="11">
        <v>22.5</v>
      </c>
      <c r="E2344" s="11">
        <v>141621.66666666669</v>
      </c>
    </row>
    <row r="2345" spans="1:5" x14ac:dyDescent="0.35">
      <c r="A2345" s="8" t="s">
        <v>5</v>
      </c>
      <c r="B2345" s="10">
        <v>95701.5</v>
      </c>
      <c r="C2345" s="8" t="s">
        <v>46</v>
      </c>
      <c r="D2345" s="11">
        <v>7.5</v>
      </c>
      <c r="E2345" s="11">
        <v>19697.916666666668</v>
      </c>
    </row>
    <row r="2346" spans="1:5" x14ac:dyDescent="0.35">
      <c r="A2346" s="8" t="s">
        <v>3</v>
      </c>
      <c r="B2346" s="10">
        <v>109557</v>
      </c>
      <c r="C2346" s="8" t="s">
        <v>26</v>
      </c>
      <c r="D2346" s="11">
        <v>50</v>
      </c>
      <c r="E2346" s="11">
        <v>256606.66666666669</v>
      </c>
    </row>
    <row r="2347" spans="1:5" x14ac:dyDescent="0.35">
      <c r="A2347" s="8" t="s">
        <v>5</v>
      </c>
      <c r="B2347" s="10">
        <v>241992</v>
      </c>
      <c r="C2347" s="8" t="s">
        <v>37</v>
      </c>
      <c r="D2347" s="11">
        <v>15</v>
      </c>
      <c r="E2347" s="11">
        <v>35939.166666666672</v>
      </c>
    </row>
    <row r="2348" spans="1:5" x14ac:dyDescent="0.35">
      <c r="A2348" s="8" t="s">
        <v>7</v>
      </c>
      <c r="B2348" s="10">
        <v>153855</v>
      </c>
      <c r="C2348" s="8" t="s">
        <v>139</v>
      </c>
      <c r="D2348" s="11">
        <v>5</v>
      </c>
      <c r="E2348" s="11">
        <v>11869.583333333334</v>
      </c>
    </row>
    <row r="2349" spans="1:5" x14ac:dyDescent="0.35">
      <c r="A2349" s="8" t="s">
        <v>5</v>
      </c>
      <c r="B2349" s="10">
        <v>206518.5</v>
      </c>
      <c r="C2349" s="8" t="s">
        <v>40</v>
      </c>
      <c r="D2349" s="11">
        <v>5</v>
      </c>
      <c r="E2349" s="11">
        <v>29381.666666666668</v>
      </c>
    </row>
    <row r="2350" spans="1:5" x14ac:dyDescent="0.35">
      <c r="A2350" s="8" t="s">
        <v>3</v>
      </c>
      <c r="B2350" s="10">
        <v>68314.5</v>
      </c>
      <c r="C2350" s="8" t="s">
        <v>49</v>
      </c>
      <c r="D2350" s="11">
        <v>57.5</v>
      </c>
      <c r="E2350" s="11">
        <v>350038.33333333337</v>
      </c>
    </row>
    <row r="2351" spans="1:5" x14ac:dyDescent="0.35">
      <c r="A2351" s="8" t="s">
        <v>13</v>
      </c>
      <c r="B2351" s="10">
        <v>139176</v>
      </c>
      <c r="C2351" s="8" t="s">
        <v>35</v>
      </c>
      <c r="D2351" s="11">
        <v>85</v>
      </c>
      <c r="E2351" s="11">
        <v>219472.91666666669</v>
      </c>
    </row>
    <row r="2352" spans="1:5" x14ac:dyDescent="0.35">
      <c r="A2352" s="8" t="s">
        <v>5</v>
      </c>
      <c r="B2352" s="10">
        <v>237577.5</v>
      </c>
      <c r="C2352" s="8" t="s">
        <v>54</v>
      </c>
      <c r="D2352" s="11">
        <v>17.5</v>
      </c>
      <c r="E2352" s="11">
        <v>72717.083333333343</v>
      </c>
    </row>
    <row r="2353" spans="1:5" x14ac:dyDescent="0.35">
      <c r="A2353" s="8" t="s">
        <v>1</v>
      </c>
      <c r="B2353" s="10">
        <v>154665</v>
      </c>
      <c r="C2353" s="8" t="s">
        <v>40</v>
      </c>
      <c r="D2353" s="11">
        <v>5</v>
      </c>
      <c r="E2353" s="11">
        <v>25543.75</v>
      </c>
    </row>
    <row r="2354" spans="1:5" x14ac:dyDescent="0.35">
      <c r="A2354" s="8" t="s">
        <v>13</v>
      </c>
      <c r="B2354" s="10">
        <v>270868.5</v>
      </c>
      <c r="C2354" s="8" t="s">
        <v>34</v>
      </c>
      <c r="D2354" s="11">
        <v>40</v>
      </c>
      <c r="E2354" s="11">
        <v>282125</v>
      </c>
    </row>
    <row r="2355" spans="1:5" x14ac:dyDescent="0.35">
      <c r="A2355" s="8" t="s">
        <v>16</v>
      </c>
      <c r="B2355" s="10">
        <v>103977</v>
      </c>
      <c r="C2355" s="8" t="s">
        <v>32</v>
      </c>
      <c r="D2355" s="11">
        <v>137.5</v>
      </c>
      <c r="E2355" s="11">
        <v>338931.25</v>
      </c>
    </row>
    <row r="2356" spans="1:5" x14ac:dyDescent="0.35">
      <c r="A2356" s="8" t="s">
        <v>1</v>
      </c>
      <c r="B2356" s="10">
        <v>133443</v>
      </c>
      <c r="C2356" s="8" t="s">
        <v>33</v>
      </c>
      <c r="D2356" s="11">
        <v>25</v>
      </c>
      <c r="E2356" s="11">
        <v>107385.41666666667</v>
      </c>
    </row>
    <row r="2357" spans="1:5" x14ac:dyDescent="0.35">
      <c r="A2357" s="8" t="s">
        <v>7</v>
      </c>
      <c r="B2357" s="10">
        <v>215932.5</v>
      </c>
      <c r="C2357" s="8" t="s">
        <v>74</v>
      </c>
      <c r="D2357" s="11">
        <v>640</v>
      </c>
      <c r="E2357" s="11">
        <v>2830933.75</v>
      </c>
    </row>
    <row r="2358" spans="1:5" x14ac:dyDescent="0.35">
      <c r="A2358" s="8" t="s">
        <v>5</v>
      </c>
      <c r="B2358" s="10">
        <v>108810</v>
      </c>
      <c r="C2358" s="8" t="s">
        <v>26</v>
      </c>
      <c r="D2358" s="11">
        <v>115</v>
      </c>
      <c r="E2358" s="11">
        <v>590073.33333333337</v>
      </c>
    </row>
    <row r="2359" spans="1:5" x14ac:dyDescent="0.35">
      <c r="A2359" s="8" t="s">
        <v>1</v>
      </c>
      <c r="B2359" s="10">
        <v>107208</v>
      </c>
      <c r="C2359" s="8" t="s">
        <v>26</v>
      </c>
      <c r="D2359" s="11">
        <v>10</v>
      </c>
      <c r="E2359" s="11">
        <v>35507.083333333336</v>
      </c>
    </row>
    <row r="2360" spans="1:5" x14ac:dyDescent="0.35">
      <c r="A2360" s="8" t="s">
        <v>16</v>
      </c>
      <c r="B2360" s="10">
        <v>217494</v>
      </c>
      <c r="C2360" s="8" t="s">
        <v>120</v>
      </c>
      <c r="D2360" s="11">
        <v>2.5</v>
      </c>
      <c r="E2360" s="11">
        <v>36218.75</v>
      </c>
    </row>
    <row r="2361" spans="1:5" x14ac:dyDescent="0.35">
      <c r="A2361" s="8" t="s">
        <v>3</v>
      </c>
      <c r="B2361" s="10">
        <v>97852.5</v>
      </c>
      <c r="C2361" s="8" t="s">
        <v>33</v>
      </c>
      <c r="D2361" s="11">
        <v>40</v>
      </c>
      <c r="E2361" s="11">
        <v>150593.75</v>
      </c>
    </row>
    <row r="2362" spans="1:5" x14ac:dyDescent="0.35">
      <c r="A2362" s="8" t="s">
        <v>3</v>
      </c>
      <c r="B2362" s="10">
        <v>252886.5</v>
      </c>
      <c r="C2362" s="8" t="s">
        <v>29</v>
      </c>
      <c r="D2362" s="11">
        <v>45</v>
      </c>
      <c r="E2362" s="11">
        <v>187041.25</v>
      </c>
    </row>
    <row r="2363" spans="1:5" x14ac:dyDescent="0.35">
      <c r="A2363" s="8" t="s">
        <v>13</v>
      </c>
      <c r="B2363" s="10">
        <v>144292.5</v>
      </c>
      <c r="C2363" s="8" t="s">
        <v>52</v>
      </c>
      <c r="D2363" s="11">
        <v>5</v>
      </c>
      <c r="E2363" s="11">
        <v>19215</v>
      </c>
    </row>
    <row r="2364" spans="1:5" x14ac:dyDescent="0.35">
      <c r="A2364" s="8" t="s">
        <v>5</v>
      </c>
      <c r="B2364" s="10">
        <v>212242.5</v>
      </c>
      <c r="C2364" s="8" t="s">
        <v>47</v>
      </c>
      <c r="D2364" s="11">
        <v>12.5</v>
      </c>
      <c r="E2364" s="11">
        <v>51011.25</v>
      </c>
    </row>
    <row r="2365" spans="1:5" x14ac:dyDescent="0.35">
      <c r="A2365" s="8" t="s">
        <v>6</v>
      </c>
      <c r="B2365" s="10">
        <v>108963</v>
      </c>
      <c r="C2365" s="8" t="s">
        <v>26</v>
      </c>
      <c r="D2365" s="11">
        <v>2.5</v>
      </c>
      <c r="E2365" s="11">
        <v>15453.333333333334</v>
      </c>
    </row>
    <row r="2366" spans="1:5" x14ac:dyDescent="0.35">
      <c r="A2366" s="8" t="s">
        <v>5</v>
      </c>
      <c r="B2366" s="10">
        <v>71320.5</v>
      </c>
      <c r="C2366" s="8" t="s">
        <v>32</v>
      </c>
      <c r="D2366" s="11">
        <v>202.5</v>
      </c>
      <c r="E2366" s="11">
        <v>489347.08333333337</v>
      </c>
    </row>
    <row r="2367" spans="1:5" x14ac:dyDescent="0.35">
      <c r="A2367" s="8" t="s">
        <v>13</v>
      </c>
      <c r="B2367" s="10">
        <v>82044</v>
      </c>
      <c r="C2367" s="8" t="s">
        <v>51</v>
      </c>
      <c r="D2367" s="11">
        <v>45</v>
      </c>
      <c r="E2367" s="11">
        <v>203765.41666666669</v>
      </c>
    </row>
    <row r="2368" spans="1:5" x14ac:dyDescent="0.35">
      <c r="A2368" s="8" t="s">
        <v>16</v>
      </c>
      <c r="B2368" s="10">
        <v>251181</v>
      </c>
      <c r="C2368" s="8" t="s">
        <v>51</v>
      </c>
      <c r="D2368" s="11">
        <v>25</v>
      </c>
      <c r="E2368" s="11">
        <v>95439.583333333343</v>
      </c>
    </row>
    <row r="2369" spans="1:5" x14ac:dyDescent="0.35">
      <c r="A2369" s="8" t="s">
        <v>13</v>
      </c>
      <c r="B2369" s="10">
        <v>35028</v>
      </c>
      <c r="C2369" s="8" t="s">
        <v>48</v>
      </c>
      <c r="D2369" s="11">
        <v>7.5</v>
      </c>
      <c r="E2369" s="11">
        <v>49816.666666666672</v>
      </c>
    </row>
    <row r="2370" spans="1:5" x14ac:dyDescent="0.35">
      <c r="A2370" s="8" t="s">
        <v>1</v>
      </c>
      <c r="B2370" s="10">
        <v>188091</v>
      </c>
      <c r="C2370" s="8" t="s">
        <v>70</v>
      </c>
      <c r="D2370" s="11">
        <v>2.5</v>
      </c>
      <c r="E2370" s="11">
        <v>10065</v>
      </c>
    </row>
    <row r="2371" spans="1:5" x14ac:dyDescent="0.35">
      <c r="A2371" s="8" t="s">
        <v>11</v>
      </c>
      <c r="B2371" s="10">
        <v>107694</v>
      </c>
      <c r="C2371" s="8" t="s">
        <v>26</v>
      </c>
      <c r="D2371" s="11">
        <v>110</v>
      </c>
      <c r="E2371" s="11">
        <v>541552.91666666674</v>
      </c>
    </row>
    <row r="2372" spans="1:5" x14ac:dyDescent="0.35">
      <c r="A2372" s="8" t="s">
        <v>16</v>
      </c>
      <c r="B2372" s="10">
        <v>66496.5</v>
      </c>
      <c r="C2372" s="8" t="s">
        <v>37</v>
      </c>
      <c r="D2372" s="11">
        <v>22.5</v>
      </c>
      <c r="E2372" s="11">
        <v>119585.41666666667</v>
      </c>
    </row>
    <row r="2373" spans="1:5" x14ac:dyDescent="0.35">
      <c r="A2373" s="8" t="s">
        <v>0</v>
      </c>
      <c r="B2373" s="10">
        <v>174474</v>
      </c>
      <c r="C2373" s="8" t="s">
        <v>33</v>
      </c>
      <c r="D2373" s="11">
        <v>5</v>
      </c>
      <c r="E2373" s="11">
        <v>17817.083333333336</v>
      </c>
    </row>
    <row r="2374" spans="1:5" x14ac:dyDescent="0.35">
      <c r="A2374" s="8" t="s">
        <v>1</v>
      </c>
      <c r="B2374" s="10">
        <v>83344.5</v>
      </c>
      <c r="C2374" s="8" t="s">
        <v>72</v>
      </c>
      <c r="D2374" s="11">
        <v>160</v>
      </c>
      <c r="E2374" s="11">
        <v>334890</v>
      </c>
    </row>
    <row r="2375" spans="1:5" x14ac:dyDescent="0.35">
      <c r="A2375" s="8" t="s">
        <v>7</v>
      </c>
      <c r="B2375" s="10">
        <v>184635</v>
      </c>
      <c r="C2375" s="8" t="s">
        <v>33</v>
      </c>
      <c r="D2375" s="11">
        <v>12.5</v>
      </c>
      <c r="E2375" s="11">
        <v>55865.833333333336</v>
      </c>
    </row>
    <row r="2376" spans="1:5" x14ac:dyDescent="0.35">
      <c r="A2376" s="8" t="s">
        <v>1</v>
      </c>
      <c r="B2376" s="10">
        <v>188086.5</v>
      </c>
      <c r="C2376" s="8" t="s">
        <v>40</v>
      </c>
      <c r="D2376" s="11">
        <v>7.5</v>
      </c>
      <c r="E2376" s="11">
        <v>38430</v>
      </c>
    </row>
    <row r="2377" spans="1:5" x14ac:dyDescent="0.35">
      <c r="A2377" s="8" t="s">
        <v>7</v>
      </c>
      <c r="B2377" s="10">
        <v>106695</v>
      </c>
      <c r="C2377" s="8" t="s">
        <v>41</v>
      </c>
      <c r="D2377" s="11">
        <v>297.5</v>
      </c>
      <c r="E2377" s="11">
        <v>1013362.5</v>
      </c>
    </row>
    <row r="2378" spans="1:5" x14ac:dyDescent="0.35">
      <c r="A2378" s="8" t="s">
        <v>9</v>
      </c>
      <c r="B2378" s="10">
        <v>273132</v>
      </c>
      <c r="C2378" s="8" t="s">
        <v>33</v>
      </c>
      <c r="D2378" s="11">
        <v>10</v>
      </c>
      <c r="E2378" s="11">
        <v>29712.083333333336</v>
      </c>
    </row>
    <row r="2379" spans="1:5" x14ac:dyDescent="0.35">
      <c r="A2379" s="8" t="s">
        <v>5</v>
      </c>
      <c r="B2379" s="10">
        <v>215068.5</v>
      </c>
      <c r="C2379" s="8" t="s">
        <v>59</v>
      </c>
      <c r="D2379" s="11">
        <v>20</v>
      </c>
      <c r="E2379" s="11">
        <v>130412.91666666667</v>
      </c>
    </row>
    <row r="2380" spans="1:5" x14ac:dyDescent="0.35">
      <c r="A2380" s="8" t="s">
        <v>11</v>
      </c>
      <c r="B2380" s="10">
        <v>46660.5</v>
      </c>
      <c r="C2380" s="8" t="s">
        <v>37</v>
      </c>
      <c r="D2380" s="11">
        <v>42.5</v>
      </c>
      <c r="E2380" s="11">
        <v>212915.41666666669</v>
      </c>
    </row>
    <row r="2381" spans="1:5" x14ac:dyDescent="0.35">
      <c r="A2381" s="8" t="s">
        <v>6</v>
      </c>
      <c r="B2381" s="10">
        <v>80460</v>
      </c>
      <c r="C2381" s="8" t="s">
        <v>33</v>
      </c>
      <c r="D2381" s="11">
        <v>15</v>
      </c>
      <c r="E2381" s="11">
        <v>72234.166666666672</v>
      </c>
    </row>
    <row r="2382" spans="1:5" x14ac:dyDescent="0.35">
      <c r="A2382" s="8" t="s">
        <v>11</v>
      </c>
      <c r="B2382" s="10">
        <v>107658</v>
      </c>
      <c r="C2382" s="8" t="s">
        <v>26</v>
      </c>
      <c r="D2382" s="11">
        <v>72.5</v>
      </c>
      <c r="E2382" s="11">
        <v>345488.75</v>
      </c>
    </row>
    <row r="2383" spans="1:5" x14ac:dyDescent="0.35">
      <c r="A2383" s="8" t="s">
        <v>13</v>
      </c>
      <c r="B2383" s="10">
        <v>72985.5</v>
      </c>
      <c r="C2383" s="8" t="s">
        <v>127</v>
      </c>
      <c r="D2383" s="11">
        <v>10</v>
      </c>
      <c r="E2383" s="11">
        <v>60949.166666666672</v>
      </c>
    </row>
    <row r="2384" spans="1:5" x14ac:dyDescent="0.35">
      <c r="A2384" s="8" t="s">
        <v>13</v>
      </c>
      <c r="B2384" s="10">
        <v>71271</v>
      </c>
      <c r="C2384" s="8" t="s">
        <v>100</v>
      </c>
      <c r="D2384" s="11">
        <v>25</v>
      </c>
      <c r="E2384" s="11">
        <v>206205.41666666669</v>
      </c>
    </row>
    <row r="2385" spans="1:5" x14ac:dyDescent="0.35">
      <c r="A2385" s="8" t="s">
        <v>1</v>
      </c>
      <c r="B2385" s="10">
        <v>161307</v>
      </c>
      <c r="C2385" s="8" t="s">
        <v>70</v>
      </c>
      <c r="D2385" s="11">
        <v>2.5</v>
      </c>
      <c r="E2385" s="11">
        <v>18325.416666666668</v>
      </c>
    </row>
    <row r="2386" spans="1:5" x14ac:dyDescent="0.35">
      <c r="A2386" s="8" t="s">
        <v>5</v>
      </c>
      <c r="B2386" s="10">
        <v>80266.5</v>
      </c>
      <c r="C2386" s="8" t="s">
        <v>33</v>
      </c>
      <c r="D2386" s="11">
        <v>7.5</v>
      </c>
      <c r="E2386" s="11">
        <v>20663.75</v>
      </c>
    </row>
    <row r="2387" spans="1:5" x14ac:dyDescent="0.35">
      <c r="A2387" s="8" t="s">
        <v>13</v>
      </c>
      <c r="B2387" s="10">
        <v>263578.5</v>
      </c>
      <c r="C2387" s="8" t="s">
        <v>57</v>
      </c>
      <c r="D2387" s="11">
        <v>2.5</v>
      </c>
      <c r="E2387" s="11">
        <v>5032.5</v>
      </c>
    </row>
    <row r="2388" spans="1:5" x14ac:dyDescent="0.35">
      <c r="A2388" s="8" t="s">
        <v>5</v>
      </c>
      <c r="B2388" s="10">
        <v>163566</v>
      </c>
      <c r="C2388" s="8" t="s">
        <v>61</v>
      </c>
      <c r="D2388" s="11">
        <v>32.5</v>
      </c>
      <c r="E2388" s="11">
        <v>130082.5</v>
      </c>
    </row>
    <row r="2389" spans="1:5" x14ac:dyDescent="0.35">
      <c r="A2389" s="8" t="s">
        <v>5</v>
      </c>
      <c r="B2389" s="10">
        <v>71293.5</v>
      </c>
      <c r="C2389" s="8" t="s">
        <v>32</v>
      </c>
      <c r="D2389" s="11">
        <v>107.5</v>
      </c>
      <c r="E2389" s="11">
        <v>283522.91666666669</v>
      </c>
    </row>
    <row r="2390" spans="1:5" x14ac:dyDescent="0.35">
      <c r="A2390" s="8" t="s">
        <v>13</v>
      </c>
      <c r="B2390" s="10">
        <v>272803.5</v>
      </c>
      <c r="C2390" s="8" t="s">
        <v>85</v>
      </c>
      <c r="D2390" s="11">
        <v>2.5</v>
      </c>
      <c r="E2390" s="11">
        <v>6532.0833333333339</v>
      </c>
    </row>
    <row r="2391" spans="1:5" x14ac:dyDescent="0.35">
      <c r="A2391" s="8" t="s">
        <v>13</v>
      </c>
      <c r="B2391" s="10">
        <v>136530</v>
      </c>
      <c r="C2391" s="8" t="s">
        <v>32</v>
      </c>
      <c r="D2391" s="11">
        <v>65</v>
      </c>
      <c r="E2391" s="11">
        <v>150212.5</v>
      </c>
    </row>
    <row r="2392" spans="1:5" x14ac:dyDescent="0.35">
      <c r="A2392" s="8" t="s">
        <v>13</v>
      </c>
      <c r="B2392" s="10">
        <v>106816.5</v>
      </c>
      <c r="C2392" s="8" t="s">
        <v>41</v>
      </c>
      <c r="D2392" s="11">
        <v>172.5</v>
      </c>
      <c r="E2392" s="11">
        <v>595817.5</v>
      </c>
    </row>
    <row r="2393" spans="1:5" x14ac:dyDescent="0.35">
      <c r="A2393" s="8" t="s">
        <v>1</v>
      </c>
      <c r="B2393" s="10">
        <v>223393.5</v>
      </c>
      <c r="C2393" s="8" t="s">
        <v>26</v>
      </c>
      <c r="D2393" s="11">
        <v>82.5</v>
      </c>
      <c r="E2393" s="11">
        <v>392153.75</v>
      </c>
    </row>
    <row r="2394" spans="1:5" x14ac:dyDescent="0.35">
      <c r="A2394" s="8" t="s">
        <v>13</v>
      </c>
      <c r="B2394" s="10">
        <v>238342.5</v>
      </c>
      <c r="C2394" s="8" t="s">
        <v>32</v>
      </c>
      <c r="D2394" s="11">
        <v>5</v>
      </c>
      <c r="E2394" s="11">
        <v>5845.8333333333339</v>
      </c>
    </row>
    <row r="2395" spans="1:5" x14ac:dyDescent="0.35">
      <c r="A2395" s="8" t="s">
        <v>7</v>
      </c>
      <c r="B2395" s="10">
        <v>84559.5</v>
      </c>
      <c r="C2395" s="8" t="s">
        <v>33</v>
      </c>
      <c r="D2395" s="11">
        <v>7.5</v>
      </c>
      <c r="E2395" s="11">
        <v>32863.75</v>
      </c>
    </row>
    <row r="2396" spans="1:5" x14ac:dyDescent="0.35">
      <c r="A2396" s="8" t="s">
        <v>5</v>
      </c>
      <c r="B2396" s="10">
        <v>103945.5</v>
      </c>
      <c r="C2396" s="8" t="s">
        <v>28</v>
      </c>
      <c r="D2396" s="11">
        <v>20</v>
      </c>
      <c r="E2396" s="11">
        <v>130387.5</v>
      </c>
    </row>
    <row r="2397" spans="1:5" x14ac:dyDescent="0.35">
      <c r="A2397" s="8" t="s">
        <v>7</v>
      </c>
      <c r="B2397" s="10">
        <v>206559</v>
      </c>
      <c r="C2397" s="8" t="s">
        <v>49</v>
      </c>
      <c r="D2397" s="11">
        <v>27.5</v>
      </c>
      <c r="E2397" s="11">
        <v>124516.25</v>
      </c>
    </row>
    <row r="2398" spans="1:5" x14ac:dyDescent="0.35">
      <c r="A2398" s="8" t="s">
        <v>3</v>
      </c>
      <c r="B2398" s="10">
        <v>228654</v>
      </c>
      <c r="C2398" s="8" t="s">
        <v>53</v>
      </c>
      <c r="D2398" s="11">
        <v>10</v>
      </c>
      <c r="E2398" s="11">
        <v>55382.916666666672</v>
      </c>
    </row>
    <row r="2399" spans="1:5" x14ac:dyDescent="0.35">
      <c r="A2399" s="8" t="s">
        <v>1</v>
      </c>
      <c r="B2399" s="10">
        <v>42907.5</v>
      </c>
      <c r="C2399" s="8" t="s">
        <v>84</v>
      </c>
      <c r="D2399" s="11">
        <v>82.5</v>
      </c>
      <c r="E2399" s="11">
        <v>307846.66666666669</v>
      </c>
    </row>
    <row r="2400" spans="1:5" x14ac:dyDescent="0.35">
      <c r="A2400" s="8" t="s">
        <v>3</v>
      </c>
      <c r="B2400" s="10">
        <v>80964</v>
      </c>
      <c r="C2400" s="8" t="s">
        <v>32</v>
      </c>
      <c r="D2400" s="11">
        <v>75</v>
      </c>
      <c r="E2400" s="11">
        <v>204527.91666666669</v>
      </c>
    </row>
    <row r="2401" spans="1:5" x14ac:dyDescent="0.35">
      <c r="A2401" s="8" t="s">
        <v>5</v>
      </c>
      <c r="B2401" s="10">
        <v>296838</v>
      </c>
      <c r="C2401" s="8" t="s">
        <v>65</v>
      </c>
      <c r="D2401" s="11">
        <v>7.5</v>
      </c>
      <c r="E2401" s="11">
        <v>25492.916666666668</v>
      </c>
    </row>
    <row r="2402" spans="1:5" x14ac:dyDescent="0.35">
      <c r="A2402" s="8" t="s">
        <v>11</v>
      </c>
      <c r="B2402" s="10">
        <v>86143.5</v>
      </c>
      <c r="C2402" s="8" t="s">
        <v>33</v>
      </c>
      <c r="D2402" s="11">
        <v>20</v>
      </c>
      <c r="E2402" s="11">
        <v>102302.08333333334</v>
      </c>
    </row>
    <row r="2403" spans="1:5" x14ac:dyDescent="0.35">
      <c r="A2403" s="8" t="s">
        <v>1</v>
      </c>
      <c r="B2403" s="10">
        <v>217521</v>
      </c>
      <c r="C2403" s="8" t="s">
        <v>120</v>
      </c>
      <c r="D2403" s="11">
        <v>2.5</v>
      </c>
      <c r="E2403" s="11">
        <v>16012.5</v>
      </c>
    </row>
    <row r="2404" spans="1:5" x14ac:dyDescent="0.35">
      <c r="A2404" s="8" t="s">
        <v>13</v>
      </c>
      <c r="B2404" s="10">
        <v>257152.5</v>
      </c>
      <c r="C2404" s="8" t="s">
        <v>28</v>
      </c>
      <c r="D2404" s="11">
        <v>15</v>
      </c>
      <c r="E2404" s="11">
        <v>88119.583333333343</v>
      </c>
    </row>
    <row r="2405" spans="1:5" x14ac:dyDescent="0.35">
      <c r="A2405" s="8" t="s">
        <v>16</v>
      </c>
      <c r="B2405" s="10">
        <v>109872</v>
      </c>
      <c r="C2405" s="8" t="s">
        <v>26</v>
      </c>
      <c r="D2405" s="11">
        <v>37.5</v>
      </c>
      <c r="E2405" s="11">
        <v>145688.33333333334</v>
      </c>
    </row>
    <row r="2406" spans="1:5" x14ac:dyDescent="0.35">
      <c r="A2406" s="8" t="s">
        <v>13</v>
      </c>
      <c r="B2406" s="10">
        <v>139018.5</v>
      </c>
      <c r="C2406" s="8" t="s">
        <v>35</v>
      </c>
      <c r="D2406" s="11">
        <v>17.5</v>
      </c>
      <c r="E2406" s="11">
        <v>51595.833333333336</v>
      </c>
    </row>
    <row r="2407" spans="1:5" x14ac:dyDescent="0.35">
      <c r="A2407" s="8" t="s">
        <v>7</v>
      </c>
      <c r="B2407" s="10">
        <v>81040.5</v>
      </c>
      <c r="C2407" s="8" t="s">
        <v>33</v>
      </c>
      <c r="D2407" s="11">
        <v>5</v>
      </c>
      <c r="E2407" s="11">
        <v>17817.083333333336</v>
      </c>
    </row>
    <row r="2408" spans="1:5" x14ac:dyDescent="0.35">
      <c r="A2408" s="8" t="s">
        <v>1</v>
      </c>
      <c r="B2408" s="10">
        <v>47628</v>
      </c>
      <c r="C2408" s="8" t="s">
        <v>37</v>
      </c>
      <c r="D2408" s="11">
        <v>37.5</v>
      </c>
      <c r="E2408" s="11">
        <v>156160</v>
      </c>
    </row>
    <row r="2409" spans="1:5" x14ac:dyDescent="0.35">
      <c r="A2409" s="8" t="s">
        <v>1</v>
      </c>
      <c r="B2409" s="10">
        <v>130410</v>
      </c>
      <c r="C2409" s="8" t="s">
        <v>84</v>
      </c>
      <c r="D2409" s="11">
        <v>75</v>
      </c>
      <c r="E2409" s="11">
        <v>283853.33333333337</v>
      </c>
    </row>
    <row r="2410" spans="1:5" x14ac:dyDescent="0.35">
      <c r="A2410" s="8" t="s">
        <v>13</v>
      </c>
      <c r="B2410" s="10">
        <v>208849.5</v>
      </c>
      <c r="C2410" s="8" t="s">
        <v>36</v>
      </c>
      <c r="D2410" s="11">
        <v>2.5</v>
      </c>
      <c r="E2410" s="11">
        <v>4575</v>
      </c>
    </row>
    <row r="2411" spans="1:5" x14ac:dyDescent="0.35">
      <c r="A2411" s="8" t="s">
        <v>4</v>
      </c>
      <c r="B2411" s="10">
        <v>229329</v>
      </c>
      <c r="C2411" s="8" t="s">
        <v>26</v>
      </c>
      <c r="D2411" s="11">
        <v>22.5</v>
      </c>
      <c r="E2411" s="11">
        <v>80189.583333333343</v>
      </c>
    </row>
    <row r="2412" spans="1:5" x14ac:dyDescent="0.35">
      <c r="A2412" s="8" t="s">
        <v>1</v>
      </c>
      <c r="B2412" s="10">
        <v>31734</v>
      </c>
      <c r="C2412" s="8" t="s">
        <v>33</v>
      </c>
      <c r="D2412" s="11">
        <v>12.5</v>
      </c>
      <c r="E2412" s="11">
        <v>78410.416666666672</v>
      </c>
    </row>
    <row r="2413" spans="1:5" x14ac:dyDescent="0.35">
      <c r="A2413" s="8" t="s">
        <v>5</v>
      </c>
      <c r="B2413" s="10">
        <v>120600</v>
      </c>
      <c r="C2413" s="8" t="s">
        <v>33</v>
      </c>
      <c r="D2413" s="11">
        <v>20</v>
      </c>
      <c r="E2413" s="11">
        <v>88195.833333333343</v>
      </c>
    </row>
    <row r="2414" spans="1:5" x14ac:dyDescent="0.35">
      <c r="A2414" s="8" t="s">
        <v>16</v>
      </c>
      <c r="B2414" s="10">
        <v>238414.5</v>
      </c>
      <c r="C2414" s="8" t="s">
        <v>70</v>
      </c>
      <c r="D2414" s="11">
        <v>2.5</v>
      </c>
      <c r="E2414" s="11">
        <v>9429.5833333333339</v>
      </c>
    </row>
    <row r="2415" spans="1:5" x14ac:dyDescent="0.35">
      <c r="A2415" s="8" t="s">
        <v>3</v>
      </c>
      <c r="B2415" s="10">
        <v>154588.5</v>
      </c>
      <c r="C2415" s="8" t="s">
        <v>40</v>
      </c>
      <c r="D2415" s="11">
        <v>5</v>
      </c>
      <c r="E2415" s="11">
        <v>10166.666666666668</v>
      </c>
    </row>
    <row r="2416" spans="1:5" x14ac:dyDescent="0.35">
      <c r="A2416" s="8" t="s">
        <v>13</v>
      </c>
      <c r="B2416" s="10">
        <v>157995</v>
      </c>
      <c r="C2416" s="8" t="s">
        <v>102</v>
      </c>
      <c r="D2416" s="11">
        <v>5</v>
      </c>
      <c r="E2416" s="11">
        <v>15122.916666666668</v>
      </c>
    </row>
    <row r="2417" spans="1:5" x14ac:dyDescent="0.35">
      <c r="A2417" s="8" t="s">
        <v>3</v>
      </c>
      <c r="B2417" s="10">
        <v>175104</v>
      </c>
      <c r="C2417" s="8" t="s">
        <v>26</v>
      </c>
      <c r="D2417" s="11">
        <v>55</v>
      </c>
      <c r="E2417" s="11">
        <v>257420</v>
      </c>
    </row>
    <row r="2418" spans="1:5" x14ac:dyDescent="0.35">
      <c r="A2418" s="8" t="s">
        <v>11</v>
      </c>
      <c r="B2418" s="10">
        <v>107743.5</v>
      </c>
      <c r="C2418" s="8" t="s">
        <v>26</v>
      </c>
      <c r="D2418" s="11">
        <v>120</v>
      </c>
      <c r="E2418" s="11">
        <v>599604.58333333337</v>
      </c>
    </row>
    <row r="2419" spans="1:5" x14ac:dyDescent="0.35">
      <c r="A2419" s="8" t="s">
        <v>16</v>
      </c>
      <c r="B2419" s="10">
        <v>221157</v>
      </c>
      <c r="C2419" s="8" t="s">
        <v>43</v>
      </c>
      <c r="D2419" s="11">
        <v>30</v>
      </c>
      <c r="E2419" s="11">
        <v>85882.916666666672</v>
      </c>
    </row>
    <row r="2420" spans="1:5" x14ac:dyDescent="0.35">
      <c r="A2420" s="8" t="s">
        <v>13</v>
      </c>
      <c r="B2420" s="10">
        <v>73917</v>
      </c>
      <c r="C2420" s="8" t="s">
        <v>49</v>
      </c>
      <c r="D2420" s="11">
        <v>72.5</v>
      </c>
      <c r="E2420" s="11">
        <v>437497.08333333337</v>
      </c>
    </row>
    <row r="2421" spans="1:5" x14ac:dyDescent="0.35">
      <c r="A2421" s="8" t="s">
        <v>13</v>
      </c>
      <c r="B2421" s="10">
        <v>154228.5</v>
      </c>
      <c r="C2421" s="8" t="s">
        <v>41</v>
      </c>
      <c r="D2421" s="11">
        <v>25</v>
      </c>
      <c r="E2421" s="11">
        <v>79147.5</v>
      </c>
    </row>
    <row r="2422" spans="1:5" x14ac:dyDescent="0.35">
      <c r="A2422" s="8" t="s">
        <v>6</v>
      </c>
      <c r="B2422" s="10">
        <v>225873</v>
      </c>
      <c r="C2422" s="8" t="s">
        <v>75</v>
      </c>
      <c r="D2422" s="11">
        <v>22.5</v>
      </c>
      <c r="E2422" s="11">
        <v>82426.25</v>
      </c>
    </row>
    <row r="2423" spans="1:5" x14ac:dyDescent="0.35">
      <c r="A2423" s="8" t="s">
        <v>3</v>
      </c>
      <c r="B2423" s="10">
        <v>115812</v>
      </c>
      <c r="C2423" s="8" t="s">
        <v>74</v>
      </c>
      <c r="D2423" s="11">
        <v>232.5</v>
      </c>
      <c r="E2423" s="11">
        <v>1005940.8333333334</v>
      </c>
    </row>
    <row r="2424" spans="1:5" x14ac:dyDescent="0.35">
      <c r="A2424" s="8" t="s">
        <v>1</v>
      </c>
      <c r="B2424" s="10">
        <v>79906.5</v>
      </c>
      <c r="C2424" s="8" t="s">
        <v>32</v>
      </c>
      <c r="D2424" s="11">
        <v>52.5</v>
      </c>
      <c r="E2424" s="11">
        <v>156414.16666666669</v>
      </c>
    </row>
    <row r="2425" spans="1:5" x14ac:dyDescent="0.35">
      <c r="A2425" s="8" t="s">
        <v>1</v>
      </c>
      <c r="B2425" s="10">
        <v>148729.5</v>
      </c>
      <c r="C2425" s="8" t="s">
        <v>83</v>
      </c>
      <c r="D2425" s="11">
        <v>17.5</v>
      </c>
      <c r="E2425" s="11">
        <v>90229.166666666672</v>
      </c>
    </row>
    <row r="2426" spans="1:5" x14ac:dyDescent="0.35">
      <c r="A2426" s="8" t="s">
        <v>5</v>
      </c>
      <c r="B2426" s="10">
        <v>175149</v>
      </c>
      <c r="C2426" s="8" t="s">
        <v>26</v>
      </c>
      <c r="D2426" s="11">
        <v>27.5</v>
      </c>
      <c r="E2426" s="11">
        <v>236247.91666666669</v>
      </c>
    </row>
    <row r="2427" spans="1:5" x14ac:dyDescent="0.35">
      <c r="A2427" s="8" t="s">
        <v>5</v>
      </c>
      <c r="B2427" s="10">
        <v>154521</v>
      </c>
      <c r="C2427" s="8" t="s">
        <v>32</v>
      </c>
      <c r="D2427" s="11">
        <v>40</v>
      </c>
      <c r="E2427" s="11">
        <v>85908.333333333343</v>
      </c>
    </row>
    <row r="2428" spans="1:5" x14ac:dyDescent="0.35">
      <c r="A2428" s="8" t="s">
        <v>1</v>
      </c>
      <c r="B2428" s="10">
        <v>254097</v>
      </c>
      <c r="C2428" s="8" t="s">
        <v>77</v>
      </c>
      <c r="D2428" s="11">
        <v>7.5</v>
      </c>
      <c r="E2428" s="11">
        <v>23154.583333333336</v>
      </c>
    </row>
    <row r="2429" spans="1:5" x14ac:dyDescent="0.35">
      <c r="A2429" s="8" t="s">
        <v>13</v>
      </c>
      <c r="B2429" s="10">
        <v>242464.5</v>
      </c>
      <c r="C2429" s="8" t="s">
        <v>71</v>
      </c>
      <c r="D2429" s="11">
        <v>15</v>
      </c>
      <c r="E2429" s="11">
        <v>71039.583333333343</v>
      </c>
    </row>
    <row r="2430" spans="1:5" x14ac:dyDescent="0.35">
      <c r="A2430" s="8" t="s">
        <v>6</v>
      </c>
      <c r="B2430" s="10">
        <v>87610.5</v>
      </c>
      <c r="C2430" s="8" t="s">
        <v>99</v>
      </c>
      <c r="D2430" s="11">
        <v>62.5</v>
      </c>
      <c r="E2430" s="11">
        <v>266239.58333333337</v>
      </c>
    </row>
    <row r="2431" spans="1:5" x14ac:dyDescent="0.35">
      <c r="A2431" s="8" t="s">
        <v>3</v>
      </c>
      <c r="B2431" s="10">
        <v>109588.5</v>
      </c>
      <c r="C2431" s="8" t="s">
        <v>26</v>
      </c>
      <c r="D2431" s="11">
        <v>60</v>
      </c>
      <c r="E2431" s="11">
        <v>294706.25</v>
      </c>
    </row>
    <row r="2432" spans="1:5" x14ac:dyDescent="0.35">
      <c r="A2432" s="8" t="s">
        <v>3</v>
      </c>
      <c r="B2432" s="10">
        <v>241042.5</v>
      </c>
      <c r="C2432" s="8" t="s">
        <v>96</v>
      </c>
      <c r="D2432" s="11">
        <v>7.5</v>
      </c>
      <c r="E2432" s="11">
        <v>20079.166666666668</v>
      </c>
    </row>
    <row r="2433" spans="1:5" x14ac:dyDescent="0.35">
      <c r="A2433" s="8" t="s">
        <v>16</v>
      </c>
      <c r="B2433" s="10">
        <v>283306.5</v>
      </c>
      <c r="C2433" s="8" t="s">
        <v>39</v>
      </c>
      <c r="D2433" s="11">
        <v>30</v>
      </c>
      <c r="E2433" s="11">
        <v>48800</v>
      </c>
    </row>
    <row r="2434" spans="1:5" x14ac:dyDescent="0.35">
      <c r="A2434" s="8" t="s">
        <v>16</v>
      </c>
      <c r="B2434" s="10">
        <v>15727.5</v>
      </c>
      <c r="C2434" s="8" t="s">
        <v>72</v>
      </c>
      <c r="D2434" s="11">
        <v>40</v>
      </c>
      <c r="E2434" s="11">
        <v>81917.916666666672</v>
      </c>
    </row>
    <row r="2435" spans="1:5" x14ac:dyDescent="0.35">
      <c r="A2435" s="8" t="s">
        <v>2</v>
      </c>
      <c r="B2435" s="10">
        <v>186984</v>
      </c>
      <c r="C2435" s="8" t="s">
        <v>52</v>
      </c>
      <c r="D2435" s="11">
        <v>2.5</v>
      </c>
      <c r="E2435" s="11">
        <v>12327.083333333334</v>
      </c>
    </row>
    <row r="2436" spans="1:5" x14ac:dyDescent="0.35">
      <c r="A2436" s="8" t="s">
        <v>5</v>
      </c>
      <c r="B2436" s="10">
        <v>282946.5</v>
      </c>
      <c r="C2436" s="8" t="s">
        <v>39</v>
      </c>
      <c r="D2436" s="11">
        <v>17.5</v>
      </c>
      <c r="E2436" s="11">
        <v>35964.583333333336</v>
      </c>
    </row>
    <row r="2437" spans="1:5" x14ac:dyDescent="0.35">
      <c r="A2437" s="8" t="s">
        <v>6</v>
      </c>
      <c r="B2437" s="10">
        <v>21262.5</v>
      </c>
      <c r="C2437" s="8" t="s">
        <v>64</v>
      </c>
      <c r="D2437" s="11">
        <v>2.5</v>
      </c>
      <c r="E2437" s="11">
        <v>3609.166666666667</v>
      </c>
    </row>
    <row r="2438" spans="1:5" x14ac:dyDescent="0.35">
      <c r="A2438" s="8" t="s">
        <v>13</v>
      </c>
      <c r="B2438" s="10">
        <v>138973.5</v>
      </c>
      <c r="C2438" s="8" t="s">
        <v>35</v>
      </c>
      <c r="D2438" s="11">
        <v>17.5</v>
      </c>
      <c r="E2438" s="11">
        <v>57695.833333333336</v>
      </c>
    </row>
    <row r="2439" spans="1:5" x14ac:dyDescent="0.35">
      <c r="A2439" s="8" t="s">
        <v>13</v>
      </c>
      <c r="B2439" s="10">
        <v>283356</v>
      </c>
      <c r="C2439" s="8" t="s">
        <v>39</v>
      </c>
      <c r="D2439" s="11">
        <v>32.5</v>
      </c>
      <c r="E2439" s="11">
        <v>64939.583333333336</v>
      </c>
    </row>
    <row r="2440" spans="1:5" x14ac:dyDescent="0.35">
      <c r="A2440" s="8" t="s">
        <v>7</v>
      </c>
      <c r="B2440" s="10">
        <v>110830.5</v>
      </c>
      <c r="C2440" s="8" t="s">
        <v>26</v>
      </c>
      <c r="D2440" s="11">
        <v>77.5</v>
      </c>
      <c r="E2440" s="11">
        <v>358781.66666666669</v>
      </c>
    </row>
    <row r="2441" spans="1:5" x14ac:dyDescent="0.35">
      <c r="A2441" s="8" t="s">
        <v>16</v>
      </c>
      <c r="B2441" s="10">
        <v>106699.5</v>
      </c>
      <c r="C2441" s="8" t="s">
        <v>41</v>
      </c>
      <c r="D2441" s="11">
        <v>272.5</v>
      </c>
      <c r="E2441" s="11">
        <v>898580.83333333337</v>
      </c>
    </row>
    <row r="2442" spans="1:5" x14ac:dyDescent="0.35">
      <c r="A2442" s="8" t="s">
        <v>13</v>
      </c>
      <c r="B2442" s="10">
        <v>64534.5</v>
      </c>
      <c r="C2442" s="8" t="s">
        <v>33</v>
      </c>
      <c r="D2442" s="11">
        <v>10</v>
      </c>
      <c r="E2442" s="11">
        <v>37794.583333333336</v>
      </c>
    </row>
    <row r="2443" spans="1:5" x14ac:dyDescent="0.35">
      <c r="A2443" s="8" t="s">
        <v>1</v>
      </c>
      <c r="B2443" s="10">
        <v>206370</v>
      </c>
      <c r="C2443" s="8" t="s">
        <v>42</v>
      </c>
      <c r="D2443" s="11">
        <v>90</v>
      </c>
      <c r="E2443" s="11">
        <v>228190.83333333334</v>
      </c>
    </row>
    <row r="2444" spans="1:5" x14ac:dyDescent="0.35">
      <c r="A2444" s="8" t="s">
        <v>13</v>
      </c>
      <c r="B2444" s="10">
        <v>55561.5</v>
      </c>
      <c r="C2444" s="8" t="s">
        <v>126</v>
      </c>
      <c r="D2444" s="11">
        <v>17.5</v>
      </c>
      <c r="E2444" s="11">
        <v>105148.75</v>
      </c>
    </row>
    <row r="2445" spans="1:5" x14ac:dyDescent="0.35">
      <c r="A2445" s="8" t="s">
        <v>13</v>
      </c>
      <c r="B2445" s="10">
        <v>55557</v>
      </c>
      <c r="C2445" s="8" t="s">
        <v>51</v>
      </c>
      <c r="D2445" s="11">
        <v>147.5</v>
      </c>
      <c r="E2445" s="11">
        <v>550906.25</v>
      </c>
    </row>
    <row r="2446" spans="1:5" x14ac:dyDescent="0.35">
      <c r="A2446" s="8" t="s">
        <v>7</v>
      </c>
      <c r="B2446" s="10">
        <v>159925.5</v>
      </c>
      <c r="C2446" s="8" t="s">
        <v>70</v>
      </c>
      <c r="D2446" s="11">
        <v>2.5</v>
      </c>
      <c r="E2446" s="11">
        <v>10065</v>
      </c>
    </row>
    <row r="2447" spans="1:5" x14ac:dyDescent="0.35">
      <c r="A2447" s="8" t="s">
        <v>11</v>
      </c>
      <c r="B2447" s="10">
        <v>86008.5</v>
      </c>
      <c r="C2447" s="8" t="s">
        <v>33</v>
      </c>
      <c r="D2447" s="11">
        <v>7.5</v>
      </c>
      <c r="E2447" s="11">
        <v>39827.916666666672</v>
      </c>
    </row>
    <row r="2448" spans="1:5" x14ac:dyDescent="0.35">
      <c r="A2448" s="8" t="s">
        <v>6</v>
      </c>
      <c r="B2448" s="10">
        <v>94356</v>
      </c>
      <c r="C2448" s="8" t="s">
        <v>28</v>
      </c>
      <c r="D2448" s="11">
        <v>2.5</v>
      </c>
      <c r="E2448" s="11">
        <v>18249.166666666668</v>
      </c>
    </row>
    <row r="2449" spans="1:5" x14ac:dyDescent="0.35">
      <c r="A2449" s="8" t="s">
        <v>5</v>
      </c>
      <c r="B2449" s="10">
        <v>108769.5</v>
      </c>
      <c r="C2449" s="8" t="s">
        <v>26</v>
      </c>
      <c r="D2449" s="11">
        <v>67.5</v>
      </c>
      <c r="E2449" s="11">
        <v>326782.08333333337</v>
      </c>
    </row>
    <row r="2450" spans="1:5" x14ac:dyDescent="0.35">
      <c r="A2450" s="8" t="s">
        <v>7</v>
      </c>
      <c r="B2450" s="10">
        <v>154561.5</v>
      </c>
      <c r="C2450" s="8" t="s">
        <v>40</v>
      </c>
      <c r="D2450" s="11">
        <v>5</v>
      </c>
      <c r="E2450" s="11">
        <v>23281.666666666668</v>
      </c>
    </row>
    <row r="2451" spans="1:5" x14ac:dyDescent="0.35">
      <c r="A2451" s="8" t="s">
        <v>13</v>
      </c>
      <c r="B2451" s="10">
        <v>258219</v>
      </c>
      <c r="C2451" s="8" t="s">
        <v>43</v>
      </c>
      <c r="D2451" s="11">
        <v>35</v>
      </c>
      <c r="E2451" s="11">
        <v>104462.5</v>
      </c>
    </row>
    <row r="2452" spans="1:5" x14ac:dyDescent="0.35">
      <c r="A2452" s="8" t="s">
        <v>1</v>
      </c>
      <c r="B2452" s="10">
        <v>173830.5</v>
      </c>
      <c r="C2452" s="8" t="s">
        <v>84</v>
      </c>
      <c r="D2452" s="11">
        <v>32.5</v>
      </c>
      <c r="E2452" s="11">
        <v>113561.66666666667</v>
      </c>
    </row>
    <row r="2453" spans="1:5" x14ac:dyDescent="0.35">
      <c r="A2453" s="8" t="s">
        <v>3</v>
      </c>
      <c r="B2453" s="10">
        <v>109552.5</v>
      </c>
      <c r="C2453" s="8" t="s">
        <v>26</v>
      </c>
      <c r="D2453" s="11">
        <v>57.5</v>
      </c>
      <c r="E2453" s="11">
        <v>335144.16666666669</v>
      </c>
    </row>
    <row r="2454" spans="1:5" x14ac:dyDescent="0.35">
      <c r="A2454" s="8" t="s">
        <v>7</v>
      </c>
      <c r="B2454" s="10">
        <v>110817</v>
      </c>
      <c r="C2454" s="8" t="s">
        <v>26</v>
      </c>
      <c r="D2454" s="11">
        <v>172.5</v>
      </c>
      <c r="E2454" s="11">
        <v>877052.91666666674</v>
      </c>
    </row>
    <row r="2455" spans="1:5" x14ac:dyDescent="0.35">
      <c r="A2455" s="8" t="s">
        <v>5</v>
      </c>
      <c r="B2455" s="10">
        <v>84429</v>
      </c>
      <c r="C2455" s="8" t="s">
        <v>31</v>
      </c>
      <c r="D2455" s="11">
        <v>220</v>
      </c>
      <c r="E2455" s="11">
        <v>628020.41666666674</v>
      </c>
    </row>
    <row r="2456" spans="1:5" x14ac:dyDescent="0.35">
      <c r="A2456" s="8" t="s">
        <v>7</v>
      </c>
      <c r="B2456" s="10">
        <v>236839.5</v>
      </c>
      <c r="C2456" s="8" t="s">
        <v>41</v>
      </c>
      <c r="D2456" s="11">
        <v>212.5</v>
      </c>
      <c r="E2456" s="11">
        <v>818086.25</v>
      </c>
    </row>
    <row r="2457" spans="1:5" x14ac:dyDescent="0.35">
      <c r="A2457" s="8" t="s">
        <v>7</v>
      </c>
      <c r="B2457" s="10">
        <v>110767.5</v>
      </c>
      <c r="C2457" s="8" t="s">
        <v>26</v>
      </c>
      <c r="D2457" s="11">
        <v>227.5</v>
      </c>
      <c r="E2457" s="11">
        <v>1297800.4166666667</v>
      </c>
    </row>
    <row r="2458" spans="1:5" x14ac:dyDescent="0.35">
      <c r="A2458" s="8" t="s">
        <v>1</v>
      </c>
      <c r="B2458" s="10">
        <v>145354.5</v>
      </c>
      <c r="C2458" s="8" t="s">
        <v>29</v>
      </c>
      <c r="D2458" s="11">
        <v>17.5</v>
      </c>
      <c r="E2458" s="11">
        <v>76326.25</v>
      </c>
    </row>
    <row r="2459" spans="1:5" x14ac:dyDescent="0.35">
      <c r="A2459" s="8" t="s">
        <v>11</v>
      </c>
      <c r="B2459" s="10">
        <v>89842.5</v>
      </c>
      <c r="C2459" s="8" t="s">
        <v>110</v>
      </c>
      <c r="D2459" s="11">
        <v>7.5</v>
      </c>
      <c r="E2459" s="11">
        <v>75131.666666666672</v>
      </c>
    </row>
    <row r="2460" spans="1:5" x14ac:dyDescent="0.35">
      <c r="A2460" s="8" t="s">
        <v>5</v>
      </c>
      <c r="B2460" s="10">
        <v>206505</v>
      </c>
      <c r="C2460" s="8" t="s">
        <v>32</v>
      </c>
      <c r="D2460" s="11">
        <v>40</v>
      </c>
      <c r="E2460" s="11">
        <v>77266.666666666672</v>
      </c>
    </row>
    <row r="2461" spans="1:5" x14ac:dyDescent="0.35">
      <c r="A2461" s="8" t="s">
        <v>6</v>
      </c>
      <c r="B2461" s="10">
        <v>176778</v>
      </c>
      <c r="C2461" s="8" t="s">
        <v>29</v>
      </c>
      <c r="D2461" s="11">
        <v>77.5</v>
      </c>
      <c r="E2461" s="11">
        <v>271755</v>
      </c>
    </row>
    <row r="2462" spans="1:5" x14ac:dyDescent="0.35">
      <c r="A2462" s="8" t="s">
        <v>1</v>
      </c>
      <c r="B2462" s="10">
        <v>107280</v>
      </c>
      <c r="C2462" s="8" t="s">
        <v>26</v>
      </c>
      <c r="D2462" s="11">
        <v>152.5</v>
      </c>
      <c r="E2462" s="11">
        <v>819077.5</v>
      </c>
    </row>
    <row r="2463" spans="1:5" x14ac:dyDescent="0.35">
      <c r="A2463" s="8" t="s">
        <v>0</v>
      </c>
      <c r="B2463" s="10">
        <v>166369.5</v>
      </c>
      <c r="C2463" s="8" t="s">
        <v>26</v>
      </c>
      <c r="D2463" s="11">
        <v>7.5</v>
      </c>
      <c r="E2463" s="11">
        <v>40692.083333333336</v>
      </c>
    </row>
    <row r="2464" spans="1:5" x14ac:dyDescent="0.35">
      <c r="A2464" s="8" t="s">
        <v>1</v>
      </c>
      <c r="B2464" s="10">
        <v>36144</v>
      </c>
      <c r="C2464" s="8" t="s">
        <v>31</v>
      </c>
      <c r="D2464" s="11">
        <v>235</v>
      </c>
      <c r="E2464" s="11">
        <v>695323.75</v>
      </c>
    </row>
    <row r="2465" spans="1:5" x14ac:dyDescent="0.35">
      <c r="A2465" s="8" t="s">
        <v>1</v>
      </c>
      <c r="B2465" s="10">
        <v>150619.5</v>
      </c>
      <c r="C2465" s="8" t="s">
        <v>73</v>
      </c>
      <c r="D2465" s="11">
        <v>25</v>
      </c>
      <c r="E2465" s="11">
        <v>96659.583333333343</v>
      </c>
    </row>
    <row r="2466" spans="1:5" x14ac:dyDescent="0.35">
      <c r="A2466" s="8" t="s">
        <v>13</v>
      </c>
      <c r="B2466" s="10">
        <v>208800</v>
      </c>
      <c r="C2466" s="8" t="s">
        <v>36</v>
      </c>
      <c r="D2466" s="11">
        <v>5</v>
      </c>
      <c r="E2466" s="11">
        <v>13343.75</v>
      </c>
    </row>
    <row r="2467" spans="1:5" x14ac:dyDescent="0.35">
      <c r="A2467" s="8" t="s">
        <v>13</v>
      </c>
      <c r="B2467" s="10">
        <v>139023</v>
      </c>
      <c r="C2467" s="8" t="s">
        <v>35</v>
      </c>
      <c r="D2467" s="11">
        <v>50</v>
      </c>
      <c r="E2467" s="11">
        <v>122889.58333333334</v>
      </c>
    </row>
    <row r="2468" spans="1:5" x14ac:dyDescent="0.35">
      <c r="A2468" s="8" t="s">
        <v>7</v>
      </c>
      <c r="B2468" s="10">
        <v>257467.5</v>
      </c>
      <c r="C2468" s="8" t="s">
        <v>70</v>
      </c>
      <c r="D2468" s="11">
        <v>2.5</v>
      </c>
      <c r="E2468" s="11">
        <v>17054.583333333336</v>
      </c>
    </row>
    <row r="2469" spans="1:5" x14ac:dyDescent="0.35">
      <c r="A2469" s="8" t="s">
        <v>6</v>
      </c>
      <c r="B2469" s="10">
        <v>109026</v>
      </c>
      <c r="C2469" s="8" t="s">
        <v>26</v>
      </c>
      <c r="D2469" s="11">
        <v>57.5</v>
      </c>
      <c r="E2469" s="11">
        <v>282709.58333333337</v>
      </c>
    </row>
    <row r="2470" spans="1:5" x14ac:dyDescent="0.35">
      <c r="A2470" s="8" t="s">
        <v>11</v>
      </c>
      <c r="B2470" s="10">
        <v>175252.5</v>
      </c>
      <c r="C2470" s="8" t="s">
        <v>26</v>
      </c>
      <c r="D2470" s="11">
        <v>67.5</v>
      </c>
      <c r="E2470" s="11">
        <v>304847.5</v>
      </c>
    </row>
    <row r="2471" spans="1:5" x14ac:dyDescent="0.35">
      <c r="A2471" s="8" t="s">
        <v>13</v>
      </c>
      <c r="B2471" s="10">
        <v>78723</v>
      </c>
      <c r="C2471" s="8" t="s">
        <v>32</v>
      </c>
      <c r="D2471" s="11">
        <v>85</v>
      </c>
      <c r="E2471" s="11">
        <v>278312.5</v>
      </c>
    </row>
    <row r="2472" spans="1:5" x14ac:dyDescent="0.35">
      <c r="A2472" s="8" t="s">
        <v>1</v>
      </c>
      <c r="B2472" s="10">
        <v>163606.5</v>
      </c>
      <c r="C2472" s="8" t="s">
        <v>37</v>
      </c>
      <c r="D2472" s="11">
        <v>45</v>
      </c>
      <c r="E2472" s="11">
        <v>165132.08333333334</v>
      </c>
    </row>
    <row r="2473" spans="1:5" x14ac:dyDescent="0.35">
      <c r="A2473" s="8" t="s">
        <v>3</v>
      </c>
      <c r="B2473" s="10">
        <v>160753.5</v>
      </c>
      <c r="C2473" s="8" t="s">
        <v>70</v>
      </c>
      <c r="D2473" s="11">
        <v>5</v>
      </c>
      <c r="E2473" s="11">
        <v>18859.166666666668</v>
      </c>
    </row>
    <row r="2474" spans="1:5" x14ac:dyDescent="0.35">
      <c r="A2474" s="8" t="s">
        <v>6</v>
      </c>
      <c r="B2474" s="10">
        <v>246654</v>
      </c>
      <c r="C2474" s="8" t="s">
        <v>67</v>
      </c>
      <c r="D2474" s="11">
        <v>25</v>
      </c>
      <c r="E2474" s="11">
        <v>146552.5</v>
      </c>
    </row>
    <row r="2475" spans="1:5" x14ac:dyDescent="0.35">
      <c r="A2475" s="8" t="s">
        <v>7</v>
      </c>
      <c r="B2475" s="10">
        <v>154557</v>
      </c>
      <c r="C2475" s="8" t="s">
        <v>40</v>
      </c>
      <c r="D2475" s="11">
        <v>12.5</v>
      </c>
      <c r="E2475" s="11">
        <v>53781.666666666672</v>
      </c>
    </row>
    <row r="2476" spans="1:5" x14ac:dyDescent="0.35">
      <c r="A2476" s="8" t="s">
        <v>7</v>
      </c>
      <c r="B2476" s="10">
        <v>153832.5</v>
      </c>
      <c r="C2476" s="8" t="s">
        <v>32</v>
      </c>
      <c r="D2476" s="11">
        <v>90</v>
      </c>
      <c r="E2476" s="11">
        <v>188083.33333333334</v>
      </c>
    </row>
    <row r="2477" spans="1:5" x14ac:dyDescent="0.35">
      <c r="A2477" s="8" t="s">
        <v>11</v>
      </c>
      <c r="B2477" s="10">
        <v>62640</v>
      </c>
      <c r="C2477" s="8" t="s">
        <v>57</v>
      </c>
      <c r="D2477" s="11">
        <v>52.5</v>
      </c>
      <c r="E2477" s="11">
        <v>162666.66666666669</v>
      </c>
    </row>
    <row r="2478" spans="1:5" x14ac:dyDescent="0.35">
      <c r="A2478" s="8" t="s">
        <v>3</v>
      </c>
      <c r="B2478" s="10">
        <v>123430.5</v>
      </c>
      <c r="C2478" s="8" t="s">
        <v>28</v>
      </c>
      <c r="D2478" s="11">
        <v>17.5</v>
      </c>
      <c r="E2478" s="11">
        <v>67303.333333333343</v>
      </c>
    </row>
    <row r="2479" spans="1:5" x14ac:dyDescent="0.35">
      <c r="A2479" s="8" t="s">
        <v>6</v>
      </c>
      <c r="B2479" s="10">
        <v>96093</v>
      </c>
      <c r="C2479" s="8" t="s">
        <v>46</v>
      </c>
      <c r="D2479" s="11">
        <v>2.5</v>
      </c>
      <c r="E2479" s="11">
        <v>4320.8333333333339</v>
      </c>
    </row>
    <row r="2480" spans="1:5" x14ac:dyDescent="0.35">
      <c r="A2480" s="8" t="s">
        <v>1</v>
      </c>
      <c r="B2480" s="10">
        <v>263367</v>
      </c>
      <c r="C2480" s="8" t="s">
        <v>105</v>
      </c>
      <c r="D2480" s="11">
        <v>7.5</v>
      </c>
      <c r="E2480" s="11">
        <v>26433.333333333336</v>
      </c>
    </row>
    <row r="2481" spans="1:5" x14ac:dyDescent="0.35">
      <c r="A2481" s="8" t="s">
        <v>16</v>
      </c>
      <c r="B2481" s="10">
        <v>131760</v>
      </c>
      <c r="C2481" s="8" t="s">
        <v>33</v>
      </c>
      <c r="D2481" s="11">
        <v>10</v>
      </c>
      <c r="E2481" s="11">
        <v>42471.25</v>
      </c>
    </row>
    <row r="2482" spans="1:5" x14ac:dyDescent="0.35">
      <c r="A2482" s="8" t="s">
        <v>13</v>
      </c>
      <c r="B2482" s="10">
        <v>106497</v>
      </c>
      <c r="C2482" s="8" t="s">
        <v>41</v>
      </c>
      <c r="D2482" s="11">
        <v>377.5</v>
      </c>
      <c r="E2482" s="11">
        <v>1316354.5833333335</v>
      </c>
    </row>
    <row r="2483" spans="1:5" x14ac:dyDescent="0.35">
      <c r="A2483" s="8" t="s">
        <v>16</v>
      </c>
      <c r="B2483" s="10">
        <v>23206.5</v>
      </c>
      <c r="C2483" s="8" t="s">
        <v>48</v>
      </c>
      <c r="D2483" s="11">
        <v>5</v>
      </c>
      <c r="E2483" s="11">
        <v>24095</v>
      </c>
    </row>
    <row r="2484" spans="1:5" x14ac:dyDescent="0.35">
      <c r="A2484" s="8" t="s">
        <v>13</v>
      </c>
      <c r="B2484" s="10">
        <v>232258.5</v>
      </c>
      <c r="C2484" s="8" t="s">
        <v>115</v>
      </c>
      <c r="D2484" s="11">
        <v>12.5</v>
      </c>
      <c r="E2484" s="11">
        <v>45851.666666666672</v>
      </c>
    </row>
    <row r="2485" spans="1:5" x14ac:dyDescent="0.35">
      <c r="A2485" s="8" t="s">
        <v>1</v>
      </c>
      <c r="B2485" s="10">
        <v>296865</v>
      </c>
      <c r="C2485" s="8" t="s">
        <v>65</v>
      </c>
      <c r="D2485" s="11">
        <v>10</v>
      </c>
      <c r="E2485" s="11">
        <v>17613.75</v>
      </c>
    </row>
    <row r="2486" spans="1:5" x14ac:dyDescent="0.35">
      <c r="A2486" s="8" t="s">
        <v>1</v>
      </c>
      <c r="B2486" s="10">
        <v>163575</v>
      </c>
      <c r="C2486" s="8" t="s">
        <v>61</v>
      </c>
      <c r="D2486" s="11">
        <v>52.5</v>
      </c>
      <c r="E2486" s="11">
        <v>161090.83333333334</v>
      </c>
    </row>
    <row r="2487" spans="1:5" x14ac:dyDescent="0.35">
      <c r="A2487" s="8" t="s">
        <v>5</v>
      </c>
      <c r="B2487" s="10">
        <v>241987.5</v>
      </c>
      <c r="C2487" s="8" t="s">
        <v>37</v>
      </c>
      <c r="D2487" s="11">
        <v>5</v>
      </c>
      <c r="E2487" s="11">
        <v>21604.166666666668</v>
      </c>
    </row>
    <row r="2488" spans="1:5" x14ac:dyDescent="0.35">
      <c r="A2488" s="8" t="s">
        <v>1</v>
      </c>
      <c r="B2488" s="10">
        <v>67401</v>
      </c>
      <c r="C2488" s="8" t="s">
        <v>49</v>
      </c>
      <c r="D2488" s="11">
        <v>35</v>
      </c>
      <c r="E2488" s="11">
        <v>225928.75</v>
      </c>
    </row>
    <row r="2489" spans="1:5" x14ac:dyDescent="0.35">
      <c r="A2489" s="8" t="s">
        <v>6</v>
      </c>
      <c r="B2489" s="10">
        <v>70470</v>
      </c>
      <c r="C2489" s="8" t="s">
        <v>49</v>
      </c>
      <c r="D2489" s="11">
        <v>85</v>
      </c>
      <c r="E2489" s="11">
        <v>465226.66666666669</v>
      </c>
    </row>
    <row r="2490" spans="1:5" x14ac:dyDescent="0.35">
      <c r="A2490" s="8" t="s">
        <v>7</v>
      </c>
      <c r="B2490" s="10">
        <v>296892</v>
      </c>
      <c r="C2490" s="8" t="s">
        <v>65</v>
      </c>
      <c r="D2490" s="11">
        <v>12.5</v>
      </c>
      <c r="E2490" s="11">
        <v>23129.166666666668</v>
      </c>
    </row>
    <row r="2491" spans="1:5" x14ac:dyDescent="0.35">
      <c r="A2491" s="8" t="s">
        <v>5</v>
      </c>
      <c r="B2491" s="10">
        <v>70560</v>
      </c>
      <c r="C2491" s="8" t="s">
        <v>57</v>
      </c>
      <c r="D2491" s="11">
        <v>40</v>
      </c>
      <c r="E2491" s="11">
        <v>126473.33333333334</v>
      </c>
    </row>
    <row r="2492" spans="1:5" x14ac:dyDescent="0.35">
      <c r="A2492" s="8" t="s">
        <v>3</v>
      </c>
      <c r="B2492" s="10">
        <v>68319</v>
      </c>
      <c r="C2492" s="8" t="s">
        <v>49</v>
      </c>
      <c r="D2492" s="11">
        <v>60</v>
      </c>
      <c r="E2492" s="11">
        <v>343125</v>
      </c>
    </row>
    <row r="2493" spans="1:5" x14ac:dyDescent="0.35">
      <c r="A2493" s="8" t="s">
        <v>13</v>
      </c>
      <c r="B2493" s="10">
        <v>110115</v>
      </c>
      <c r="C2493" s="8" t="s">
        <v>26</v>
      </c>
      <c r="D2493" s="11">
        <v>50</v>
      </c>
      <c r="E2493" s="11">
        <v>254878.33333333334</v>
      </c>
    </row>
    <row r="2494" spans="1:5" x14ac:dyDescent="0.35">
      <c r="A2494" s="8" t="s">
        <v>7</v>
      </c>
      <c r="B2494" s="10">
        <v>144580.5</v>
      </c>
      <c r="C2494" s="8" t="s">
        <v>31</v>
      </c>
      <c r="D2494" s="11">
        <v>232.5</v>
      </c>
      <c r="E2494" s="11">
        <v>708515</v>
      </c>
    </row>
    <row r="2495" spans="1:5" x14ac:dyDescent="0.35">
      <c r="A2495" s="8" t="s">
        <v>13</v>
      </c>
      <c r="B2495" s="10">
        <v>283360.5</v>
      </c>
      <c r="C2495" s="8" t="s">
        <v>39</v>
      </c>
      <c r="D2495" s="11">
        <v>15</v>
      </c>
      <c r="E2495" s="11">
        <v>30754.166666666668</v>
      </c>
    </row>
    <row r="2496" spans="1:5" x14ac:dyDescent="0.35">
      <c r="A2496" s="8" t="s">
        <v>1</v>
      </c>
      <c r="B2496" s="10">
        <v>133456.5</v>
      </c>
      <c r="C2496" s="8" t="s">
        <v>33</v>
      </c>
      <c r="D2496" s="11">
        <v>12.5</v>
      </c>
      <c r="E2496" s="11">
        <v>47808.75</v>
      </c>
    </row>
    <row r="2497" spans="1:5" x14ac:dyDescent="0.35">
      <c r="A2497" s="8" t="s">
        <v>5</v>
      </c>
      <c r="B2497" s="10">
        <v>193302</v>
      </c>
      <c r="C2497" s="8" t="s">
        <v>32</v>
      </c>
      <c r="D2497" s="11">
        <v>112.5</v>
      </c>
      <c r="E2497" s="11">
        <v>291402.08333333337</v>
      </c>
    </row>
    <row r="2498" spans="1:5" x14ac:dyDescent="0.35">
      <c r="A2498" s="8" t="s">
        <v>13</v>
      </c>
      <c r="B2498" s="10">
        <v>223411.5</v>
      </c>
      <c r="C2498" s="8" t="s">
        <v>26</v>
      </c>
      <c r="D2498" s="11">
        <v>2.5</v>
      </c>
      <c r="E2498" s="11">
        <v>8362.0833333333339</v>
      </c>
    </row>
    <row r="2499" spans="1:5" x14ac:dyDescent="0.35">
      <c r="A2499" s="8" t="s">
        <v>6</v>
      </c>
      <c r="B2499" s="10">
        <v>87358.5</v>
      </c>
      <c r="C2499" s="8" t="s">
        <v>37</v>
      </c>
      <c r="D2499" s="11">
        <v>70</v>
      </c>
      <c r="E2499" s="11">
        <v>274195</v>
      </c>
    </row>
    <row r="2500" spans="1:5" x14ac:dyDescent="0.35">
      <c r="A2500" s="8" t="s">
        <v>5</v>
      </c>
      <c r="B2500" s="10">
        <v>243990</v>
      </c>
      <c r="C2500" s="8" t="s">
        <v>86</v>
      </c>
      <c r="D2500" s="11">
        <v>7.5</v>
      </c>
      <c r="E2500" s="11">
        <v>17283.333333333336</v>
      </c>
    </row>
    <row r="2501" spans="1:5" x14ac:dyDescent="0.35">
      <c r="A2501" s="8" t="s">
        <v>16</v>
      </c>
      <c r="B2501" s="10">
        <v>84631.5</v>
      </c>
      <c r="C2501" s="8" t="s">
        <v>32</v>
      </c>
      <c r="D2501" s="11">
        <v>70</v>
      </c>
      <c r="E2501" s="11">
        <v>162310.83333333334</v>
      </c>
    </row>
    <row r="2502" spans="1:5" x14ac:dyDescent="0.35">
      <c r="A2502" s="8" t="s">
        <v>13</v>
      </c>
      <c r="B2502" s="10">
        <v>134010</v>
      </c>
      <c r="C2502" s="8" t="s">
        <v>140</v>
      </c>
      <c r="D2502" s="11">
        <v>5</v>
      </c>
      <c r="E2502" s="11">
        <v>25925</v>
      </c>
    </row>
    <row r="2503" spans="1:5" x14ac:dyDescent="0.35">
      <c r="A2503" s="8" t="s">
        <v>0</v>
      </c>
      <c r="B2503" s="10">
        <v>174483</v>
      </c>
      <c r="C2503" s="8" t="s">
        <v>33</v>
      </c>
      <c r="D2503" s="11">
        <v>12.5</v>
      </c>
      <c r="E2503" s="11">
        <v>42496.666666666672</v>
      </c>
    </row>
    <row r="2504" spans="1:5" x14ac:dyDescent="0.35">
      <c r="A2504" s="8" t="s">
        <v>5</v>
      </c>
      <c r="B2504" s="10">
        <v>80410.5</v>
      </c>
      <c r="C2504" s="8" t="s">
        <v>33</v>
      </c>
      <c r="D2504" s="11">
        <v>5</v>
      </c>
      <c r="E2504" s="11">
        <v>15326.25</v>
      </c>
    </row>
    <row r="2505" spans="1:5" x14ac:dyDescent="0.35">
      <c r="A2505" s="8" t="s">
        <v>5</v>
      </c>
      <c r="B2505" s="10">
        <v>129631.5</v>
      </c>
      <c r="C2505" s="8" t="s">
        <v>26</v>
      </c>
      <c r="D2505" s="11">
        <v>52.5</v>
      </c>
      <c r="E2505" s="11">
        <v>285683.33333333337</v>
      </c>
    </row>
    <row r="2506" spans="1:5" x14ac:dyDescent="0.35">
      <c r="A2506" s="8" t="s">
        <v>5</v>
      </c>
      <c r="B2506" s="10">
        <v>89968.5</v>
      </c>
      <c r="C2506" s="8" t="s">
        <v>99</v>
      </c>
      <c r="D2506" s="11">
        <v>170</v>
      </c>
      <c r="E2506" s="11">
        <v>590734.16666666674</v>
      </c>
    </row>
    <row r="2507" spans="1:5" x14ac:dyDescent="0.35">
      <c r="A2507" s="8" t="s">
        <v>5</v>
      </c>
      <c r="B2507" s="10">
        <v>175144.5</v>
      </c>
      <c r="C2507" s="8" t="s">
        <v>26</v>
      </c>
      <c r="D2507" s="11">
        <v>75</v>
      </c>
      <c r="E2507" s="11">
        <v>467310.83333333337</v>
      </c>
    </row>
    <row r="2508" spans="1:5" x14ac:dyDescent="0.35">
      <c r="A2508" s="8" t="s">
        <v>3</v>
      </c>
      <c r="B2508" s="10">
        <v>232789.5</v>
      </c>
      <c r="C2508" s="8" t="s">
        <v>96</v>
      </c>
      <c r="D2508" s="11">
        <v>5</v>
      </c>
      <c r="E2508" s="11">
        <v>3532.916666666667</v>
      </c>
    </row>
    <row r="2509" spans="1:5" x14ac:dyDescent="0.35">
      <c r="A2509" s="8" t="s">
        <v>5</v>
      </c>
      <c r="B2509" s="10">
        <v>94432.5</v>
      </c>
      <c r="C2509" s="8" t="s">
        <v>36</v>
      </c>
      <c r="D2509" s="11">
        <v>2.5</v>
      </c>
      <c r="E2509" s="11">
        <v>4575</v>
      </c>
    </row>
    <row r="2510" spans="1:5" x14ac:dyDescent="0.35">
      <c r="A2510" s="8" t="s">
        <v>1</v>
      </c>
      <c r="B2510" s="10">
        <v>207792</v>
      </c>
      <c r="C2510" s="8" t="s">
        <v>96</v>
      </c>
      <c r="D2510" s="11">
        <v>15</v>
      </c>
      <c r="E2510" s="11">
        <v>34693.75</v>
      </c>
    </row>
    <row r="2511" spans="1:5" x14ac:dyDescent="0.35">
      <c r="A2511" s="8" t="s">
        <v>5</v>
      </c>
      <c r="B2511" s="10">
        <v>21856.5</v>
      </c>
      <c r="C2511" s="8" t="s">
        <v>63</v>
      </c>
      <c r="D2511" s="11">
        <v>27.5</v>
      </c>
      <c r="E2511" s="11">
        <v>94397.5</v>
      </c>
    </row>
    <row r="2512" spans="1:5" x14ac:dyDescent="0.35">
      <c r="A2512" s="8" t="s">
        <v>13</v>
      </c>
      <c r="B2512" s="10">
        <v>110344.5</v>
      </c>
      <c r="C2512" s="8" t="s">
        <v>26</v>
      </c>
      <c r="D2512" s="11">
        <v>15</v>
      </c>
      <c r="E2512" s="11">
        <v>60593.333333333336</v>
      </c>
    </row>
    <row r="2513" spans="1:5" x14ac:dyDescent="0.35">
      <c r="A2513" s="8" t="s">
        <v>7</v>
      </c>
      <c r="B2513" s="10">
        <v>21654</v>
      </c>
      <c r="C2513" s="8" t="s">
        <v>97</v>
      </c>
      <c r="D2513" s="11">
        <v>17.5</v>
      </c>
      <c r="E2513" s="11">
        <v>135445.41666666669</v>
      </c>
    </row>
    <row r="2514" spans="1:5" x14ac:dyDescent="0.35">
      <c r="A2514" s="8" t="s">
        <v>3</v>
      </c>
      <c r="B2514" s="10">
        <v>202014</v>
      </c>
      <c r="C2514" s="8" t="s">
        <v>26</v>
      </c>
      <c r="D2514" s="11">
        <v>67.5</v>
      </c>
      <c r="E2514" s="11">
        <v>331890.83333333337</v>
      </c>
    </row>
    <row r="2515" spans="1:5" x14ac:dyDescent="0.35">
      <c r="A2515" s="8" t="s">
        <v>13</v>
      </c>
      <c r="B2515" s="10">
        <v>251374.5</v>
      </c>
      <c r="C2515" s="8" t="s">
        <v>47</v>
      </c>
      <c r="D2515" s="11">
        <v>7.5</v>
      </c>
      <c r="E2515" s="11">
        <v>22036.25</v>
      </c>
    </row>
    <row r="2516" spans="1:5" x14ac:dyDescent="0.35">
      <c r="A2516" s="8" t="s">
        <v>6</v>
      </c>
      <c r="B2516" s="10">
        <v>52510.5</v>
      </c>
      <c r="C2516" s="8" t="s">
        <v>37</v>
      </c>
      <c r="D2516" s="11">
        <v>35</v>
      </c>
      <c r="E2516" s="11">
        <v>136817.91666666669</v>
      </c>
    </row>
    <row r="2517" spans="1:5" x14ac:dyDescent="0.35">
      <c r="A2517" s="8" t="s">
        <v>7</v>
      </c>
      <c r="B2517" s="10">
        <v>76950</v>
      </c>
      <c r="C2517" s="8" t="s">
        <v>29</v>
      </c>
      <c r="D2517" s="11">
        <v>135</v>
      </c>
      <c r="E2517" s="11">
        <v>512705</v>
      </c>
    </row>
    <row r="2518" spans="1:5" x14ac:dyDescent="0.35">
      <c r="A2518" s="8" t="s">
        <v>6</v>
      </c>
      <c r="B2518" s="10">
        <v>109008</v>
      </c>
      <c r="C2518" s="8" t="s">
        <v>26</v>
      </c>
      <c r="D2518" s="11">
        <v>55</v>
      </c>
      <c r="E2518" s="11">
        <v>270179.16666666669</v>
      </c>
    </row>
    <row r="2519" spans="1:5" x14ac:dyDescent="0.35">
      <c r="A2519" s="8" t="s">
        <v>5</v>
      </c>
      <c r="B2519" s="10">
        <v>75888</v>
      </c>
      <c r="C2519" s="8" t="s">
        <v>37</v>
      </c>
      <c r="D2519" s="11">
        <v>22.5</v>
      </c>
      <c r="E2519" s="11">
        <v>72793.333333333343</v>
      </c>
    </row>
    <row r="2520" spans="1:5" x14ac:dyDescent="0.35">
      <c r="A2520" s="8" t="s">
        <v>1</v>
      </c>
      <c r="B2520" s="10">
        <v>179928</v>
      </c>
      <c r="C2520" s="8" t="s">
        <v>28</v>
      </c>
      <c r="D2520" s="11">
        <v>12.5</v>
      </c>
      <c r="E2520" s="11">
        <v>66642.5</v>
      </c>
    </row>
    <row r="2521" spans="1:5" x14ac:dyDescent="0.35">
      <c r="A2521" s="8" t="s">
        <v>6</v>
      </c>
      <c r="B2521" s="10">
        <v>85950</v>
      </c>
      <c r="C2521" s="8" t="s">
        <v>32</v>
      </c>
      <c r="D2521" s="11">
        <v>137.5</v>
      </c>
      <c r="E2521" s="11">
        <v>333720.83333333337</v>
      </c>
    </row>
    <row r="2522" spans="1:5" x14ac:dyDescent="0.35">
      <c r="A2522" s="8" t="s">
        <v>11</v>
      </c>
      <c r="B2522" s="10">
        <v>176562</v>
      </c>
      <c r="C2522" s="8" t="s">
        <v>29</v>
      </c>
      <c r="D2522" s="11">
        <v>60</v>
      </c>
      <c r="E2522" s="11">
        <v>216931.25</v>
      </c>
    </row>
    <row r="2523" spans="1:5" x14ac:dyDescent="0.35">
      <c r="A2523" s="8" t="s">
        <v>11</v>
      </c>
      <c r="B2523" s="10">
        <v>107707.5</v>
      </c>
      <c r="C2523" s="8" t="s">
        <v>26</v>
      </c>
      <c r="D2523" s="11">
        <v>75</v>
      </c>
      <c r="E2523" s="11">
        <v>333847.91666666669</v>
      </c>
    </row>
    <row r="2524" spans="1:5" x14ac:dyDescent="0.35">
      <c r="A2524" s="8" t="s">
        <v>1</v>
      </c>
      <c r="B2524" s="10">
        <v>31689</v>
      </c>
      <c r="C2524" s="8" t="s">
        <v>33</v>
      </c>
      <c r="D2524" s="11">
        <v>15</v>
      </c>
      <c r="E2524" s="11">
        <v>52917.5</v>
      </c>
    </row>
    <row r="2525" spans="1:5" x14ac:dyDescent="0.35">
      <c r="A2525" s="8" t="s">
        <v>13</v>
      </c>
      <c r="B2525" s="10">
        <v>131458.5</v>
      </c>
      <c r="C2525" s="8" t="s">
        <v>26</v>
      </c>
      <c r="D2525" s="11">
        <v>32.5</v>
      </c>
      <c r="E2525" s="11">
        <v>166758.75</v>
      </c>
    </row>
    <row r="2526" spans="1:5" x14ac:dyDescent="0.35">
      <c r="A2526" s="8" t="s">
        <v>5</v>
      </c>
      <c r="B2526" s="10">
        <v>161262</v>
      </c>
      <c r="C2526" s="8" t="s">
        <v>70</v>
      </c>
      <c r="D2526" s="11">
        <v>5</v>
      </c>
      <c r="E2526" s="11">
        <v>25594.583333333336</v>
      </c>
    </row>
    <row r="2527" spans="1:5" x14ac:dyDescent="0.35">
      <c r="A2527" s="8" t="s">
        <v>13</v>
      </c>
      <c r="B2527" s="10">
        <v>159898.5</v>
      </c>
      <c r="C2527" s="8" t="s">
        <v>70</v>
      </c>
      <c r="D2527" s="11">
        <v>2.5</v>
      </c>
      <c r="E2527" s="11">
        <v>9048.3333333333339</v>
      </c>
    </row>
    <row r="2528" spans="1:5" x14ac:dyDescent="0.35">
      <c r="A2528" s="8" t="s">
        <v>5</v>
      </c>
      <c r="B2528" s="10">
        <v>108877.5</v>
      </c>
      <c r="C2528" s="8" t="s">
        <v>26</v>
      </c>
      <c r="D2528" s="11">
        <v>145</v>
      </c>
      <c r="E2528" s="11">
        <v>841367.91666666674</v>
      </c>
    </row>
    <row r="2529" spans="1:5" x14ac:dyDescent="0.35">
      <c r="A2529" s="8" t="s">
        <v>1</v>
      </c>
      <c r="B2529" s="10">
        <v>210937.5</v>
      </c>
      <c r="C2529" s="8" t="s">
        <v>57</v>
      </c>
      <c r="D2529" s="11">
        <v>37.5</v>
      </c>
      <c r="E2529" s="11">
        <v>138851.25</v>
      </c>
    </row>
    <row r="2530" spans="1:5" x14ac:dyDescent="0.35">
      <c r="A2530" s="8" t="s">
        <v>1</v>
      </c>
      <c r="B2530" s="10">
        <v>31932</v>
      </c>
      <c r="C2530" s="8" t="s">
        <v>33</v>
      </c>
      <c r="D2530" s="11">
        <v>12.5</v>
      </c>
      <c r="E2530" s="11">
        <v>60771.25</v>
      </c>
    </row>
    <row r="2531" spans="1:5" x14ac:dyDescent="0.35">
      <c r="A2531" s="8" t="s">
        <v>1</v>
      </c>
      <c r="B2531" s="10">
        <v>77913</v>
      </c>
      <c r="C2531" s="8" t="s">
        <v>29</v>
      </c>
      <c r="D2531" s="11">
        <v>50</v>
      </c>
      <c r="E2531" s="11">
        <v>218913.75</v>
      </c>
    </row>
    <row r="2532" spans="1:5" x14ac:dyDescent="0.35">
      <c r="A2532" s="8" t="s">
        <v>7</v>
      </c>
      <c r="B2532" s="10">
        <v>84487.5</v>
      </c>
      <c r="C2532" s="8" t="s">
        <v>33</v>
      </c>
      <c r="D2532" s="11">
        <v>37.5</v>
      </c>
      <c r="E2532" s="11">
        <v>151356.25</v>
      </c>
    </row>
    <row r="2533" spans="1:5" x14ac:dyDescent="0.35">
      <c r="A2533" s="8" t="s">
        <v>13</v>
      </c>
      <c r="B2533" s="10">
        <v>78745.5</v>
      </c>
      <c r="C2533" s="8" t="s">
        <v>32</v>
      </c>
      <c r="D2533" s="11">
        <v>162.5</v>
      </c>
      <c r="E2533" s="11">
        <v>396500</v>
      </c>
    </row>
    <row r="2534" spans="1:5" x14ac:dyDescent="0.35">
      <c r="A2534" s="8" t="s">
        <v>5</v>
      </c>
      <c r="B2534" s="10">
        <v>157855.5</v>
      </c>
      <c r="C2534" s="8" t="s">
        <v>95</v>
      </c>
      <c r="D2534" s="11">
        <v>10</v>
      </c>
      <c r="E2534" s="11">
        <v>55713.333333333336</v>
      </c>
    </row>
    <row r="2535" spans="1:5" x14ac:dyDescent="0.35">
      <c r="A2535" s="8" t="s">
        <v>5</v>
      </c>
      <c r="B2535" s="10">
        <v>108666</v>
      </c>
      <c r="C2535" s="8" t="s">
        <v>26</v>
      </c>
      <c r="D2535" s="11">
        <v>87.5</v>
      </c>
      <c r="E2535" s="11">
        <v>428525</v>
      </c>
    </row>
    <row r="2536" spans="1:5" x14ac:dyDescent="0.35">
      <c r="A2536" s="8" t="s">
        <v>13</v>
      </c>
      <c r="B2536" s="10">
        <v>125118</v>
      </c>
      <c r="C2536" s="8" t="s">
        <v>35</v>
      </c>
      <c r="D2536" s="11">
        <v>45</v>
      </c>
      <c r="E2536" s="11">
        <v>103318.75</v>
      </c>
    </row>
    <row r="2537" spans="1:5" x14ac:dyDescent="0.35">
      <c r="A2537" s="8" t="s">
        <v>1</v>
      </c>
      <c r="B2537" s="10">
        <v>3073.5</v>
      </c>
      <c r="C2537" s="8" t="s">
        <v>91</v>
      </c>
      <c r="D2537" s="11">
        <v>147.5</v>
      </c>
      <c r="E2537" s="11">
        <v>355020</v>
      </c>
    </row>
    <row r="2538" spans="1:5" x14ac:dyDescent="0.35">
      <c r="A2538" s="8" t="s">
        <v>16</v>
      </c>
      <c r="B2538" s="10">
        <v>277636.5</v>
      </c>
      <c r="C2538" s="8" t="s">
        <v>46</v>
      </c>
      <c r="D2538" s="11">
        <v>2.5</v>
      </c>
      <c r="E2538" s="11">
        <v>10420.833333333334</v>
      </c>
    </row>
    <row r="2539" spans="1:5" x14ac:dyDescent="0.35">
      <c r="A2539" s="8" t="s">
        <v>7</v>
      </c>
      <c r="B2539" s="10">
        <v>68206.5</v>
      </c>
      <c r="C2539" s="8" t="s">
        <v>32</v>
      </c>
      <c r="D2539" s="11">
        <v>167.5</v>
      </c>
      <c r="E2539" s="11">
        <v>426872.91666666669</v>
      </c>
    </row>
    <row r="2540" spans="1:5" x14ac:dyDescent="0.35">
      <c r="A2540" s="8" t="s">
        <v>16</v>
      </c>
      <c r="B2540" s="10">
        <v>109809</v>
      </c>
      <c r="C2540" s="8" t="s">
        <v>26</v>
      </c>
      <c r="D2540" s="11">
        <v>97.5</v>
      </c>
      <c r="E2540" s="11">
        <v>469496.66666666669</v>
      </c>
    </row>
    <row r="2541" spans="1:5" x14ac:dyDescent="0.35">
      <c r="A2541" s="8" t="s">
        <v>7</v>
      </c>
      <c r="B2541" s="10">
        <v>105061.5</v>
      </c>
      <c r="C2541" s="8" t="s">
        <v>33</v>
      </c>
      <c r="D2541" s="11">
        <v>27.5</v>
      </c>
      <c r="E2541" s="11">
        <v>97218.75</v>
      </c>
    </row>
    <row r="2542" spans="1:5" x14ac:dyDescent="0.35">
      <c r="A2542" s="8" t="s">
        <v>16</v>
      </c>
      <c r="B2542" s="10">
        <v>225868.5</v>
      </c>
      <c r="C2542" s="8" t="s">
        <v>58</v>
      </c>
      <c r="D2542" s="11">
        <v>22.5</v>
      </c>
      <c r="E2542" s="11">
        <v>75589.166666666672</v>
      </c>
    </row>
    <row r="2543" spans="1:5" x14ac:dyDescent="0.35">
      <c r="A2543" s="8" t="s">
        <v>5</v>
      </c>
      <c r="B2543" s="10">
        <v>72549</v>
      </c>
      <c r="C2543" s="8" t="s">
        <v>43</v>
      </c>
      <c r="D2543" s="11">
        <v>25</v>
      </c>
      <c r="E2543" s="11">
        <v>61203.333333333336</v>
      </c>
    </row>
    <row r="2544" spans="1:5" x14ac:dyDescent="0.35">
      <c r="A2544" s="8" t="s">
        <v>6</v>
      </c>
      <c r="B2544" s="10">
        <v>109030.5</v>
      </c>
      <c r="C2544" s="8" t="s">
        <v>26</v>
      </c>
      <c r="D2544" s="11">
        <v>110</v>
      </c>
      <c r="E2544" s="11">
        <v>560183.33333333337</v>
      </c>
    </row>
    <row r="2545" spans="1:5" x14ac:dyDescent="0.35">
      <c r="A2545" s="8" t="s">
        <v>5</v>
      </c>
      <c r="B2545" s="10">
        <v>283387.5</v>
      </c>
      <c r="C2545" s="8" t="s">
        <v>39</v>
      </c>
      <c r="D2545" s="11">
        <v>25</v>
      </c>
      <c r="E2545" s="11">
        <v>52231.25</v>
      </c>
    </row>
    <row r="2546" spans="1:5" x14ac:dyDescent="0.35">
      <c r="A2546" s="8" t="s">
        <v>3</v>
      </c>
      <c r="B2546" s="10">
        <v>39235.5</v>
      </c>
      <c r="C2546" s="8" t="s">
        <v>91</v>
      </c>
      <c r="D2546" s="11">
        <v>205</v>
      </c>
      <c r="E2546" s="11">
        <v>639813.75</v>
      </c>
    </row>
    <row r="2547" spans="1:5" x14ac:dyDescent="0.35">
      <c r="A2547" s="8" t="s">
        <v>1</v>
      </c>
      <c r="B2547" s="10">
        <v>79803</v>
      </c>
      <c r="C2547" s="8" t="s">
        <v>32</v>
      </c>
      <c r="D2547" s="11">
        <v>145</v>
      </c>
      <c r="E2547" s="11">
        <v>274576.25</v>
      </c>
    </row>
    <row r="2548" spans="1:5" x14ac:dyDescent="0.35">
      <c r="A2548" s="8" t="s">
        <v>13</v>
      </c>
      <c r="B2548" s="10">
        <v>258223.5</v>
      </c>
      <c r="C2548" s="8" t="s">
        <v>43</v>
      </c>
      <c r="D2548" s="11">
        <v>20</v>
      </c>
      <c r="E2548" s="11">
        <v>47681.666666666672</v>
      </c>
    </row>
    <row r="2549" spans="1:5" x14ac:dyDescent="0.35">
      <c r="A2549" s="8" t="s">
        <v>13</v>
      </c>
      <c r="B2549" s="10">
        <v>85896</v>
      </c>
      <c r="C2549" s="8" t="s">
        <v>49</v>
      </c>
      <c r="D2549" s="11">
        <v>102.5</v>
      </c>
      <c r="E2549" s="11">
        <v>760441.25</v>
      </c>
    </row>
    <row r="2550" spans="1:5" x14ac:dyDescent="0.35">
      <c r="A2550" s="8" t="s">
        <v>13</v>
      </c>
      <c r="B2550" s="10">
        <v>175315.5</v>
      </c>
      <c r="C2550" s="8" t="s">
        <v>26</v>
      </c>
      <c r="D2550" s="11">
        <v>100</v>
      </c>
      <c r="E2550" s="11">
        <v>435031.66666666669</v>
      </c>
    </row>
    <row r="2551" spans="1:5" x14ac:dyDescent="0.35">
      <c r="A2551" s="8" t="s">
        <v>13</v>
      </c>
      <c r="B2551" s="10">
        <v>275017.5</v>
      </c>
      <c r="C2551" s="8" t="s">
        <v>78</v>
      </c>
      <c r="D2551" s="11">
        <v>2.5</v>
      </c>
      <c r="E2551" s="11">
        <v>10547.916666666668</v>
      </c>
    </row>
    <row r="2552" spans="1:5" x14ac:dyDescent="0.35">
      <c r="A2552" s="8" t="s">
        <v>1</v>
      </c>
      <c r="B2552" s="10">
        <v>128614.5</v>
      </c>
      <c r="C2552" s="8" t="s">
        <v>43</v>
      </c>
      <c r="D2552" s="11">
        <v>10</v>
      </c>
      <c r="E2552" s="11">
        <v>24908.333333333336</v>
      </c>
    </row>
    <row r="2553" spans="1:5" x14ac:dyDescent="0.35">
      <c r="A2553" s="8" t="s">
        <v>3</v>
      </c>
      <c r="B2553" s="10">
        <v>153787.5</v>
      </c>
      <c r="C2553" s="8" t="s">
        <v>33</v>
      </c>
      <c r="D2553" s="11">
        <v>55</v>
      </c>
      <c r="E2553" s="11">
        <v>220133.75</v>
      </c>
    </row>
    <row r="2554" spans="1:5" x14ac:dyDescent="0.35">
      <c r="A2554" s="8" t="s">
        <v>6</v>
      </c>
      <c r="B2554" s="10">
        <v>241996.5</v>
      </c>
      <c r="C2554" s="8" t="s">
        <v>37</v>
      </c>
      <c r="D2554" s="11">
        <v>32.5</v>
      </c>
      <c r="E2554" s="11">
        <v>114120.83333333334</v>
      </c>
    </row>
    <row r="2555" spans="1:5" x14ac:dyDescent="0.35">
      <c r="A2555" s="8" t="s">
        <v>13</v>
      </c>
      <c r="B2555" s="10">
        <v>110110.5</v>
      </c>
      <c r="C2555" s="8" t="s">
        <v>26</v>
      </c>
      <c r="D2555" s="11">
        <v>42.5</v>
      </c>
      <c r="E2555" s="11">
        <v>205341.25</v>
      </c>
    </row>
    <row r="2556" spans="1:5" x14ac:dyDescent="0.35">
      <c r="A2556" s="8" t="s">
        <v>1</v>
      </c>
      <c r="B2556" s="10">
        <v>267525</v>
      </c>
      <c r="C2556" s="8" t="s">
        <v>36</v>
      </c>
      <c r="D2556" s="11">
        <v>2.5</v>
      </c>
      <c r="E2556" s="11">
        <v>10471.666666666668</v>
      </c>
    </row>
    <row r="2557" spans="1:5" x14ac:dyDescent="0.35">
      <c r="A2557" s="8" t="s">
        <v>3</v>
      </c>
      <c r="B2557" s="10">
        <v>160722</v>
      </c>
      <c r="C2557" s="8" t="s">
        <v>70</v>
      </c>
      <c r="D2557" s="11">
        <v>2.5</v>
      </c>
      <c r="E2557" s="11">
        <v>9429.5833333333339</v>
      </c>
    </row>
    <row r="2558" spans="1:5" x14ac:dyDescent="0.35">
      <c r="A2558" s="8" t="s">
        <v>4</v>
      </c>
      <c r="B2558" s="10">
        <v>229585.5</v>
      </c>
      <c r="C2558" s="8" t="s">
        <v>37</v>
      </c>
      <c r="D2558" s="11">
        <v>10</v>
      </c>
      <c r="E2558" s="11">
        <v>46817.5</v>
      </c>
    </row>
    <row r="2559" spans="1:5" x14ac:dyDescent="0.35">
      <c r="A2559" s="8" t="s">
        <v>1</v>
      </c>
      <c r="B2559" s="10">
        <v>123381</v>
      </c>
      <c r="C2559" s="8" t="s">
        <v>46</v>
      </c>
      <c r="D2559" s="11">
        <v>20</v>
      </c>
      <c r="E2559" s="11">
        <v>78766.25</v>
      </c>
    </row>
    <row r="2560" spans="1:5" x14ac:dyDescent="0.35">
      <c r="A2560" s="8" t="s">
        <v>5</v>
      </c>
      <c r="B2560" s="10">
        <v>249646.5</v>
      </c>
      <c r="C2560" s="8" t="s">
        <v>124</v>
      </c>
      <c r="D2560" s="11">
        <v>5</v>
      </c>
      <c r="E2560" s="11">
        <v>12200</v>
      </c>
    </row>
    <row r="2561" spans="1:5" x14ac:dyDescent="0.35">
      <c r="A2561" s="8" t="s">
        <v>3</v>
      </c>
      <c r="B2561" s="10">
        <v>193266</v>
      </c>
      <c r="C2561" s="8" t="s">
        <v>49</v>
      </c>
      <c r="D2561" s="11">
        <v>25</v>
      </c>
      <c r="E2561" s="11">
        <v>116408.33333333334</v>
      </c>
    </row>
    <row r="2562" spans="1:5" x14ac:dyDescent="0.35">
      <c r="A2562" s="8" t="s">
        <v>6</v>
      </c>
      <c r="B2562" s="10">
        <v>69750</v>
      </c>
      <c r="C2562" s="8" t="s">
        <v>57</v>
      </c>
      <c r="D2562" s="11">
        <v>30</v>
      </c>
      <c r="E2562" s="11">
        <v>113485.41666666667</v>
      </c>
    </row>
    <row r="2563" spans="1:5" x14ac:dyDescent="0.35">
      <c r="A2563" s="8" t="s">
        <v>3</v>
      </c>
      <c r="B2563" s="10">
        <v>51655.5</v>
      </c>
      <c r="C2563" s="8" t="s">
        <v>31</v>
      </c>
      <c r="D2563" s="11">
        <v>190</v>
      </c>
      <c r="E2563" s="11">
        <v>532225</v>
      </c>
    </row>
    <row r="2564" spans="1:5" x14ac:dyDescent="0.35">
      <c r="A2564" s="8" t="s">
        <v>13</v>
      </c>
      <c r="B2564" s="10">
        <v>302103</v>
      </c>
      <c r="C2564" s="8" t="s">
        <v>60</v>
      </c>
      <c r="D2564" s="11">
        <v>10</v>
      </c>
      <c r="E2564" s="11">
        <v>35583.333333333336</v>
      </c>
    </row>
    <row r="2565" spans="1:5" x14ac:dyDescent="0.35">
      <c r="A2565" s="8" t="s">
        <v>5</v>
      </c>
      <c r="B2565" s="10">
        <v>254119.5</v>
      </c>
      <c r="C2565" s="8" t="s">
        <v>77</v>
      </c>
      <c r="D2565" s="11">
        <v>7.5</v>
      </c>
      <c r="E2565" s="11">
        <v>26357.083333333336</v>
      </c>
    </row>
    <row r="2566" spans="1:5" x14ac:dyDescent="0.35">
      <c r="A2566" s="8" t="s">
        <v>16</v>
      </c>
      <c r="B2566" s="10">
        <v>114579</v>
      </c>
      <c r="C2566" s="8" t="s">
        <v>26</v>
      </c>
      <c r="D2566" s="11">
        <v>120</v>
      </c>
      <c r="E2566" s="11">
        <v>722417.91666666674</v>
      </c>
    </row>
    <row r="2567" spans="1:5" x14ac:dyDescent="0.35">
      <c r="A2567" s="8" t="s">
        <v>18</v>
      </c>
      <c r="B2567" s="10">
        <v>281128.5</v>
      </c>
      <c r="C2567" s="8" t="s">
        <v>26</v>
      </c>
      <c r="D2567" s="11">
        <v>47.5</v>
      </c>
      <c r="E2567" s="11">
        <v>262274.58333333337</v>
      </c>
    </row>
    <row r="2568" spans="1:5" x14ac:dyDescent="0.35">
      <c r="A2568" s="8" t="s">
        <v>5</v>
      </c>
      <c r="B2568" s="10">
        <v>35946</v>
      </c>
      <c r="C2568" s="8" t="s">
        <v>31</v>
      </c>
      <c r="D2568" s="11">
        <v>320</v>
      </c>
      <c r="E2568" s="11">
        <v>925776.66666666674</v>
      </c>
    </row>
    <row r="2569" spans="1:5" x14ac:dyDescent="0.35">
      <c r="A2569" s="8" t="s">
        <v>16</v>
      </c>
      <c r="B2569" s="10">
        <v>146016</v>
      </c>
      <c r="C2569" s="8" t="s">
        <v>35</v>
      </c>
      <c r="D2569" s="11">
        <v>27.5</v>
      </c>
      <c r="E2569" s="11">
        <v>71802.083333333343</v>
      </c>
    </row>
    <row r="2570" spans="1:5" x14ac:dyDescent="0.35">
      <c r="A2570" s="8" t="s">
        <v>6</v>
      </c>
      <c r="B2570" s="10">
        <v>136768.5</v>
      </c>
      <c r="C2570" s="8" t="s">
        <v>80</v>
      </c>
      <c r="D2570" s="11">
        <v>7.5</v>
      </c>
      <c r="E2570" s="11">
        <v>23739.166666666668</v>
      </c>
    </row>
    <row r="2571" spans="1:5" x14ac:dyDescent="0.35">
      <c r="A2571" s="8" t="s">
        <v>1</v>
      </c>
      <c r="B2571" s="10">
        <v>25051.5</v>
      </c>
      <c r="C2571" s="8" t="s">
        <v>48</v>
      </c>
      <c r="D2571" s="11">
        <v>15</v>
      </c>
      <c r="E2571" s="11">
        <v>191489.16666666669</v>
      </c>
    </row>
    <row r="2572" spans="1:5" x14ac:dyDescent="0.35">
      <c r="A2572" s="8" t="s">
        <v>5</v>
      </c>
      <c r="B2572" s="10">
        <v>80302.5</v>
      </c>
      <c r="C2572" s="8" t="s">
        <v>33</v>
      </c>
      <c r="D2572" s="11">
        <v>5</v>
      </c>
      <c r="E2572" s="11">
        <v>24730.416666666668</v>
      </c>
    </row>
    <row r="2573" spans="1:5" x14ac:dyDescent="0.35">
      <c r="A2573" s="8" t="s">
        <v>0</v>
      </c>
      <c r="B2573" s="10">
        <v>174564</v>
      </c>
      <c r="C2573" s="8" t="s">
        <v>33</v>
      </c>
      <c r="D2573" s="11">
        <v>2.5</v>
      </c>
      <c r="E2573" s="11">
        <v>8463.75</v>
      </c>
    </row>
    <row r="2574" spans="1:5" x14ac:dyDescent="0.35">
      <c r="A2574" s="8" t="s">
        <v>7</v>
      </c>
      <c r="B2574" s="10">
        <v>74925</v>
      </c>
      <c r="C2574" s="8" t="s">
        <v>49</v>
      </c>
      <c r="D2574" s="11">
        <v>17.5</v>
      </c>
      <c r="E2574" s="11">
        <v>107360</v>
      </c>
    </row>
    <row r="2575" spans="1:5" x14ac:dyDescent="0.35">
      <c r="A2575" s="8" t="s">
        <v>7</v>
      </c>
      <c r="B2575" s="10">
        <v>106681.5</v>
      </c>
      <c r="C2575" s="8" t="s">
        <v>41</v>
      </c>
      <c r="D2575" s="11">
        <v>472.5</v>
      </c>
      <c r="E2575" s="11">
        <v>1659581.25</v>
      </c>
    </row>
    <row r="2576" spans="1:5" x14ac:dyDescent="0.35">
      <c r="A2576" s="8" t="s">
        <v>1</v>
      </c>
      <c r="B2576" s="10">
        <v>188082</v>
      </c>
      <c r="C2576" s="8" t="s">
        <v>28</v>
      </c>
      <c r="D2576" s="11">
        <v>7.5</v>
      </c>
      <c r="E2576" s="11">
        <v>44377.5</v>
      </c>
    </row>
    <row r="2577" spans="1:5" x14ac:dyDescent="0.35">
      <c r="A2577" s="8" t="s">
        <v>1</v>
      </c>
      <c r="B2577" s="10">
        <v>36108</v>
      </c>
      <c r="C2577" s="8" t="s">
        <v>52</v>
      </c>
      <c r="D2577" s="11">
        <v>7.5</v>
      </c>
      <c r="E2577" s="11">
        <v>38582.5</v>
      </c>
    </row>
    <row r="2578" spans="1:5" x14ac:dyDescent="0.35">
      <c r="A2578" s="8" t="s">
        <v>1</v>
      </c>
      <c r="B2578" s="10">
        <v>31702.5</v>
      </c>
      <c r="C2578" s="8" t="s">
        <v>33</v>
      </c>
      <c r="D2578" s="11">
        <v>5</v>
      </c>
      <c r="E2578" s="11">
        <v>24069.583333333336</v>
      </c>
    </row>
    <row r="2579" spans="1:5" x14ac:dyDescent="0.35">
      <c r="A2579" s="8" t="s">
        <v>5</v>
      </c>
      <c r="B2579" s="10">
        <v>103941</v>
      </c>
      <c r="C2579" s="8" t="s">
        <v>28</v>
      </c>
      <c r="D2579" s="11">
        <v>15</v>
      </c>
      <c r="E2579" s="11">
        <v>108275</v>
      </c>
    </row>
    <row r="2580" spans="1:5" x14ac:dyDescent="0.35">
      <c r="A2580" s="8" t="s">
        <v>11</v>
      </c>
      <c r="B2580" s="10">
        <v>79173</v>
      </c>
      <c r="C2580" s="8" t="s">
        <v>43</v>
      </c>
      <c r="D2580" s="11">
        <v>37.5</v>
      </c>
      <c r="E2580" s="11">
        <v>99328.333333333343</v>
      </c>
    </row>
    <row r="2581" spans="1:5" x14ac:dyDescent="0.35">
      <c r="A2581" s="8" t="s">
        <v>13</v>
      </c>
      <c r="B2581" s="10">
        <v>64579.5</v>
      </c>
      <c r="C2581" s="8" t="s">
        <v>33</v>
      </c>
      <c r="D2581" s="11">
        <v>12.5</v>
      </c>
      <c r="E2581" s="11">
        <v>69031.666666666672</v>
      </c>
    </row>
    <row r="2582" spans="1:5" x14ac:dyDescent="0.35">
      <c r="A2582" s="8" t="s">
        <v>1</v>
      </c>
      <c r="B2582" s="10">
        <v>133479</v>
      </c>
      <c r="C2582" s="8" t="s">
        <v>33</v>
      </c>
      <c r="D2582" s="11">
        <v>2.5</v>
      </c>
      <c r="E2582" s="11">
        <v>3812.5</v>
      </c>
    </row>
    <row r="2583" spans="1:5" x14ac:dyDescent="0.35">
      <c r="A2583" s="8" t="s">
        <v>3</v>
      </c>
      <c r="B2583" s="10">
        <v>222786</v>
      </c>
      <c r="C2583" s="8" t="s">
        <v>92</v>
      </c>
      <c r="D2583" s="11">
        <v>15</v>
      </c>
      <c r="E2583" s="11">
        <v>77470</v>
      </c>
    </row>
    <row r="2584" spans="1:5" x14ac:dyDescent="0.35">
      <c r="A2584" s="8" t="s">
        <v>1</v>
      </c>
      <c r="B2584" s="10">
        <v>77827.5</v>
      </c>
      <c r="C2584" s="8" t="s">
        <v>37</v>
      </c>
      <c r="D2584" s="11">
        <v>25</v>
      </c>
      <c r="E2584" s="11">
        <v>69184.166666666672</v>
      </c>
    </row>
    <row r="2585" spans="1:5" x14ac:dyDescent="0.35">
      <c r="A2585" s="8" t="s">
        <v>6</v>
      </c>
      <c r="B2585" s="10">
        <v>128416.5</v>
      </c>
      <c r="C2585" s="8" t="s">
        <v>40</v>
      </c>
      <c r="D2585" s="11">
        <v>7.5</v>
      </c>
      <c r="E2585" s="11">
        <v>23891.666666666668</v>
      </c>
    </row>
    <row r="2586" spans="1:5" x14ac:dyDescent="0.35">
      <c r="A2586" s="8" t="s">
        <v>3</v>
      </c>
      <c r="B2586" s="10">
        <v>217102.5</v>
      </c>
      <c r="C2586" s="8" t="s">
        <v>32</v>
      </c>
      <c r="D2586" s="11">
        <v>77.5</v>
      </c>
      <c r="E2586" s="11">
        <v>140681.25</v>
      </c>
    </row>
    <row r="2587" spans="1:5" x14ac:dyDescent="0.35">
      <c r="A2587" s="8" t="s">
        <v>1</v>
      </c>
      <c r="B2587" s="10">
        <v>90994.5</v>
      </c>
      <c r="C2587" s="8" t="s">
        <v>28</v>
      </c>
      <c r="D2587" s="11">
        <v>7.5</v>
      </c>
      <c r="E2587" s="11">
        <v>95770</v>
      </c>
    </row>
    <row r="2588" spans="1:5" x14ac:dyDescent="0.35">
      <c r="A2588" s="8" t="s">
        <v>16</v>
      </c>
      <c r="B2588" s="10">
        <v>94504.5</v>
      </c>
      <c r="C2588" s="8" t="s">
        <v>37</v>
      </c>
      <c r="D2588" s="11">
        <v>47.5</v>
      </c>
      <c r="E2588" s="11">
        <v>233985.83333333334</v>
      </c>
    </row>
    <row r="2589" spans="1:5" x14ac:dyDescent="0.35">
      <c r="A2589" s="8" t="s">
        <v>13</v>
      </c>
      <c r="B2589" s="10">
        <v>243243</v>
      </c>
      <c r="C2589" s="8" t="s">
        <v>130</v>
      </c>
      <c r="D2589" s="11">
        <v>15</v>
      </c>
      <c r="E2589" s="11">
        <v>60085</v>
      </c>
    </row>
    <row r="2590" spans="1:5" x14ac:dyDescent="0.35">
      <c r="A2590" s="8" t="s">
        <v>16</v>
      </c>
      <c r="B2590" s="10">
        <v>221085</v>
      </c>
      <c r="C2590" s="8" t="s">
        <v>43</v>
      </c>
      <c r="D2590" s="11">
        <v>25</v>
      </c>
      <c r="E2590" s="11">
        <v>47630.833333333336</v>
      </c>
    </row>
    <row r="2591" spans="1:5" x14ac:dyDescent="0.35">
      <c r="A2591" s="8" t="s">
        <v>7</v>
      </c>
      <c r="B2591" s="10">
        <v>212296.5</v>
      </c>
      <c r="C2591" s="8" t="s">
        <v>93</v>
      </c>
      <c r="D2591" s="11">
        <v>2.5</v>
      </c>
      <c r="E2591" s="11">
        <v>7040.416666666667</v>
      </c>
    </row>
    <row r="2592" spans="1:5" x14ac:dyDescent="0.35">
      <c r="A2592" s="8" t="s">
        <v>1</v>
      </c>
      <c r="B2592" s="10">
        <v>133474.5</v>
      </c>
      <c r="C2592" s="8" t="s">
        <v>33</v>
      </c>
      <c r="D2592" s="11">
        <v>2.5</v>
      </c>
      <c r="E2592" s="11">
        <v>12530.416666666668</v>
      </c>
    </row>
    <row r="2593" spans="1:5" x14ac:dyDescent="0.35">
      <c r="A2593" s="8" t="s">
        <v>5</v>
      </c>
      <c r="B2593" s="10">
        <v>64116</v>
      </c>
      <c r="C2593" s="8" t="s">
        <v>31</v>
      </c>
      <c r="D2593" s="11">
        <v>362.5</v>
      </c>
      <c r="E2593" s="11">
        <v>972517.91666666674</v>
      </c>
    </row>
    <row r="2594" spans="1:5" x14ac:dyDescent="0.35">
      <c r="A2594" s="8" t="s">
        <v>5</v>
      </c>
      <c r="B2594" s="10">
        <v>56610</v>
      </c>
      <c r="C2594" s="8" t="s">
        <v>116</v>
      </c>
      <c r="D2594" s="11">
        <v>7.5</v>
      </c>
      <c r="E2594" s="11">
        <v>79427.083333333343</v>
      </c>
    </row>
    <row r="2595" spans="1:5" x14ac:dyDescent="0.35">
      <c r="A2595" s="8" t="s">
        <v>13</v>
      </c>
      <c r="B2595" s="10">
        <v>188136</v>
      </c>
      <c r="C2595" s="8" t="s">
        <v>49</v>
      </c>
      <c r="D2595" s="11">
        <v>87.5</v>
      </c>
      <c r="E2595" s="11">
        <v>538502.91666666674</v>
      </c>
    </row>
    <row r="2596" spans="1:5" x14ac:dyDescent="0.35">
      <c r="A2596" s="8" t="s">
        <v>4</v>
      </c>
      <c r="B2596" s="10">
        <v>229554</v>
      </c>
      <c r="C2596" s="8" t="s">
        <v>29</v>
      </c>
      <c r="D2596" s="11">
        <v>2.5</v>
      </c>
      <c r="E2596" s="11">
        <v>10141.25</v>
      </c>
    </row>
    <row r="2597" spans="1:5" x14ac:dyDescent="0.35">
      <c r="A2597" s="8" t="s">
        <v>5</v>
      </c>
      <c r="B2597" s="10">
        <v>217498.5</v>
      </c>
      <c r="C2597" s="8" t="s">
        <v>120</v>
      </c>
      <c r="D2597" s="11">
        <v>2.5</v>
      </c>
      <c r="E2597" s="11">
        <v>66718.75</v>
      </c>
    </row>
    <row r="2598" spans="1:5" x14ac:dyDescent="0.35">
      <c r="A2598" s="8" t="s">
        <v>1</v>
      </c>
      <c r="B2598" s="10">
        <v>139297.5</v>
      </c>
      <c r="C2598" s="8" t="s">
        <v>29</v>
      </c>
      <c r="D2598" s="11">
        <v>50</v>
      </c>
      <c r="E2598" s="11">
        <v>250430.41666666669</v>
      </c>
    </row>
    <row r="2599" spans="1:5" x14ac:dyDescent="0.35">
      <c r="A2599" s="8" t="s">
        <v>1</v>
      </c>
      <c r="B2599" s="10">
        <v>133537.5</v>
      </c>
      <c r="C2599" s="8" t="s">
        <v>35</v>
      </c>
      <c r="D2599" s="11">
        <v>55</v>
      </c>
      <c r="E2599" s="11">
        <v>196979.16666666669</v>
      </c>
    </row>
    <row r="2600" spans="1:5" x14ac:dyDescent="0.35">
      <c r="A2600" s="8" t="s">
        <v>13</v>
      </c>
      <c r="B2600" s="10">
        <v>218934</v>
      </c>
      <c r="C2600" s="8" t="s">
        <v>57</v>
      </c>
      <c r="D2600" s="11">
        <v>35</v>
      </c>
      <c r="E2600" s="11">
        <v>96939.166666666672</v>
      </c>
    </row>
    <row r="2601" spans="1:5" x14ac:dyDescent="0.35">
      <c r="A2601" s="8" t="s">
        <v>5</v>
      </c>
      <c r="B2601" s="10">
        <v>80473.5</v>
      </c>
      <c r="C2601" s="8" t="s">
        <v>33</v>
      </c>
      <c r="D2601" s="11">
        <v>5</v>
      </c>
      <c r="E2601" s="11">
        <v>7472.5</v>
      </c>
    </row>
    <row r="2602" spans="1:5" x14ac:dyDescent="0.35">
      <c r="A2602" s="8" t="s">
        <v>5</v>
      </c>
      <c r="B2602" s="10">
        <v>116122.5</v>
      </c>
      <c r="C2602" s="8" t="s">
        <v>32</v>
      </c>
      <c r="D2602" s="11">
        <v>37.5</v>
      </c>
      <c r="E2602" s="11">
        <v>98997.916666666672</v>
      </c>
    </row>
    <row r="2603" spans="1:5" x14ac:dyDescent="0.35">
      <c r="A2603" s="8" t="s">
        <v>3</v>
      </c>
      <c r="B2603" s="10">
        <v>27927</v>
      </c>
      <c r="C2603" s="8" t="s">
        <v>96</v>
      </c>
      <c r="D2603" s="11">
        <v>32.5</v>
      </c>
      <c r="E2603" s="11">
        <v>112011.25</v>
      </c>
    </row>
    <row r="2604" spans="1:5" x14ac:dyDescent="0.35">
      <c r="A2604" s="8" t="s">
        <v>11</v>
      </c>
      <c r="B2604" s="10">
        <v>246721.5</v>
      </c>
      <c r="C2604" s="8" t="s">
        <v>96</v>
      </c>
      <c r="D2604" s="11">
        <v>40</v>
      </c>
      <c r="E2604" s="11">
        <v>84967.916666666672</v>
      </c>
    </row>
    <row r="2605" spans="1:5" x14ac:dyDescent="0.35">
      <c r="A2605" s="8" t="s">
        <v>1</v>
      </c>
      <c r="B2605" s="10">
        <v>85914</v>
      </c>
      <c r="C2605" s="8" t="s">
        <v>62</v>
      </c>
      <c r="D2605" s="11">
        <v>2.5</v>
      </c>
      <c r="E2605" s="11">
        <v>15224.583333333334</v>
      </c>
    </row>
    <row r="2606" spans="1:5" x14ac:dyDescent="0.35">
      <c r="A2606" s="8" t="s">
        <v>5</v>
      </c>
      <c r="B2606" s="10">
        <v>249628.5</v>
      </c>
      <c r="C2606" s="8" t="s">
        <v>37</v>
      </c>
      <c r="D2606" s="11">
        <v>7.5</v>
      </c>
      <c r="E2606" s="11">
        <v>26077.5</v>
      </c>
    </row>
    <row r="2607" spans="1:5" x14ac:dyDescent="0.35">
      <c r="A2607" s="8" t="s">
        <v>3</v>
      </c>
      <c r="B2607" s="10">
        <v>73057.5</v>
      </c>
      <c r="C2607" s="8" t="s">
        <v>37</v>
      </c>
      <c r="D2607" s="11">
        <v>62.5</v>
      </c>
      <c r="E2607" s="11">
        <v>388747.91666666669</v>
      </c>
    </row>
    <row r="2608" spans="1:5" x14ac:dyDescent="0.35">
      <c r="A2608" s="8" t="s">
        <v>0</v>
      </c>
      <c r="B2608" s="10">
        <v>166405.5</v>
      </c>
      <c r="C2608" s="8" t="s">
        <v>26</v>
      </c>
      <c r="D2608" s="11">
        <v>5</v>
      </c>
      <c r="E2608" s="11">
        <v>22214.166666666668</v>
      </c>
    </row>
    <row r="2609" spans="1:5" x14ac:dyDescent="0.35">
      <c r="A2609" s="8" t="s">
        <v>1</v>
      </c>
      <c r="B2609" s="10">
        <v>179932.5</v>
      </c>
      <c r="C2609" s="8" t="s">
        <v>32</v>
      </c>
      <c r="D2609" s="11">
        <v>32.5</v>
      </c>
      <c r="E2609" s="11">
        <v>82400.833333333343</v>
      </c>
    </row>
    <row r="2610" spans="1:5" x14ac:dyDescent="0.35">
      <c r="A2610" s="8" t="s">
        <v>13</v>
      </c>
      <c r="B2610" s="10">
        <v>106825.5</v>
      </c>
      <c r="C2610" s="8" t="s">
        <v>41</v>
      </c>
      <c r="D2610" s="11">
        <v>290</v>
      </c>
      <c r="E2610" s="11">
        <v>1078302.0833333335</v>
      </c>
    </row>
    <row r="2611" spans="1:5" x14ac:dyDescent="0.35">
      <c r="A2611" s="8" t="s">
        <v>5</v>
      </c>
      <c r="B2611" s="10">
        <v>108648</v>
      </c>
      <c r="C2611" s="8" t="s">
        <v>26</v>
      </c>
      <c r="D2611" s="11">
        <v>20</v>
      </c>
      <c r="E2611" s="11">
        <v>185872.08333333334</v>
      </c>
    </row>
    <row r="2612" spans="1:5" x14ac:dyDescent="0.35">
      <c r="A2612" s="8" t="s">
        <v>13</v>
      </c>
      <c r="B2612" s="10">
        <v>110083.5</v>
      </c>
      <c r="C2612" s="8" t="s">
        <v>26</v>
      </c>
      <c r="D2612" s="11">
        <v>102.5</v>
      </c>
      <c r="E2612" s="11">
        <v>476994.58333333337</v>
      </c>
    </row>
    <row r="2613" spans="1:5" x14ac:dyDescent="0.35">
      <c r="A2613" s="8" t="s">
        <v>2</v>
      </c>
      <c r="B2613" s="10">
        <v>228555</v>
      </c>
      <c r="C2613" s="8" t="s">
        <v>37</v>
      </c>
      <c r="D2613" s="11">
        <v>7.5</v>
      </c>
      <c r="E2613" s="11">
        <v>60161.25</v>
      </c>
    </row>
    <row r="2614" spans="1:5" x14ac:dyDescent="0.35">
      <c r="A2614" s="8" t="s">
        <v>1</v>
      </c>
      <c r="B2614" s="10">
        <v>107064</v>
      </c>
      <c r="C2614" s="8" t="s">
        <v>26</v>
      </c>
      <c r="D2614" s="11">
        <v>147.5</v>
      </c>
      <c r="E2614" s="11">
        <v>753655</v>
      </c>
    </row>
    <row r="2615" spans="1:5" x14ac:dyDescent="0.35">
      <c r="A2615" s="8" t="s">
        <v>5</v>
      </c>
      <c r="B2615" s="10">
        <v>71289</v>
      </c>
      <c r="C2615" s="8" t="s">
        <v>32</v>
      </c>
      <c r="D2615" s="11">
        <v>65</v>
      </c>
      <c r="E2615" s="11">
        <v>156058.33333333334</v>
      </c>
    </row>
    <row r="2616" spans="1:5" x14ac:dyDescent="0.35">
      <c r="A2616" s="8" t="s">
        <v>1</v>
      </c>
      <c r="B2616" s="10">
        <v>139293</v>
      </c>
      <c r="C2616" s="8" t="s">
        <v>29</v>
      </c>
      <c r="D2616" s="11">
        <v>112.5</v>
      </c>
      <c r="E2616" s="11">
        <v>440470.83333333337</v>
      </c>
    </row>
    <row r="2617" spans="1:5" x14ac:dyDescent="0.35">
      <c r="A2617" s="8" t="s">
        <v>16</v>
      </c>
      <c r="B2617" s="10">
        <v>84591</v>
      </c>
      <c r="C2617" s="8" t="s">
        <v>29</v>
      </c>
      <c r="D2617" s="11">
        <v>37.5</v>
      </c>
      <c r="E2617" s="11">
        <v>148865.41666666669</v>
      </c>
    </row>
    <row r="2618" spans="1:5" x14ac:dyDescent="0.35">
      <c r="A2618" s="8" t="s">
        <v>11</v>
      </c>
      <c r="B2618" s="10">
        <v>199435.5</v>
      </c>
      <c r="C2618" s="8" t="s">
        <v>29</v>
      </c>
      <c r="D2618" s="11">
        <v>80</v>
      </c>
      <c r="E2618" s="11">
        <v>331128.33333333337</v>
      </c>
    </row>
    <row r="2619" spans="1:5" x14ac:dyDescent="0.35">
      <c r="A2619" s="8" t="s">
        <v>5</v>
      </c>
      <c r="B2619" s="10">
        <v>176823</v>
      </c>
      <c r="C2619" s="8" t="s">
        <v>29</v>
      </c>
      <c r="D2619" s="11">
        <v>45</v>
      </c>
      <c r="E2619" s="11">
        <v>148407.91666666669</v>
      </c>
    </row>
    <row r="2620" spans="1:5" x14ac:dyDescent="0.35">
      <c r="A2620" s="8" t="s">
        <v>11</v>
      </c>
      <c r="B2620" s="10">
        <v>46638</v>
      </c>
      <c r="C2620" s="8" t="s">
        <v>37</v>
      </c>
      <c r="D2620" s="11">
        <v>15</v>
      </c>
      <c r="E2620" s="11">
        <v>104615</v>
      </c>
    </row>
    <row r="2621" spans="1:5" x14ac:dyDescent="0.35">
      <c r="A2621" s="8" t="s">
        <v>13</v>
      </c>
      <c r="B2621" s="10">
        <v>107757</v>
      </c>
      <c r="C2621" s="8" t="s">
        <v>37</v>
      </c>
      <c r="D2621" s="11">
        <v>12.5</v>
      </c>
      <c r="E2621" s="11">
        <v>73937.083333333343</v>
      </c>
    </row>
    <row r="2622" spans="1:5" x14ac:dyDescent="0.35">
      <c r="A2622" s="8" t="s">
        <v>13</v>
      </c>
      <c r="B2622" s="10">
        <v>159813</v>
      </c>
      <c r="C2622" s="8" t="s">
        <v>70</v>
      </c>
      <c r="D2622" s="11">
        <v>2.5</v>
      </c>
      <c r="E2622" s="11">
        <v>9429.5833333333339</v>
      </c>
    </row>
    <row r="2623" spans="1:5" x14ac:dyDescent="0.35">
      <c r="A2623" s="8" t="s">
        <v>3</v>
      </c>
      <c r="B2623" s="10">
        <v>80212.5</v>
      </c>
      <c r="C2623" s="8" t="s">
        <v>29</v>
      </c>
      <c r="D2623" s="11">
        <v>25</v>
      </c>
      <c r="E2623" s="11">
        <v>162031.25</v>
      </c>
    </row>
    <row r="2624" spans="1:5" x14ac:dyDescent="0.35">
      <c r="A2624" s="8" t="s">
        <v>13</v>
      </c>
      <c r="B2624" s="10">
        <v>89874</v>
      </c>
      <c r="C2624" s="8" t="s">
        <v>31</v>
      </c>
      <c r="D2624" s="11">
        <v>77.5</v>
      </c>
      <c r="E2624" s="11">
        <v>271221.25</v>
      </c>
    </row>
    <row r="2625" spans="1:5" x14ac:dyDescent="0.35">
      <c r="A2625" s="8" t="s">
        <v>1</v>
      </c>
      <c r="B2625" s="10">
        <v>107289</v>
      </c>
      <c r="C2625" s="8" t="s">
        <v>26</v>
      </c>
      <c r="D2625" s="11">
        <v>55</v>
      </c>
      <c r="E2625" s="11">
        <v>322918.75</v>
      </c>
    </row>
    <row r="2626" spans="1:5" x14ac:dyDescent="0.35">
      <c r="A2626" s="8" t="s">
        <v>5</v>
      </c>
      <c r="B2626" s="10">
        <v>128466</v>
      </c>
      <c r="C2626" s="8" t="s">
        <v>40</v>
      </c>
      <c r="D2626" s="11">
        <v>7.5</v>
      </c>
      <c r="E2626" s="11">
        <v>26763.75</v>
      </c>
    </row>
    <row r="2627" spans="1:5" x14ac:dyDescent="0.35">
      <c r="A2627" s="8" t="s">
        <v>1</v>
      </c>
      <c r="B2627" s="10">
        <v>77904</v>
      </c>
      <c r="C2627" s="8" t="s">
        <v>29</v>
      </c>
      <c r="D2627" s="11">
        <v>150</v>
      </c>
      <c r="E2627" s="11">
        <v>630816.25</v>
      </c>
    </row>
    <row r="2628" spans="1:5" x14ac:dyDescent="0.35">
      <c r="A2628" s="8" t="s">
        <v>5</v>
      </c>
      <c r="B2628" s="10">
        <v>80347.5</v>
      </c>
      <c r="C2628" s="8" t="s">
        <v>33</v>
      </c>
      <c r="D2628" s="11">
        <v>2.5</v>
      </c>
      <c r="E2628" s="11">
        <v>11107.083333333334</v>
      </c>
    </row>
    <row r="2629" spans="1:5" x14ac:dyDescent="0.35">
      <c r="A2629" s="8" t="s">
        <v>5</v>
      </c>
      <c r="B2629" s="10">
        <v>242001</v>
      </c>
      <c r="C2629" s="8" t="s">
        <v>37</v>
      </c>
      <c r="D2629" s="11">
        <v>40</v>
      </c>
      <c r="E2629" s="11">
        <v>137987.08333333334</v>
      </c>
    </row>
    <row r="2630" spans="1:5" x14ac:dyDescent="0.35">
      <c r="A2630" s="8" t="s">
        <v>1</v>
      </c>
      <c r="B2630" s="10">
        <v>47592</v>
      </c>
      <c r="C2630" s="8" t="s">
        <v>37</v>
      </c>
      <c r="D2630" s="11">
        <v>80</v>
      </c>
      <c r="E2630" s="11">
        <v>348843.75</v>
      </c>
    </row>
    <row r="2631" spans="1:5" x14ac:dyDescent="0.35">
      <c r="A2631" s="8" t="s">
        <v>5</v>
      </c>
      <c r="B2631" s="10">
        <v>93523.5</v>
      </c>
      <c r="C2631" s="8" t="s">
        <v>67</v>
      </c>
      <c r="D2631" s="11">
        <v>12.5</v>
      </c>
      <c r="E2631" s="11">
        <v>50350.416666666672</v>
      </c>
    </row>
    <row r="2632" spans="1:5" x14ac:dyDescent="0.35">
      <c r="A2632" s="8" t="s">
        <v>9</v>
      </c>
      <c r="B2632" s="10">
        <v>214186.5</v>
      </c>
      <c r="C2632" s="8" t="s">
        <v>37</v>
      </c>
      <c r="D2632" s="11">
        <v>80</v>
      </c>
      <c r="E2632" s="11">
        <v>403260.83333333337</v>
      </c>
    </row>
    <row r="2633" spans="1:5" x14ac:dyDescent="0.35">
      <c r="A2633" s="8" t="s">
        <v>1</v>
      </c>
      <c r="B2633" s="10">
        <v>141831</v>
      </c>
      <c r="C2633" s="8" t="s">
        <v>29</v>
      </c>
      <c r="D2633" s="11">
        <v>60</v>
      </c>
      <c r="E2633" s="11">
        <v>293206.66666666669</v>
      </c>
    </row>
    <row r="2634" spans="1:5" x14ac:dyDescent="0.35">
      <c r="A2634" s="8" t="s">
        <v>4</v>
      </c>
      <c r="B2634" s="10">
        <v>222867</v>
      </c>
      <c r="C2634" s="8" t="s">
        <v>29</v>
      </c>
      <c r="D2634" s="11">
        <v>35</v>
      </c>
      <c r="E2634" s="11">
        <v>128328.75</v>
      </c>
    </row>
    <row r="2635" spans="1:5" x14ac:dyDescent="0.35">
      <c r="A2635" s="8" t="s">
        <v>1</v>
      </c>
      <c r="B2635" s="10">
        <v>67396.5</v>
      </c>
      <c r="C2635" s="8" t="s">
        <v>49</v>
      </c>
      <c r="D2635" s="11">
        <v>85</v>
      </c>
      <c r="E2635" s="11">
        <v>486424.16666666669</v>
      </c>
    </row>
    <row r="2636" spans="1:5" x14ac:dyDescent="0.35">
      <c r="A2636" s="8" t="s">
        <v>2</v>
      </c>
      <c r="B2636" s="10">
        <v>228537</v>
      </c>
      <c r="C2636" s="8" t="s">
        <v>37</v>
      </c>
      <c r="D2636" s="11">
        <v>7.5</v>
      </c>
      <c r="E2636" s="11">
        <v>24044.166666666668</v>
      </c>
    </row>
    <row r="2637" spans="1:5" x14ac:dyDescent="0.35">
      <c r="A2637" s="8" t="s">
        <v>11</v>
      </c>
      <c r="B2637" s="10">
        <v>246712.5</v>
      </c>
      <c r="C2637" s="8" t="s">
        <v>96</v>
      </c>
      <c r="D2637" s="11">
        <v>22.5</v>
      </c>
      <c r="E2637" s="11">
        <v>49867.5</v>
      </c>
    </row>
    <row r="2638" spans="1:5" x14ac:dyDescent="0.35">
      <c r="A2638" s="8" t="s">
        <v>3</v>
      </c>
      <c r="B2638" s="10">
        <v>206541</v>
      </c>
      <c r="C2638" s="8" t="s">
        <v>28</v>
      </c>
      <c r="D2638" s="11">
        <v>7.5</v>
      </c>
      <c r="E2638" s="11">
        <v>40997.083333333336</v>
      </c>
    </row>
    <row r="2639" spans="1:5" x14ac:dyDescent="0.35">
      <c r="A2639" s="8" t="s">
        <v>5</v>
      </c>
      <c r="B2639" s="10">
        <v>148162.5</v>
      </c>
      <c r="C2639" s="8" t="s">
        <v>31</v>
      </c>
      <c r="D2639" s="11">
        <v>85</v>
      </c>
      <c r="E2639" s="11">
        <v>270280.83333333337</v>
      </c>
    </row>
    <row r="2640" spans="1:5" x14ac:dyDescent="0.35">
      <c r="A2640" s="8" t="s">
        <v>3</v>
      </c>
      <c r="B2640" s="10">
        <v>96430.5</v>
      </c>
      <c r="C2640" s="8" t="s">
        <v>49</v>
      </c>
      <c r="D2640" s="11">
        <v>32.5</v>
      </c>
      <c r="E2640" s="11">
        <v>180356.66666666669</v>
      </c>
    </row>
    <row r="2641" spans="1:5" x14ac:dyDescent="0.35">
      <c r="A2641" s="8" t="s">
        <v>1</v>
      </c>
      <c r="B2641" s="10">
        <v>191605.5</v>
      </c>
      <c r="C2641" s="8" t="s">
        <v>31</v>
      </c>
      <c r="D2641" s="11">
        <v>160</v>
      </c>
      <c r="E2641" s="11">
        <v>426644.16666666669</v>
      </c>
    </row>
    <row r="2642" spans="1:5" x14ac:dyDescent="0.35">
      <c r="A2642" s="8" t="s">
        <v>1</v>
      </c>
      <c r="B2642" s="10">
        <v>283104</v>
      </c>
      <c r="C2642" s="8" t="s">
        <v>39</v>
      </c>
      <c r="D2642" s="11">
        <v>47.5</v>
      </c>
      <c r="E2642" s="11">
        <v>83366.666666666672</v>
      </c>
    </row>
    <row r="2643" spans="1:5" x14ac:dyDescent="0.35">
      <c r="A2643" s="8" t="s">
        <v>6</v>
      </c>
      <c r="B2643" s="10">
        <v>296901</v>
      </c>
      <c r="C2643" s="8" t="s">
        <v>65</v>
      </c>
      <c r="D2643" s="11">
        <v>15</v>
      </c>
      <c r="E2643" s="11">
        <v>42649.166666666672</v>
      </c>
    </row>
    <row r="2644" spans="1:5" x14ac:dyDescent="0.35">
      <c r="A2644" s="8" t="s">
        <v>1</v>
      </c>
      <c r="B2644" s="10">
        <v>99171</v>
      </c>
      <c r="C2644" s="8" t="s">
        <v>57</v>
      </c>
      <c r="D2644" s="11">
        <v>27.5</v>
      </c>
      <c r="E2644" s="11">
        <v>84434.166666666672</v>
      </c>
    </row>
    <row r="2645" spans="1:5" x14ac:dyDescent="0.35">
      <c r="A2645" s="8" t="s">
        <v>13</v>
      </c>
      <c r="B2645" s="10">
        <v>221116.5</v>
      </c>
      <c r="C2645" s="8" t="s">
        <v>43</v>
      </c>
      <c r="D2645" s="11">
        <v>40</v>
      </c>
      <c r="E2645" s="11">
        <v>101717.5</v>
      </c>
    </row>
    <row r="2646" spans="1:5" x14ac:dyDescent="0.35">
      <c r="A2646" s="8" t="s">
        <v>3</v>
      </c>
      <c r="B2646" s="10">
        <v>114318</v>
      </c>
      <c r="C2646" s="8" t="s">
        <v>28</v>
      </c>
      <c r="D2646" s="11">
        <v>12.5</v>
      </c>
      <c r="E2646" s="11">
        <v>42293.333333333336</v>
      </c>
    </row>
    <row r="2647" spans="1:5" x14ac:dyDescent="0.35">
      <c r="A2647" s="8" t="s">
        <v>5</v>
      </c>
      <c r="B2647" s="10">
        <v>104004</v>
      </c>
      <c r="C2647" s="8" t="s">
        <v>67</v>
      </c>
      <c r="D2647" s="11">
        <v>35</v>
      </c>
      <c r="E2647" s="11">
        <v>134352.5</v>
      </c>
    </row>
    <row r="2648" spans="1:5" x14ac:dyDescent="0.35">
      <c r="A2648" s="8" t="s">
        <v>13</v>
      </c>
      <c r="B2648" s="10">
        <v>78705</v>
      </c>
      <c r="C2648" s="8" t="s">
        <v>32</v>
      </c>
      <c r="D2648" s="11">
        <v>102.5</v>
      </c>
      <c r="E2648" s="11">
        <v>284920.83333333337</v>
      </c>
    </row>
    <row r="2649" spans="1:5" x14ac:dyDescent="0.35">
      <c r="A2649" s="8" t="s">
        <v>1</v>
      </c>
      <c r="B2649" s="10">
        <v>31765.5</v>
      </c>
      <c r="C2649" s="8" t="s">
        <v>33</v>
      </c>
      <c r="D2649" s="11">
        <v>17.5</v>
      </c>
      <c r="E2649" s="11">
        <v>61050.833333333336</v>
      </c>
    </row>
    <row r="2650" spans="1:5" x14ac:dyDescent="0.35">
      <c r="A2650" s="8" t="s">
        <v>6</v>
      </c>
      <c r="B2650" s="10">
        <v>100723.5</v>
      </c>
      <c r="C2650" s="8" t="s">
        <v>44</v>
      </c>
      <c r="D2650" s="11">
        <v>12.5</v>
      </c>
      <c r="E2650" s="11">
        <v>38684.166666666672</v>
      </c>
    </row>
    <row r="2651" spans="1:5" x14ac:dyDescent="0.35">
      <c r="A2651" s="8" t="s">
        <v>13</v>
      </c>
      <c r="B2651" s="10">
        <v>55566</v>
      </c>
      <c r="C2651" s="8" t="s">
        <v>126</v>
      </c>
      <c r="D2651" s="11">
        <v>12.5</v>
      </c>
      <c r="E2651" s="11">
        <v>56272.5</v>
      </c>
    </row>
    <row r="2652" spans="1:5" x14ac:dyDescent="0.35">
      <c r="A2652" s="8" t="s">
        <v>13</v>
      </c>
      <c r="B2652" s="10">
        <v>283041</v>
      </c>
      <c r="C2652" s="8" t="s">
        <v>39</v>
      </c>
      <c r="D2652" s="11">
        <v>72.5</v>
      </c>
      <c r="E2652" s="11">
        <v>127134.16666666667</v>
      </c>
    </row>
    <row r="2653" spans="1:5" x14ac:dyDescent="0.35">
      <c r="A2653" s="8" t="s">
        <v>13</v>
      </c>
      <c r="B2653" s="10">
        <v>120618</v>
      </c>
      <c r="C2653" s="8" t="s">
        <v>33</v>
      </c>
      <c r="D2653" s="11">
        <v>5</v>
      </c>
      <c r="E2653" s="11">
        <v>16952.916666666668</v>
      </c>
    </row>
    <row r="2654" spans="1:5" x14ac:dyDescent="0.35">
      <c r="A2654" s="8" t="s">
        <v>1</v>
      </c>
      <c r="B2654" s="10">
        <v>294777</v>
      </c>
      <c r="C2654" s="8" t="s">
        <v>141</v>
      </c>
      <c r="D2654" s="11">
        <v>5</v>
      </c>
      <c r="E2654" s="11">
        <v>12886.25</v>
      </c>
    </row>
    <row r="2655" spans="1:5" x14ac:dyDescent="0.35">
      <c r="A2655" s="8" t="s">
        <v>3</v>
      </c>
      <c r="B2655" s="10">
        <v>106834.5</v>
      </c>
      <c r="C2655" s="8" t="s">
        <v>41</v>
      </c>
      <c r="D2655" s="11">
        <v>290</v>
      </c>
      <c r="E2655" s="11">
        <v>1165405</v>
      </c>
    </row>
    <row r="2656" spans="1:5" x14ac:dyDescent="0.35">
      <c r="A2656" s="8" t="s">
        <v>13</v>
      </c>
      <c r="B2656" s="10">
        <v>64399.5</v>
      </c>
      <c r="C2656" s="8" t="s">
        <v>33</v>
      </c>
      <c r="D2656" s="11">
        <v>20</v>
      </c>
      <c r="E2656" s="11">
        <v>82172.083333333343</v>
      </c>
    </row>
    <row r="2657" spans="1:5" x14ac:dyDescent="0.35">
      <c r="A2657" s="8" t="s">
        <v>16</v>
      </c>
      <c r="B2657" s="10">
        <v>161419.5</v>
      </c>
      <c r="C2657" s="8" t="s">
        <v>70</v>
      </c>
      <c r="D2657" s="11">
        <v>2.5</v>
      </c>
      <c r="E2657" s="11">
        <v>17054.583333333336</v>
      </c>
    </row>
    <row r="2658" spans="1:5" x14ac:dyDescent="0.35">
      <c r="A2658" s="8" t="s">
        <v>16</v>
      </c>
      <c r="B2658" s="10">
        <v>285858</v>
      </c>
      <c r="C2658" s="8" t="s">
        <v>118</v>
      </c>
      <c r="D2658" s="11">
        <v>12.5</v>
      </c>
      <c r="E2658" s="11">
        <v>20689.166666666668</v>
      </c>
    </row>
    <row r="2659" spans="1:5" x14ac:dyDescent="0.35">
      <c r="A2659" s="8" t="s">
        <v>9</v>
      </c>
      <c r="B2659" s="10">
        <v>214182</v>
      </c>
      <c r="C2659" s="8" t="s">
        <v>37</v>
      </c>
      <c r="D2659" s="11">
        <v>30</v>
      </c>
      <c r="E2659" s="11">
        <v>100014.58333333334</v>
      </c>
    </row>
    <row r="2660" spans="1:5" x14ac:dyDescent="0.35">
      <c r="A2660" s="8" t="s">
        <v>1</v>
      </c>
      <c r="B2660" s="10">
        <v>226012.5</v>
      </c>
      <c r="C2660" s="8" t="s">
        <v>130</v>
      </c>
      <c r="D2660" s="11">
        <v>5</v>
      </c>
      <c r="E2660" s="11">
        <v>8285.8333333333339</v>
      </c>
    </row>
    <row r="2661" spans="1:5" x14ac:dyDescent="0.35">
      <c r="A2661" s="8" t="s">
        <v>5</v>
      </c>
      <c r="B2661" s="10">
        <v>75681</v>
      </c>
      <c r="C2661" s="8" t="s">
        <v>43</v>
      </c>
      <c r="D2661" s="11">
        <v>25</v>
      </c>
      <c r="E2661" s="11">
        <v>102835.83333333334</v>
      </c>
    </row>
    <row r="2662" spans="1:5" x14ac:dyDescent="0.35">
      <c r="A2662" s="8" t="s">
        <v>1</v>
      </c>
      <c r="B2662" s="10">
        <v>283050</v>
      </c>
      <c r="C2662" s="8" t="s">
        <v>39</v>
      </c>
      <c r="D2662" s="11">
        <v>60</v>
      </c>
      <c r="E2662" s="11">
        <v>85654.166666666672</v>
      </c>
    </row>
    <row r="2663" spans="1:5" x14ac:dyDescent="0.35">
      <c r="A2663" s="8" t="s">
        <v>3</v>
      </c>
      <c r="B2663" s="10">
        <v>226003.5</v>
      </c>
      <c r="C2663" s="8" t="s">
        <v>130</v>
      </c>
      <c r="D2663" s="11">
        <v>2.5</v>
      </c>
      <c r="E2663" s="11">
        <v>9353.3333333333339</v>
      </c>
    </row>
    <row r="2664" spans="1:5" x14ac:dyDescent="0.35">
      <c r="A2664" s="8" t="s">
        <v>4</v>
      </c>
      <c r="B2664" s="10">
        <v>297207</v>
      </c>
      <c r="C2664" s="8" t="s">
        <v>68</v>
      </c>
      <c r="D2664" s="11">
        <v>5</v>
      </c>
      <c r="E2664" s="11">
        <v>6405</v>
      </c>
    </row>
    <row r="2665" spans="1:5" x14ac:dyDescent="0.35">
      <c r="A2665" s="8" t="s">
        <v>16</v>
      </c>
      <c r="B2665" s="10">
        <v>188104.5</v>
      </c>
      <c r="C2665" s="8" t="s">
        <v>49</v>
      </c>
      <c r="D2665" s="11">
        <v>65</v>
      </c>
      <c r="E2665" s="11">
        <v>417443.33333333337</v>
      </c>
    </row>
    <row r="2666" spans="1:5" x14ac:dyDescent="0.35">
      <c r="A2666" s="8" t="s">
        <v>1</v>
      </c>
      <c r="B2666" s="10">
        <v>283045.5</v>
      </c>
      <c r="C2666" s="8" t="s">
        <v>39</v>
      </c>
      <c r="D2666" s="11">
        <v>65</v>
      </c>
      <c r="E2666" s="11">
        <v>113231.25</v>
      </c>
    </row>
    <row r="2667" spans="1:5" x14ac:dyDescent="0.35">
      <c r="A2667" s="8" t="s">
        <v>1</v>
      </c>
      <c r="B2667" s="10">
        <v>284926.5</v>
      </c>
      <c r="C2667" s="8" t="s">
        <v>41</v>
      </c>
      <c r="D2667" s="11">
        <v>227.5</v>
      </c>
      <c r="E2667" s="11">
        <v>856668.75</v>
      </c>
    </row>
    <row r="2668" spans="1:5" x14ac:dyDescent="0.35">
      <c r="A2668" s="8" t="s">
        <v>1</v>
      </c>
      <c r="B2668" s="10">
        <v>123439.5</v>
      </c>
      <c r="C2668" s="8" t="s">
        <v>28</v>
      </c>
      <c r="D2668" s="11">
        <v>7.5</v>
      </c>
      <c r="E2668" s="11">
        <v>49918.333333333336</v>
      </c>
    </row>
    <row r="2669" spans="1:5" x14ac:dyDescent="0.35">
      <c r="A2669" s="8" t="s">
        <v>5</v>
      </c>
      <c r="B2669" s="10">
        <v>26662.5</v>
      </c>
      <c r="C2669" s="8" t="s">
        <v>31</v>
      </c>
      <c r="D2669" s="11">
        <v>135</v>
      </c>
      <c r="E2669" s="11">
        <v>431117.5</v>
      </c>
    </row>
    <row r="2670" spans="1:5" x14ac:dyDescent="0.35">
      <c r="A2670" s="8" t="s">
        <v>13</v>
      </c>
      <c r="B2670" s="10">
        <v>188140.5</v>
      </c>
      <c r="C2670" s="8" t="s">
        <v>28</v>
      </c>
      <c r="D2670" s="11">
        <v>17.5</v>
      </c>
      <c r="E2670" s="11">
        <v>161014.58333333334</v>
      </c>
    </row>
    <row r="2671" spans="1:5" x14ac:dyDescent="0.35">
      <c r="A2671" s="8" t="s">
        <v>4</v>
      </c>
      <c r="B2671" s="10">
        <v>254272.5</v>
      </c>
      <c r="C2671" s="8" t="s">
        <v>41</v>
      </c>
      <c r="D2671" s="11">
        <v>70</v>
      </c>
      <c r="E2671" s="11">
        <v>277855</v>
      </c>
    </row>
    <row r="2672" spans="1:5" x14ac:dyDescent="0.35">
      <c r="A2672" s="8" t="s">
        <v>3</v>
      </c>
      <c r="B2672" s="10">
        <v>39726</v>
      </c>
      <c r="C2672" s="8" t="s">
        <v>53</v>
      </c>
      <c r="D2672" s="11">
        <v>15</v>
      </c>
      <c r="E2672" s="11">
        <v>91423.75</v>
      </c>
    </row>
    <row r="2673" spans="1:5" x14ac:dyDescent="0.35">
      <c r="A2673" s="8" t="s">
        <v>13</v>
      </c>
      <c r="B2673" s="10">
        <v>238356</v>
      </c>
      <c r="C2673" s="8" t="s">
        <v>40</v>
      </c>
      <c r="D2673" s="11">
        <v>2.5</v>
      </c>
      <c r="E2673" s="11">
        <v>44733.333333333336</v>
      </c>
    </row>
    <row r="2674" spans="1:5" x14ac:dyDescent="0.35">
      <c r="A2674" s="8" t="s">
        <v>3</v>
      </c>
      <c r="B2674" s="10">
        <v>65524.5</v>
      </c>
      <c r="C2674" s="8" t="s">
        <v>74</v>
      </c>
      <c r="D2674" s="11">
        <v>240</v>
      </c>
      <c r="E2674" s="11">
        <v>1254287.0833333335</v>
      </c>
    </row>
    <row r="2675" spans="1:5" x14ac:dyDescent="0.35">
      <c r="A2675" s="8" t="s">
        <v>11</v>
      </c>
      <c r="B2675" s="10">
        <v>86013</v>
      </c>
      <c r="C2675" s="8" t="s">
        <v>33</v>
      </c>
      <c r="D2675" s="11">
        <v>42.5</v>
      </c>
      <c r="E2675" s="11">
        <v>192251.66666666669</v>
      </c>
    </row>
    <row r="2676" spans="1:5" x14ac:dyDescent="0.35">
      <c r="A2676" s="8" t="s">
        <v>1</v>
      </c>
      <c r="B2676" s="10">
        <v>17784</v>
      </c>
      <c r="C2676" s="8" t="s">
        <v>89</v>
      </c>
      <c r="D2676" s="11">
        <v>125</v>
      </c>
      <c r="E2676" s="11">
        <v>315293.75</v>
      </c>
    </row>
    <row r="2677" spans="1:5" x14ac:dyDescent="0.35">
      <c r="A2677" s="8" t="s">
        <v>12</v>
      </c>
      <c r="B2677" s="10">
        <v>271089</v>
      </c>
      <c r="C2677" s="8" t="s">
        <v>37</v>
      </c>
      <c r="D2677" s="11">
        <v>45</v>
      </c>
      <c r="E2677" s="11">
        <v>240822.91666666669</v>
      </c>
    </row>
    <row r="2678" spans="1:5" x14ac:dyDescent="0.35">
      <c r="A2678" s="8" t="s">
        <v>5</v>
      </c>
      <c r="B2678" s="10">
        <v>161482.5</v>
      </c>
      <c r="C2678" s="8" t="s">
        <v>70</v>
      </c>
      <c r="D2678" s="11">
        <v>2.5</v>
      </c>
      <c r="E2678" s="11">
        <v>17054.583333333336</v>
      </c>
    </row>
    <row r="2679" spans="1:5" x14ac:dyDescent="0.35">
      <c r="A2679" s="8" t="s">
        <v>7</v>
      </c>
      <c r="B2679" s="10">
        <v>282919.5</v>
      </c>
      <c r="C2679" s="8" t="s">
        <v>39</v>
      </c>
      <c r="D2679" s="11">
        <v>97.5</v>
      </c>
      <c r="E2679" s="11">
        <v>197995.83333333334</v>
      </c>
    </row>
    <row r="2680" spans="1:5" x14ac:dyDescent="0.35">
      <c r="A2680" s="8" t="s">
        <v>13</v>
      </c>
      <c r="B2680" s="10">
        <v>282996</v>
      </c>
      <c r="C2680" s="8" t="s">
        <v>39</v>
      </c>
      <c r="D2680" s="11">
        <v>50</v>
      </c>
      <c r="E2680" s="11">
        <v>177662.5</v>
      </c>
    </row>
    <row r="2681" spans="1:5" x14ac:dyDescent="0.35">
      <c r="A2681" s="8" t="s">
        <v>3</v>
      </c>
      <c r="B2681" s="10">
        <v>109611</v>
      </c>
      <c r="C2681" s="8" t="s">
        <v>26</v>
      </c>
      <c r="D2681" s="11">
        <v>190</v>
      </c>
      <c r="E2681" s="11">
        <v>996257.08333333337</v>
      </c>
    </row>
    <row r="2682" spans="1:5" x14ac:dyDescent="0.35">
      <c r="A2682" s="8" t="s">
        <v>13</v>
      </c>
      <c r="B2682" s="10">
        <v>288621</v>
      </c>
      <c r="C2682" s="8" t="s">
        <v>37</v>
      </c>
      <c r="D2682" s="11">
        <v>27.5</v>
      </c>
      <c r="E2682" s="11">
        <v>144188.75</v>
      </c>
    </row>
    <row r="2683" spans="1:5" x14ac:dyDescent="0.35">
      <c r="A2683" s="8" t="s">
        <v>5</v>
      </c>
      <c r="B2683" s="10">
        <v>70515</v>
      </c>
      <c r="C2683" s="8" t="s">
        <v>49</v>
      </c>
      <c r="D2683" s="11">
        <v>107.5</v>
      </c>
      <c r="E2683" s="11">
        <v>804971.25</v>
      </c>
    </row>
    <row r="2684" spans="1:5" x14ac:dyDescent="0.35">
      <c r="A2684" s="8" t="s">
        <v>1</v>
      </c>
      <c r="B2684" s="10">
        <v>197604</v>
      </c>
      <c r="C2684" s="8" t="s">
        <v>31</v>
      </c>
      <c r="D2684" s="11">
        <v>120</v>
      </c>
      <c r="E2684" s="11">
        <v>333746.25</v>
      </c>
    </row>
    <row r="2685" spans="1:5" x14ac:dyDescent="0.35">
      <c r="A2685" s="8" t="s">
        <v>1</v>
      </c>
      <c r="B2685" s="10">
        <v>107185.5</v>
      </c>
      <c r="C2685" s="8" t="s">
        <v>26</v>
      </c>
      <c r="D2685" s="11">
        <v>95</v>
      </c>
      <c r="E2685" s="11">
        <v>516568.33333333337</v>
      </c>
    </row>
    <row r="2686" spans="1:5" x14ac:dyDescent="0.35">
      <c r="A2686" s="8" t="s">
        <v>11</v>
      </c>
      <c r="B2686" s="10">
        <v>107689.5</v>
      </c>
      <c r="C2686" s="8" t="s">
        <v>26</v>
      </c>
      <c r="D2686" s="11">
        <v>97.5</v>
      </c>
      <c r="E2686" s="11">
        <v>527700.83333333337</v>
      </c>
    </row>
    <row r="2687" spans="1:5" x14ac:dyDescent="0.35">
      <c r="A2687" s="8" t="s">
        <v>11</v>
      </c>
      <c r="B2687" s="10">
        <v>210474</v>
      </c>
      <c r="C2687" s="8" t="s">
        <v>142</v>
      </c>
      <c r="D2687" s="11">
        <v>5</v>
      </c>
      <c r="E2687" s="11">
        <v>35761.25</v>
      </c>
    </row>
    <row r="2688" spans="1:5" x14ac:dyDescent="0.35">
      <c r="A2688" s="8" t="s">
        <v>5</v>
      </c>
      <c r="B2688" s="10">
        <v>94414.5</v>
      </c>
      <c r="C2688" s="8" t="s">
        <v>36</v>
      </c>
      <c r="D2688" s="11">
        <v>2.5</v>
      </c>
      <c r="E2688" s="11">
        <v>10471.666666666668</v>
      </c>
    </row>
    <row r="2689" spans="1:5" x14ac:dyDescent="0.35">
      <c r="A2689" s="8" t="s">
        <v>1</v>
      </c>
      <c r="B2689" s="10">
        <v>31770</v>
      </c>
      <c r="C2689" s="8" t="s">
        <v>33</v>
      </c>
      <c r="D2689" s="11">
        <v>10</v>
      </c>
      <c r="E2689" s="11">
        <v>37159.166666666672</v>
      </c>
    </row>
    <row r="2690" spans="1:5" x14ac:dyDescent="0.35">
      <c r="A2690" s="8" t="s">
        <v>13</v>
      </c>
      <c r="B2690" s="10">
        <v>106501.5</v>
      </c>
      <c r="C2690" s="8" t="s">
        <v>41</v>
      </c>
      <c r="D2690" s="11">
        <v>95</v>
      </c>
      <c r="E2690" s="11">
        <v>328510.41666666669</v>
      </c>
    </row>
    <row r="2691" spans="1:5" x14ac:dyDescent="0.35">
      <c r="A2691" s="8" t="s">
        <v>13</v>
      </c>
      <c r="B2691" s="10">
        <v>64498.5</v>
      </c>
      <c r="C2691" s="8" t="s">
        <v>33</v>
      </c>
      <c r="D2691" s="11">
        <v>10</v>
      </c>
      <c r="E2691" s="11">
        <v>45470.416666666672</v>
      </c>
    </row>
    <row r="2692" spans="1:5" x14ac:dyDescent="0.35">
      <c r="A2692" s="8" t="s">
        <v>1</v>
      </c>
      <c r="B2692" s="10">
        <v>222799.5</v>
      </c>
      <c r="C2692" s="8" t="s">
        <v>43</v>
      </c>
      <c r="D2692" s="11">
        <v>5</v>
      </c>
      <c r="E2692" s="11">
        <v>7675.8333333333339</v>
      </c>
    </row>
    <row r="2693" spans="1:5" x14ac:dyDescent="0.35">
      <c r="A2693" s="8" t="s">
        <v>1</v>
      </c>
      <c r="B2693" s="10">
        <v>194841</v>
      </c>
      <c r="C2693" s="8" t="s">
        <v>86</v>
      </c>
      <c r="D2693" s="11">
        <v>20</v>
      </c>
      <c r="E2693" s="11">
        <v>43233.75</v>
      </c>
    </row>
    <row r="2694" spans="1:5" x14ac:dyDescent="0.35">
      <c r="A2694" s="8" t="s">
        <v>13</v>
      </c>
      <c r="B2694" s="10">
        <v>35460</v>
      </c>
      <c r="C2694" s="8" t="s">
        <v>42</v>
      </c>
      <c r="D2694" s="11">
        <v>115</v>
      </c>
      <c r="E2694" s="11">
        <v>251904.58333333334</v>
      </c>
    </row>
    <row r="2695" spans="1:5" x14ac:dyDescent="0.35">
      <c r="A2695" s="8" t="s">
        <v>13</v>
      </c>
      <c r="B2695" s="10">
        <v>281137.5</v>
      </c>
      <c r="C2695" s="8" t="s">
        <v>26</v>
      </c>
      <c r="D2695" s="11">
        <v>35</v>
      </c>
      <c r="E2695" s="11">
        <v>177510</v>
      </c>
    </row>
    <row r="2696" spans="1:5" x14ac:dyDescent="0.35">
      <c r="A2696" s="8" t="s">
        <v>6</v>
      </c>
      <c r="B2696" s="10">
        <v>36621</v>
      </c>
      <c r="C2696" s="8" t="s">
        <v>67</v>
      </c>
      <c r="D2696" s="11">
        <v>70</v>
      </c>
      <c r="E2696" s="11">
        <v>323706.66666666669</v>
      </c>
    </row>
    <row r="2697" spans="1:5" x14ac:dyDescent="0.35">
      <c r="A2697" s="8" t="s">
        <v>5</v>
      </c>
      <c r="B2697" s="10">
        <v>70479</v>
      </c>
      <c r="C2697" s="8" t="s">
        <v>49</v>
      </c>
      <c r="D2697" s="11">
        <v>157.5</v>
      </c>
      <c r="E2697" s="11">
        <v>1016437.9166666667</v>
      </c>
    </row>
    <row r="2698" spans="1:5" x14ac:dyDescent="0.35">
      <c r="A2698" s="8" t="s">
        <v>13</v>
      </c>
      <c r="B2698" s="10">
        <v>139185</v>
      </c>
      <c r="C2698" s="8" t="s">
        <v>35</v>
      </c>
      <c r="D2698" s="11">
        <v>55</v>
      </c>
      <c r="E2698" s="11">
        <v>178425</v>
      </c>
    </row>
    <row r="2699" spans="1:5" x14ac:dyDescent="0.35">
      <c r="A2699" s="8" t="s">
        <v>5</v>
      </c>
      <c r="B2699" s="10">
        <v>108747</v>
      </c>
      <c r="C2699" s="8" t="s">
        <v>26</v>
      </c>
      <c r="D2699" s="11">
        <v>5</v>
      </c>
      <c r="E2699" s="11">
        <v>23485</v>
      </c>
    </row>
    <row r="2700" spans="1:5" x14ac:dyDescent="0.35">
      <c r="A2700" s="8" t="s">
        <v>1</v>
      </c>
      <c r="B2700" s="10">
        <v>123435</v>
      </c>
      <c r="C2700" s="8" t="s">
        <v>28</v>
      </c>
      <c r="D2700" s="11">
        <v>15</v>
      </c>
      <c r="E2700" s="11">
        <v>47376.666666666672</v>
      </c>
    </row>
    <row r="2701" spans="1:5" x14ac:dyDescent="0.35">
      <c r="A2701" s="8" t="s">
        <v>13</v>
      </c>
      <c r="B2701" s="10">
        <v>270819</v>
      </c>
      <c r="C2701" s="8" t="s">
        <v>34</v>
      </c>
      <c r="D2701" s="11">
        <v>7.5</v>
      </c>
      <c r="E2701" s="11">
        <v>43767.5</v>
      </c>
    </row>
    <row r="2702" spans="1:5" x14ac:dyDescent="0.35">
      <c r="A2702" s="8" t="s">
        <v>5</v>
      </c>
      <c r="B2702" s="10">
        <v>230818.5</v>
      </c>
      <c r="C2702" s="8" t="s">
        <v>29</v>
      </c>
      <c r="D2702" s="11">
        <v>47.5</v>
      </c>
      <c r="E2702" s="11">
        <v>200257.91666666669</v>
      </c>
    </row>
    <row r="2703" spans="1:5" x14ac:dyDescent="0.35">
      <c r="A2703" s="8" t="s">
        <v>16</v>
      </c>
      <c r="B2703" s="10">
        <v>141178.5</v>
      </c>
      <c r="C2703" s="8" t="s">
        <v>37</v>
      </c>
      <c r="D2703" s="11">
        <v>32.5</v>
      </c>
      <c r="E2703" s="11">
        <v>144875</v>
      </c>
    </row>
    <row r="2704" spans="1:5" x14ac:dyDescent="0.35">
      <c r="A2704" s="8" t="s">
        <v>5</v>
      </c>
      <c r="B2704" s="10">
        <v>283333.5</v>
      </c>
      <c r="C2704" s="8" t="s">
        <v>39</v>
      </c>
      <c r="D2704" s="11">
        <v>25</v>
      </c>
      <c r="E2704" s="11">
        <v>55789.583333333336</v>
      </c>
    </row>
    <row r="2705" spans="1:5" x14ac:dyDescent="0.35">
      <c r="A2705" s="8" t="s">
        <v>3</v>
      </c>
      <c r="B2705" s="10">
        <v>109566</v>
      </c>
      <c r="C2705" s="8" t="s">
        <v>26</v>
      </c>
      <c r="D2705" s="11">
        <v>137.5</v>
      </c>
      <c r="E2705" s="11">
        <v>739828.33333333337</v>
      </c>
    </row>
    <row r="2706" spans="1:5" x14ac:dyDescent="0.35">
      <c r="A2706" s="8" t="s">
        <v>5</v>
      </c>
      <c r="B2706" s="10">
        <v>61317</v>
      </c>
      <c r="C2706" s="8" t="s">
        <v>75</v>
      </c>
      <c r="D2706" s="11">
        <v>27.5</v>
      </c>
      <c r="E2706" s="11">
        <v>214897.91666666669</v>
      </c>
    </row>
    <row r="2707" spans="1:5" x14ac:dyDescent="0.35">
      <c r="A2707" s="8" t="s">
        <v>1</v>
      </c>
      <c r="B2707" s="10">
        <v>2988</v>
      </c>
      <c r="C2707" s="8" t="s">
        <v>72</v>
      </c>
      <c r="D2707" s="11">
        <v>210</v>
      </c>
      <c r="E2707" s="11">
        <v>459304.58333333337</v>
      </c>
    </row>
    <row r="2708" spans="1:5" x14ac:dyDescent="0.35">
      <c r="A2708" s="8" t="s">
        <v>13</v>
      </c>
      <c r="B2708" s="10">
        <v>8694</v>
      </c>
      <c r="C2708" s="8" t="s">
        <v>115</v>
      </c>
      <c r="D2708" s="11">
        <v>15</v>
      </c>
      <c r="E2708" s="11">
        <v>79884.583333333343</v>
      </c>
    </row>
    <row r="2709" spans="1:5" x14ac:dyDescent="0.35">
      <c r="A2709" s="8" t="s">
        <v>16</v>
      </c>
      <c r="B2709" s="10">
        <v>288297</v>
      </c>
      <c r="C2709" s="8" t="s">
        <v>60</v>
      </c>
      <c r="D2709" s="11">
        <v>17.5</v>
      </c>
      <c r="E2709" s="11">
        <v>34058.333333333336</v>
      </c>
    </row>
    <row r="2710" spans="1:5" x14ac:dyDescent="0.35">
      <c r="A2710" s="8" t="s">
        <v>1</v>
      </c>
      <c r="B2710" s="10">
        <v>31077</v>
      </c>
      <c r="C2710" s="8" t="s">
        <v>42</v>
      </c>
      <c r="D2710" s="11">
        <v>390</v>
      </c>
      <c r="E2710" s="11">
        <v>822127.5</v>
      </c>
    </row>
    <row r="2711" spans="1:5" x14ac:dyDescent="0.35">
      <c r="A2711" s="8" t="s">
        <v>13</v>
      </c>
      <c r="B2711" s="10">
        <v>159894</v>
      </c>
      <c r="C2711" s="8" t="s">
        <v>70</v>
      </c>
      <c r="D2711" s="11">
        <v>2.5</v>
      </c>
      <c r="E2711" s="11">
        <v>10446.25</v>
      </c>
    </row>
    <row r="2712" spans="1:5" x14ac:dyDescent="0.35">
      <c r="A2712" s="8" t="s">
        <v>13</v>
      </c>
      <c r="B2712" s="10">
        <v>150696</v>
      </c>
      <c r="C2712" s="8" t="s">
        <v>26</v>
      </c>
      <c r="D2712" s="11">
        <v>22.5</v>
      </c>
      <c r="E2712" s="11">
        <v>81511.25</v>
      </c>
    </row>
    <row r="2713" spans="1:5" x14ac:dyDescent="0.35">
      <c r="A2713" s="8" t="s">
        <v>11</v>
      </c>
      <c r="B2713" s="10">
        <v>107739</v>
      </c>
      <c r="C2713" s="8" t="s">
        <v>26</v>
      </c>
      <c r="D2713" s="11">
        <v>77.5</v>
      </c>
      <c r="E2713" s="11">
        <v>340888.33333333337</v>
      </c>
    </row>
    <row r="2714" spans="1:5" x14ac:dyDescent="0.35">
      <c r="A2714" s="8" t="s">
        <v>16</v>
      </c>
      <c r="B2714" s="10">
        <v>37102.5</v>
      </c>
      <c r="C2714" s="8" t="s">
        <v>31</v>
      </c>
      <c r="D2714" s="11">
        <v>125</v>
      </c>
      <c r="E2714" s="11">
        <v>435997.5</v>
      </c>
    </row>
    <row r="2715" spans="1:5" x14ac:dyDescent="0.35">
      <c r="A2715" s="8" t="s">
        <v>6</v>
      </c>
      <c r="B2715" s="10">
        <v>193311</v>
      </c>
      <c r="C2715" s="8" t="s">
        <v>32</v>
      </c>
      <c r="D2715" s="11">
        <v>75</v>
      </c>
      <c r="E2715" s="11">
        <v>205722.5</v>
      </c>
    </row>
    <row r="2716" spans="1:5" x14ac:dyDescent="0.35">
      <c r="A2716" s="8" t="s">
        <v>10</v>
      </c>
      <c r="B2716" s="10">
        <v>240097.5</v>
      </c>
      <c r="C2716" s="8" t="s">
        <v>31</v>
      </c>
      <c r="D2716" s="11">
        <v>135</v>
      </c>
      <c r="E2716" s="11">
        <v>462507.08333333337</v>
      </c>
    </row>
    <row r="2717" spans="1:5" x14ac:dyDescent="0.35">
      <c r="A2717" s="8" t="s">
        <v>11</v>
      </c>
      <c r="B2717" s="10">
        <v>90949.5</v>
      </c>
      <c r="C2717" s="8" t="s">
        <v>38</v>
      </c>
      <c r="D2717" s="11">
        <v>7.5</v>
      </c>
      <c r="E2717" s="11">
        <v>58483.75</v>
      </c>
    </row>
    <row r="2718" spans="1:5" x14ac:dyDescent="0.35">
      <c r="A2718" s="8" t="s">
        <v>1</v>
      </c>
      <c r="B2718" s="10">
        <v>31747.5</v>
      </c>
      <c r="C2718" s="8" t="s">
        <v>33</v>
      </c>
      <c r="D2718" s="11">
        <v>45</v>
      </c>
      <c r="E2718" s="11">
        <v>175959.58333333334</v>
      </c>
    </row>
    <row r="2719" spans="1:5" x14ac:dyDescent="0.35">
      <c r="A2719" s="8" t="s">
        <v>13</v>
      </c>
      <c r="B2719" s="10">
        <v>194224.5</v>
      </c>
      <c r="C2719" s="8" t="s">
        <v>55</v>
      </c>
      <c r="D2719" s="11">
        <v>7.5</v>
      </c>
      <c r="E2719" s="11">
        <v>35405.416666666672</v>
      </c>
    </row>
    <row r="2720" spans="1:5" x14ac:dyDescent="0.35">
      <c r="A2720" s="8" t="s">
        <v>11</v>
      </c>
      <c r="B2720" s="10">
        <v>107662.5</v>
      </c>
      <c r="C2720" s="8" t="s">
        <v>26</v>
      </c>
      <c r="D2720" s="11">
        <v>110</v>
      </c>
      <c r="E2720" s="11">
        <v>525362.5</v>
      </c>
    </row>
    <row r="2721" spans="1:5" x14ac:dyDescent="0.35">
      <c r="A2721" s="8" t="s">
        <v>13</v>
      </c>
      <c r="B2721" s="10">
        <v>71266.5</v>
      </c>
      <c r="C2721" s="8" t="s">
        <v>100</v>
      </c>
      <c r="D2721" s="11">
        <v>25</v>
      </c>
      <c r="E2721" s="11">
        <v>364170</v>
      </c>
    </row>
    <row r="2722" spans="1:5" x14ac:dyDescent="0.35">
      <c r="A2722" s="8" t="s">
        <v>11</v>
      </c>
      <c r="B2722" s="10">
        <v>115200</v>
      </c>
      <c r="C2722" s="8" t="s">
        <v>96</v>
      </c>
      <c r="D2722" s="11">
        <v>35</v>
      </c>
      <c r="E2722" s="11">
        <v>76555</v>
      </c>
    </row>
    <row r="2723" spans="1:5" x14ac:dyDescent="0.35">
      <c r="A2723" s="8" t="s">
        <v>1</v>
      </c>
      <c r="B2723" s="10">
        <v>106596</v>
      </c>
      <c r="C2723" s="8" t="s">
        <v>41</v>
      </c>
      <c r="D2723" s="11">
        <v>510</v>
      </c>
      <c r="E2723" s="11">
        <v>1873869.1666666667</v>
      </c>
    </row>
    <row r="2724" spans="1:5" x14ac:dyDescent="0.35">
      <c r="A2724" s="8" t="s">
        <v>13</v>
      </c>
      <c r="B2724" s="10">
        <v>284890.5</v>
      </c>
      <c r="C2724" s="8" t="s">
        <v>94</v>
      </c>
      <c r="D2724" s="11">
        <v>2.5</v>
      </c>
      <c r="E2724" s="11">
        <v>29076.666666666668</v>
      </c>
    </row>
    <row r="2725" spans="1:5" x14ac:dyDescent="0.35">
      <c r="A2725" s="8" t="s">
        <v>13</v>
      </c>
      <c r="B2725" s="10">
        <v>238275</v>
      </c>
      <c r="C2725" s="8" t="s">
        <v>28</v>
      </c>
      <c r="D2725" s="11">
        <v>2.5</v>
      </c>
      <c r="E2725" s="11">
        <v>14207.916666666668</v>
      </c>
    </row>
    <row r="2726" spans="1:5" x14ac:dyDescent="0.35">
      <c r="A2726" s="8" t="s">
        <v>13</v>
      </c>
      <c r="B2726" s="10">
        <v>212310</v>
      </c>
      <c r="C2726" s="8" t="s">
        <v>93</v>
      </c>
      <c r="D2726" s="11">
        <v>5</v>
      </c>
      <c r="E2726" s="11">
        <v>16978.333333333336</v>
      </c>
    </row>
    <row r="2727" spans="1:5" x14ac:dyDescent="0.35">
      <c r="A2727" s="8" t="s">
        <v>3</v>
      </c>
      <c r="B2727" s="10">
        <v>46948.5</v>
      </c>
      <c r="C2727" s="8" t="s">
        <v>53</v>
      </c>
      <c r="D2727" s="11">
        <v>30</v>
      </c>
      <c r="E2727" s="11">
        <v>108249.58333333334</v>
      </c>
    </row>
    <row r="2728" spans="1:5" x14ac:dyDescent="0.35">
      <c r="A2728" s="8" t="s">
        <v>13</v>
      </c>
      <c r="B2728" s="10">
        <v>43416</v>
      </c>
      <c r="C2728" s="8" t="s">
        <v>31</v>
      </c>
      <c r="D2728" s="11">
        <v>187.5</v>
      </c>
      <c r="E2728" s="11">
        <v>555862.5</v>
      </c>
    </row>
    <row r="2729" spans="1:5" x14ac:dyDescent="0.35">
      <c r="A2729" s="8" t="s">
        <v>5</v>
      </c>
      <c r="B2729" s="10">
        <v>227119.5</v>
      </c>
      <c r="C2729" s="8" t="s">
        <v>31</v>
      </c>
      <c r="D2729" s="11">
        <v>112.5</v>
      </c>
      <c r="E2729" s="11">
        <v>189557.5</v>
      </c>
    </row>
    <row r="2730" spans="1:5" x14ac:dyDescent="0.35">
      <c r="A2730" s="8" t="s">
        <v>7</v>
      </c>
      <c r="B2730" s="10">
        <v>110781</v>
      </c>
      <c r="C2730" s="8" t="s">
        <v>26</v>
      </c>
      <c r="D2730" s="11">
        <v>172.5</v>
      </c>
      <c r="E2730" s="11">
        <v>937468.33333333337</v>
      </c>
    </row>
    <row r="2731" spans="1:5" x14ac:dyDescent="0.35">
      <c r="A2731" s="8" t="s">
        <v>13</v>
      </c>
      <c r="B2731" s="10">
        <v>238270.5</v>
      </c>
      <c r="C2731" s="8" t="s">
        <v>49</v>
      </c>
      <c r="D2731" s="11">
        <v>45</v>
      </c>
      <c r="E2731" s="11">
        <v>212788.33333333334</v>
      </c>
    </row>
    <row r="2732" spans="1:5" x14ac:dyDescent="0.35">
      <c r="A2732" s="8" t="s">
        <v>13</v>
      </c>
      <c r="B2732" s="10">
        <v>253278</v>
      </c>
      <c r="C2732" s="8" t="s">
        <v>35</v>
      </c>
      <c r="D2732" s="11">
        <v>47.5</v>
      </c>
      <c r="E2732" s="11">
        <v>134200</v>
      </c>
    </row>
    <row r="2733" spans="1:5" x14ac:dyDescent="0.35">
      <c r="A2733" s="8" t="s">
        <v>1</v>
      </c>
      <c r="B2733" s="10">
        <v>47659.5</v>
      </c>
      <c r="C2733" s="8" t="s">
        <v>37</v>
      </c>
      <c r="D2733" s="11">
        <v>20</v>
      </c>
      <c r="E2733" s="11">
        <v>85730.416666666672</v>
      </c>
    </row>
    <row r="2734" spans="1:5" x14ac:dyDescent="0.35">
      <c r="A2734" s="8" t="s">
        <v>6</v>
      </c>
      <c r="B2734" s="10">
        <v>94360.5</v>
      </c>
      <c r="C2734" s="8" t="s">
        <v>28</v>
      </c>
      <c r="D2734" s="11">
        <v>5</v>
      </c>
      <c r="E2734" s="11">
        <v>15453.333333333334</v>
      </c>
    </row>
    <row r="2735" spans="1:5" x14ac:dyDescent="0.35">
      <c r="A2735" s="8" t="s">
        <v>13</v>
      </c>
      <c r="B2735" s="10">
        <v>194818.5</v>
      </c>
      <c r="C2735" s="8" t="s">
        <v>86</v>
      </c>
      <c r="D2735" s="11">
        <v>2.5</v>
      </c>
      <c r="E2735" s="11">
        <v>2770.416666666667</v>
      </c>
    </row>
    <row r="2736" spans="1:5" x14ac:dyDescent="0.35">
      <c r="A2736" s="8" t="s">
        <v>3</v>
      </c>
      <c r="B2736" s="10">
        <v>283275</v>
      </c>
      <c r="C2736" s="8" t="s">
        <v>39</v>
      </c>
      <c r="D2736" s="11">
        <v>32.5</v>
      </c>
      <c r="E2736" s="11">
        <v>67735.416666666672</v>
      </c>
    </row>
    <row r="2737" spans="1:5" x14ac:dyDescent="0.35">
      <c r="A2737" s="8" t="s">
        <v>2</v>
      </c>
      <c r="B2737" s="10">
        <v>241933.5</v>
      </c>
      <c r="C2737" s="8" t="s">
        <v>37</v>
      </c>
      <c r="D2737" s="11">
        <v>10</v>
      </c>
      <c r="E2737" s="11">
        <v>39090.833333333336</v>
      </c>
    </row>
    <row r="2738" spans="1:5" x14ac:dyDescent="0.35">
      <c r="A2738" s="8" t="s">
        <v>12</v>
      </c>
      <c r="B2738" s="10">
        <v>266791.5</v>
      </c>
      <c r="C2738" s="8" t="s">
        <v>26</v>
      </c>
      <c r="D2738" s="11">
        <v>37.5</v>
      </c>
      <c r="E2738" s="11">
        <v>145917.08333333334</v>
      </c>
    </row>
    <row r="2739" spans="1:5" x14ac:dyDescent="0.35">
      <c r="A2739" s="8" t="s">
        <v>16</v>
      </c>
      <c r="B2739" s="10">
        <v>109876.5</v>
      </c>
      <c r="C2739" s="8" t="s">
        <v>26</v>
      </c>
      <c r="D2739" s="11">
        <v>80</v>
      </c>
      <c r="E2739" s="11">
        <v>475291.66666666669</v>
      </c>
    </row>
    <row r="2740" spans="1:5" x14ac:dyDescent="0.35">
      <c r="A2740" s="8" t="s">
        <v>3</v>
      </c>
      <c r="B2740" s="10">
        <v>138213</v>
      </c>
      <c r="C2740" s="8" t="s">
        <v>84</v>
      </c>
      <c r="D2740" s="11">
        <v>42.5</v>
      </c>
      <c r="E2740" s="11">
        <v>181907.08333333334</v>
      </c>
    </row>
    <row r="2741" spans="1:5" x14ac:dyDescent="0.35">
      <c r="A2741" s="8" t="s">
        <v>5</v>
      </c>
      <c r="B2741" s="10">
        <v>95854.5</v>
      </c>
      <c r="C2741" s="8" t="s">
        <v>46</v>
      </c>
      <c r="D2741" s="11">
        <v>5</v>
      </c>
      <c r="E2741" s="11">
        <v>13038.75</v>
      </c>
    </row>
    <row r="2742" spans="1:5" x14ac:dyDescent="0.35">
      <c r="A2742" s="8" t="s">
        <v>16</v>
      </c>
      <c r="B2742" s="10">
        <v>123399</v>
      </c>
      <c r="C2742" s="8" t="s">
        <v>28</v>
      </c>
      <c r="D2742" s="11">
        <v>10</v>
      </c>
      <c r="E2742" s="11">
        <v>55332.083333333336</v>
      </c>
    </row>
    <row r="2743" spans="1:5" x14ac:dyDescent="0.35">
      <c r="A2743" s="8" t="s">
        <v>1</v>
      </c>
      <c r="B2743" s="10">
        <v>208971</v>
      </c>
      <c r="C2743" s="8" t="s">
        <v>49</v>
      </c>
      <c r="D2743" s="11">
        <v>20</v>
      </c>
      <c r="E2743" s="11">
        <v>124465.41666666667</v>
      </c>
    </row>
    <row r="2744" spans="1:5" x14ac:dyDescent="0.35">
      <c r="A2744" s="8" t="s">
        <v>13</v>
      </c>
      <c r="B2744" s="10">
        <v>281893.5</v>
      </c>
      <c r="C2744" s="8" t="s">
        <v>55</v>
      </c>
      <c r="D2744" s="11">
        <v>25</v>
      </c>
      <c r="E2744" s="11">
        <v>81104.583333333343</v>
      </c>
    </row>
    <row r="2745" spans="1:5" x14ac:dyDescent="0.35">
      <c r="A2745" s="8" t="s">
        <v>5</v>
      </c>
      <c r="B2745" s="10">
        <v>213565.5</v>
      </c>
      <c r="C2745" s="8" t="s">
        <v>43</v>
      </c>
      <c r="D2745" s="11">
        <v>12.5</v>
      </c>
      <c r="E2745" s="11">
        <v>31008.333333333336</v>
      </c>
    </row>
    <row r="2746" spans="1:5" x14ac:dyDescent="0.35">
      <c r="A2746" s="8" t="s">
        <v>3</v>
      </c>
      <c r="B2746" s="10">
        <v>257157</v>
      </c>
      <c r="C2746" s="8" t="s">
        <v>43</v>
      </c>
      <c r="D2746" s="11">
        <v>15</v>
      </c>
      <c r="E2746" s="11">
        <v>59551.25</v>
      </c>
    </row>
    <row r="2747" spans="1:5" x14ac:dyDescent="0.35">
      <c r="A2747" s="8" t="s">
        <v>1</v>
      </c>
      <c r="B2747" s="10">
        <v>154714.5</v>
      </c>
      <c r="C2747" s="8" t="s">
        <v>40</v>
      </c>
      <c r="D2747" s="11">
        <v>10</v>
      </c>
      <c r="E2747" s="11">
        <v>63414.583333333336</v>
      </c>
    </row>
    <row r="2748" spans="1:5" x14ac:dyDescent="0.35">
      <c r="A2748" s="8" t="s">
        <v>18</v>
      </c>
      <c r="B2748" s="10">
        <v>278608.5</v>
      </c>
      <c r="C2748" s="8" t="s">
        <v>37</v>
      </c>
      <c r="D2748" s="11">
        <v>47.5</v>
      </c>
      <c r="E2748" s="11">
        <v>194945.83333333334</v>
      </c>
    </row>
    <row r="2749" spans="1:5" x14ac:dyDescent="0.35">
      <c r="A2749" s="8" t="s">
        <v>5</v>
      </c>
      <c r="B2749" s="10">
        <v>297126</v>
      </c>
      <c r="C2749" s="8" t="s">
        <v>31</v>
      </c>
      <c r="D2749" s="11">
        <v>97.5</v>
      </c>
      <c r="E2749" s="11">
        <v>321673.33333333337</v>
      </c>
    </row>
    <row r="2750" spans="1:5" x14ac:dyDescent="0.35">
      <c r="A2750" s="8" t="s">
        <v>3</v>
      </c>
      <c r="B2750" s="10">
        <v>141871.5</v>
      </c>
      <c r="C2750" s="8" t="s">
        <v>53</v>
      </c>
      <c r="D2750" s="11">
        <v>12.5</v>
      </c>
      <c r="E2750" s="11">
        <v>44835</v>
      </c>
    </row>
    <row r="2751" spans="1:5" x14ac:dyDescent="0.35">
      <c r="A2751" s="8" t="s">
        <v>1</v>
      </c>
      <c r="B2751" s="10">
        <v>67414.5</v>
      </c>
      <c r="C2751" s="8" t="s">
        <v>49</v>
      </c>
      <c r="D2751" s="11">
        <v>87.5</v>
      </c>
      <c r="E2751" s="11">
        <v>500555.83333333337</v>
      </c>
    </row>
    <row r="2752" spans="1:5" x14ac:dyDescent="0.35">
      <c r="A2752" s="8" t="s">
        <v>7</v>
      </c>
      <c r="B2752" s="10">
        <v>23476.5</v>
      </c>
      <c r="C2752" s="8" t="s">
        <v>74</v>
      </c>
      <c r="D2752" s="11">
        <v>670</v>
      </c>
      <c r="E2752" s="11">
        <v>2701512.0833333335</v>
      </c>
    </row>
    <row r="2753" spans="1:5" x14ac:dyDescent="0.35">
      <c r="A2753" s="8" t="s">
        <v>1</v>
      </c>
      <c r="B2753" s="10">
        <v>222916.5</v>
      </c>
      <c r="C2753" s="8" t="s">
        <v>25</v>
      </c>
      <c r="D2753" s="11">
        <v>2.5</v>
      </c>
      <c r="E2753" s="11">
        <v>6328.75</v>
      </c>
    </row>
    <row r="2754" spans="1:5" x14ac:dyDescent="0.35">
      <c r="A2754" s="8" t="s">
        <v>5</v>
      </c>
      <c r="B2754" s="10">
        <v>282964.5</v>
      </c>
      <c r="C2754" s="8" t="s">
        <v>39</v>
      </c>
      <c r="D2754" s="11">
        <v>55</v>
      </c>
      <c r="E2754" s="11">
        <v>94550</v>
      </c>
    </row>
    <row r="2755" spans="1:5" x14ac:dyDescent="0.35">
      <c r="A2755" s="8" t="s">
        <v>13</v>
      </c>
      <c r="B2755" s="10">
        <v>35658</v>
      </c>
      <c r="C2755" s="8" t="s">
        <v>52</v>
      </c>
      <c r="D2755" s="11">
        <v>32.5</v>
      </c>
      <c r="E2755" s="11">
        <v>224073.33333333334</v>
      </c>
    </row>
    <row r="2756" spans="1:5" x14ac:dyDescent="0.35">
      <c r="A2756" s="8" t="s">
        <v>1</v>
      </c>
      <c r="B2756" s="10">
        <v>79888.5</v>
      </c>
      <c r="C2756" s="8" t="s">
        <v>32</v>
      </c>
      <c r="D2756" s="11">
        <v>87.5</v>
      </c>
      <c r="E2756" s="11">
        <v>177027.08333333334</v>
      </c>
    </row>
    <row r="2757" spans="1:5" x14ac:dyDescent="0.35">
      <c r="A2757" s="8" t="s">
        <v>3</v>
      </c>
      <c r="B2757" s="10">
        <v>123403.5</v>
      </c>
      <c r="C2757" s="8" t="s">
        <v>28</v>
      </c>
      <c r="D2757" s="11">
        <v>15</v>
      </c>
      <c r="E2757" s="11">
        <v>118746.66666666667</v>
      </c>
    </row>
    <row r="2758" spans="1:5" x14ac:dyDescent="0.35">
      <c r="A2758" s="8" t="s">
        <v>13</v>
      </c>
      <c r="B2758" s="10">
        <v>47479.5</v>
      </c>
      <c r="C2758" s="8" t="s">
        <v>55</v>
      </c>
      <c r="D2758" s="11">
        <v>67.5</v>
      </c>
      <c r="E2758" s="11">
        <v>150009.16666666669</v>
      </c>
    </row>
    <row r="2759" spans="1:5" x14ac:dyDescent="0.35">
      <c r="A2759" s="8" t="s">
        <v>13</v>
      </c>
      <c r="B2759" s="10">
        <v>110844</v>
      </c>
      <c r="C2759" s="8" t="s">
        <v>31</v>
      </c>
      <c r="D2759" s="11">
        <v>70</v>
      </c>
      <c r="E2759" s="11">
        <v>177764.16666666669</v>
      </c>
    </row>
    <row r="2760" spans="1:5" x14ac:dyDescent="0.35">
      <c r="A2760" s="8" t="s">
        <v>16</v>
      </c>
      <c r="B2760" s="10">
        <v>124947</v>
      </c>
      <c r="C2760" s="8" t="s">
        <v>143</v>
      </c>
      <c r="D2760" s="11">
        <v>7.5</v>
      </c>
      <c r="E2760" s="11">
        <v>90890</v>
      </c>
    </row>
    <row r="2761" spans="1:5" x14ac:dyDescent="0.35">
      <c r="A2761" s="8" t="s">
        <v>1</v>
      </c>
      <c r="B2761" s="10">
        <v>87538.5</v>
      </c>
      <c r="C2761" s="8" t="s">
        <v>28</v>
      </c>
      <c r="D2761" s="11">
        <v>5</v>
      </c>
      <c r="E2761" s="11">
        <v>28797.083333333336</v>
      </c>
    </row>
    <row r="2762" spans="1:5" x14ac:dyDescent="0.35">
      <c r="A2762" s="8" t="s">
        <v>1</v>
      </c>
      <c r="B2762" s="10">
        <v>150646.5</v>
      </c>
      <c r="C2762" s="8" t="s">
        <v>26</v>
      </c>
      <c r="D2762" s="11">
        <v>75</v>
      </c>
      <c r="E2762" s="11">
        <v>388214.16666666669</v>
      </c>
    </row>
    <row r="2763" spans="1:5" x14ac:dyDescent="0.35">
      <c r="A2763" s="8" t="s">
        <v>16</v>
      </c>
      <c r="B2763" s="10">
        <v>262584</v>
      </c>
      <c r="C2763" s="8" t="s">
        <v>32</v>
      </c>
      <c r="D2763" s="11">
        <v>147.5</v>
      </c>
      <c r="E2763" s="11">
        <v>305991.25</v>
      </c>
    </row>
    <row r="2764" spans="1:5" x14ac:dyDescent="0.35">
      <c r="A2764" s="8" t="s">
        <v>1</v>
      </c>
      <c r="B2764" s="10">
        <v>107118</v>
      </c>
      <c r="C2764" s="8" t="s">
        <v>26</v>
      </c>
      <c r="D2764" s="11">
        <v>82.5</v>
      </c>
      <c r="E2764" s="11">
        <v>370092.08333333337</v>
      </c>
    </row>
    <row r="2765" spans="1:5" x14ac:dyDescent="0.35">
      <c r="A2765" s="8" t="s">
        <v>1</v>
      </c>
      <c r="B2765" s="10">
        <v>107226</v>
      </c>
      <c r="C2765" s="8" t="s">
        <v>26</v>
      </c>
      <c r="D2765" s="11">
        <v>152.5</v>
      </c>
      <c r="E2765" s="11">
        <v>806953.75</v>
      </c>
    </row>
    <row r="2766" spans="1:5" x14ac:dyDescent="0.35">
      <c r="A2766" s="8" t="s">
        <v>1</v>
      </c>
      <c r="B2766" s="10">
        <v>125334</v>
      </c>
      <c r="C2766" s="8" t="s">
        <v>35</v>
      </c>
      <c r="D2766" s="11">
        <v>37.5</v>
      </c>
      <c r="E2766" s="11">
        <v>95439.583333333343</v>
      </c>
    </row>
    <row r="2767" spans="1:5" x14ac:dyDescent="0.35">
      <c r="A2767" s="8" t="s">
        <v>1</v>
      </c>
      <c r="B2767" s="10">
        <v>79920</v>
      </c>
      <c r="C2767" s="8" t="s">
        <v>32</v>
      </c>
      <c r="D2767" s="11">
        <v>192.5</v>
      </c>
      <c r="E2767" s="11">
        <v>423238.33333333337</v>
      </c>
    </row>
    <row r="2768" spans="1:5" x14ac:dyDescent="0.35">
      <c r="A2768" s="8" t="s">
        <v>1</v>
      </c>
      <c r="B2768" s="10">
        <v>25060.5</v>
      </c>
      <c r="C2768" s="8" t="s">
        <v>48</v>
      </c>
      <c r="D2768" s="11">
        <v>12.5</v>
      </c>
      <c r="E2768" s="11">
        <v>148890.83333333334</v>
      </c>
    </row>
    <row r="2769" spans="1:5" x14ac:dyDescent="0.35">
      <c r="A2769" s="8" t="s">
        <v>3</v>
      </c>
      <c r="B2769" s="10">
        <v>232771.5</v>
      </c>
      <c r="C2769" s="8" t="s">
        <v>96</v>
      </c>
      <c r="D2769" s="11">
        <v>5</v>
      </c>
      <c r="E2769" s="11">
        <v>20663.75</v>
      </c>
    </row>
    <row r="2770" spans="1:5" x14ac:dyDescent="0.35">
      <c r="A2770" s="8" t="s">
        <v>0</v>
      </c>
      <c r="B2770" s="10">
        <v>176742</v>
      </c>
      <c r="C2770" s="8" t="s">
        <v>40</v>
      </c>
      <c r="D2770" s="11">
        <v>10</v>
      </c>
      <c r="E2770" s="11">
        <v>58585.416666666672</v>
      </c>
    </row>
    <row r="2771" spans="1:5" x14ac:dyDescent="0.35">
      <c r="A2771" s="8" t="s">
        <v>5</v>
      </c>
      <c r="B2771" s="10">
        <v>197563.5</v>
      </c>
      <c r="C2771" s="8" t="s">
        <v>49</v>
      </c>
      <c r="D2771" s="11">
        <v>102.5</v>
      </c>
      <c r="E2771" s="11">
        <v>712124.16666666674</v>
      </c>
    </row>
    <row r="2772" spans="1:5" x14ac:dyDescent="0.35">
      <c r="A2772" s="8" t="s">
        <v>1</v>
      </c>
      <c r="B2772" s="10">
        <v>144589.5</v>
      </c>
      <c r="C2772" s="8" t="s">
        <v>49</v>
      </c>
      <c r="D2772" s="11">
        <v>40</v>
      </c>
      <c r="E2772" s="11">
        <v>242576.66666666669</v>
      </c>
    </row>
    <row r="2773" spans="1:5" x14ac:dyDescent="0.35">
      <c r="A2773" s="8" t="s">
        <v>6</v>
      </c>
      <c r="B2773" s="10">
        <v>108981</v>
      </c>
      <c r="C2773" s="8" t="s">
        <v>26</v>
      </c>
      <c r="D2773" s="11">
        <v>47.5</v>
      </c>
      <c r="E2773" s="11">
        <v>260470</v>
      </c>
    </row>
    <row r="2774" spans="1:5" x14ac:dyDescent="0.35">
      <c r="A2774" s="8" t="s">
        <v>16</v>
      </c>
      <c r="B2774" s="10">
        <v>75789</v>
      </c>
      <c r="C2774" s="8" t="s">
        <v>49</v>
      </c>
      <c r="D2774" s="11">
        <v>27.5</v>
      </c>
      <c r="E2774" s="11">
        <v>147950.41666666669</v>
      </c>
    </row>
    <row r="2775" spans="1:5" x14ac:dyDescent="0.35">
      <c r="A2775" s="8" t="s">
        <v>1</v>
      </c>
      <c r="B2775" s="10">
        <v>227988</v>
      </c>
      <c r="C2775" s="8" t="s">
        <v>43</v>
      </c>
      <c r="D2775" s="11">
        <v>22.5</v>
      </c>
      <c r="E2775" s="11">
        <v>74572.5</v>
      </c>
    </row>
    <row r="2776" spans="1:5" x14ac:dyDescent="0.35">
      <c r="A2776" s="8" t="s">
        <v>11</v>
      </c>
      <c r="B2776" s="10">
        <v>86112</v>
      </c>
      <c r="C2776" s="8" t="s">
        <v>33</v>
      </c>
      <c r="D2776" s="11">
        <v>30</v>
      </c>
      <c r="E2776" s="11">
        <v>140249.16666666669</v>
      </c>
    </row>
    <row r="2777" spans="1:5" x14ac:dyDescent="0.35">
      <c r="A2777" s="8" t="s">
        <v>3</v>
      </c>
      <c r="B2777" s="10">
        <v>241051.5</v>
      </c>
      <c r="C2777" s="8" t="s">
        <v>96</v>
      </c>
      <c r="D2777" s="11">
        <v>15</v>
      </c>
      <c r="E2777" s="11">
        <v>51392.5</v>
      </c>
    </row>
    <row r="2778" spans="1:5" x14ac:dyDescent="0.35">
      <c r="A2778" s="8" t="s">
        <v>13</v>
      </c>
      <c r="B2778" s="10">
        <v>237451.5</v>
      </c>
      <c r="C2778" s="8" t="s">
        <v>29</v>
      </c>
      <c r="D2778" s="11">
        <v>60</v>
      </c>
      <c r="E2778" s="11">
        <v>297629.16666666669</v>
      </c>
    </row>
    <row r="2779" spans="1:5" x14ac:dyDescent="0.35">
      <c r="A2779" s="8" t="s">
        <v>3</v>
      </c>
      <c r="B2779" s="10">
        <v>50922</v>
      </c>
      <c r="C2779" s="8" t="s">
        <v>48</v>
      </c>
      <c r="D2779" s="11">
        <v>22.5</v>
      </c>
      <c r="E2779" s="11">
        <v>187473.33333333334</v>
      </c>
    </row>
    <row r="2780" spans="1:5" x14ac:dyDescent="0.35">
      <c r="A2780" s="8" t="s">
        <v>16</v>
      </c>
      <c r="B2780" s="10">
        <v>91008</v>
      </c>
      <c r="C2780" s="8" t="s">
        <v>28</v>
      </c>
      <c r="D2780" s="11">
        <v>12.5</v>
      </c>
      <c r="E2780" s="11">
        <v>86950.416666666672</v>
      </c>
    </row>
    <row r="2781" spans="1:5" x14ac:dyDescent="0.35">
      <c r="A2781" s="8" t="s">
        <v>1</v>
      </c>
      <c r="B2781" s="10">
        <v>107122.5</v>
      </c>
      <c r="C2781" s="8" t="s">
        <v>26</v>
      </c>
      <c r="D2781" s="11">
        <v>140</v>
      </c>
      <c r="E2781" s="11">
        <v>682386.66666666674</v>
      </c>
    </row>
    <row r="2782" spans="1:5" x14ac:dyDescent="0.35">
      <c r="A2782" s="8" t="s">
        <v>16</v>
      </c>
      <c r="B2782" s="10">
        <v>24723</v>
      </c>
      <c r="C2782" s="8" t="s">
        <v>91</v>
      </c>
      <c r="D2782" s="11">
        <v>22.5</v>
      </c>
      <c r="E2782" s="11">
        <v>67760.833333333343</v>
      </c>
    </row>
    <row r="2783" spans="1:5" x14ac:dyDescent="0.35">
      <c r="A2783" s="8" t="s">
        <v>6</v>
      </c>
      <c r="B2783" s="10">
        <v>109039.5</v>
      </c>
      <c r="C2783" s="8" t="s">
        <v>26</v>
      </c>
      <c r="D2783" s="11">
        <v>225</v>
      </c>
      <c r="E2783" s="11">
        <v>1203377.5</v>
      </c>
    </row>
    <row r="2784" spans="1:5" x14ac:dyDescent="0.35">
      <c r="A2784" s="8" t="s">
        <v>1</v>
      </c>
      <c r="B2784" s="10">
        <v>206374.5</v>
      </c>
      <c r="C2784" s="8" t="s">
        <v>42</v>
      </c>
      <c r="D2784" s="11">
        <v>225</v>
      </c>
      <c r="E2784" s="11">
        <v>611652.08333333337</v>
      </c>
    </row>
    <row r="2785" spans="1:5" x14ac:dyDescent="0.35">
      <c r="A2785" s="8" t="s">
        <v>7</v>
      </c>
      <c r="B2785" s="10">
        <v>253269</v>
      </c>
      <c r="C2785" s="8" t="s">
        <v>43</v>
      </c>
      <c r="D2785" s="11">
        <v>10</v>
      </c>
      <c r="E2785" s="11">
        <v>36854.166666666672</v>
      </c>
    </row>
    <row r="2786" spans="1:5" x14ac:dyDescent="0.35">
      <c r="A2786" s="8" t="s">
        <v>0</v>
      </c>
      <c r="B2786" s="10">
        <v>174568.5</v>
      </c>
      <c r="C2786" s="8" t="s">
        <v>33</v>
      </c>
      <c r="D2786" s="11">
        <v>2.5</v>
      </c>
      <c r="E2786" s="11">
        <v>10090.416666666668</v>
      </c>
    </row>
    <row r="2787" spans="1:5" x14ac:dyDescent="0.35">
      <c r="A2787" s="8" t="s">
        <v>16</v>
      </c>
      <c r="B2787" s="10">
        <v>106668</v>
      </c>
      <c r="C2787" s="8" t="s">
        <v>41</v>
      </c>
      <c r="D2787" s="11">
        <v>285</v>
      </c>
      <c r="E2787" s="11">
        <v>937697.08333333337</v>
      </c>
    </row>
    <row r="2788" spans="1:5" x14ac:dyDescent="0.35">
      <c r="A2788" s="8" t="s">
        <v>5</v>
      </c>
      <c r="B2788" s="10">
        <v>72423</v>
      </c>
      <c r="C2788" s="8" t="s">
        <v>43</v>
      </c>
      <c r="D2788" s="11">
        <v>27.5</v>
      </c>
      <c r="E2788" s="11">
        <v>113053.33333333334</v>
      </c>
    </row>
    <row r="2789" spans="1:5" x14ac:dyDescent="0.35">
      <c r="A2789" s="8" t="s">
        <v>6</v>
      </c>
      <c r="B2789" s="10">
        <v>214704</v>
      </c>
      <c r="C2789" s="8" t="s">
        <v>93</v>
      </c>
      <c r="D2789" s="11">
        <v>20</v>
      </c>
      <c r="E2789" s="11">
        <v>73327.083333333343</v>
      </c>
    </row>
    <row r="2790" spans="1:5" x14ac:dyDescent="0.35">
      <c r="A2790" s="8" t="s">
        <v>5</v>
      </c>
      <c r="B2790" s="10">
        <v>129645</v>
      </c>
      <c r="C2790" s="8" t="s">
        <v>26</v>
      </c>
      <c r="D2790" s="11">
        <v>22.5</v>
      </c>
      <c r="E2790" s="11">
        <v>123906.25</v>
      </c>
    </row>
    <row r="2791" spans="1:5" x14ac:dyDescent="0.35">
      <c r="A2791" s="8" t="s">
        <v>7</v>
      </c>
      <c r="B2791" s="10">
        <v>237627</v>
      </c>
      <c r="C2791" s="8" t="s">
        <v>54</v>
      </c>
      <c r="D2791" s="11">
        <v>7.5</v>
      </c>
      <c r="E2791" s="11">
        <v>24628.75</v>
      </c>
    </row>
    <row r="2792" spans="1:5" x14ac:dyDescent="0.35">
      <c r="A2792" s="8" t="s">
        <v>16</v>
      </c>
      <c r="B2792" s="10">
        <v>146034</v>
      </c>
      <c r="C2792" s="8" t="s">
        <v>35</v>
      </c>
      <c r="D2792" s="11">
        <v>10</v>
      </c>
      <c r="E2792" s="11">
        <v>30881.25</v>
      </c>
    </row>
    <row r="2793" spans="1:5" x14ac:dyDescent="0.35">
      <c r="A2793" s="8" t="s">
        <v>0</v>
      </c>
      <c r="B2793" s="10">
        <v>236835</v>
      </c>
      <c r="C2793" s="8" t="s">
        <v>41</v>
      </c>
      <c r="D2793" s="11">
        <v>70</v>
      </c>
      <c r="E2793" s="11">
        <v>196902.91666666669</v>
      </c>
    </row>
    <row r="2794" spans="1:5" x14ac:dyDescent="0.35">
      <c r="A2794" s="8" t="s">
        <v>1</v>
      </c>
      <c r="B2794" s="10">
        <v>206212.5</v>
      </c>
      <c r="C2794" s="8" t="s">
        <v>43</v>
      </c>
      <c r="D2794" s="11">
        <v>17.5</v>
      </c>
      <c r="E2794" s="11">
        <v>48215.416666666672</v>
      </c>
    </row>
    <row r="2795" spans="1:5" x14ac:dyDescent="0.35">
      <c r="A2795" s="8" t="s">
        <v>13</v>
      </c>
      <c r="B2795" s="10">
        <v>74875.5</v>
      </c>
      <c r="C2795" s="8" t="s">
        <v>49</v>
      </c>
      <c r="D2795" s="11">
        <v>95</v>
      </c>
      <c r="E2795" s="11">
        <v>747199.16666666674</v>
      </c>
    </row>
    <row r="2796" spans="1:5" x14ac:dyDescent="0.35">
      <c r="A2796" s="8" t="s">
        <v>6</v>
      </c>
      <c r="B2796" s="10">
        <v>87615</v>
      </c>
      <c r="C2796" s="8" t="s">
        <v>99</v>
      </c>
      <c r="D2796" s="11">
        <v>130</v>
      </c>
      <c r="E2796" s="11">
        <v>434675.83333333337</v>
      </c>
    </row>
    <row r="2797" spans="1:5" x14ac:dyDescent="0.35">
      <c r="A2797" s="8" t="s">
        <v>11</v>
      </c>
      <c r="B2797" s="10">
        <v>83317.5</v>
      </c>
      <c r="C2797" s="8" t="s">
        <v>48</v>
      </c>
      <c r="D2797" s="11">
        <v>35</v>
      </c>
      <c r="E2797" s="11">
        <v>277677.08333333337</v>
      </c>
    </row>
    <row r="2798" spans="1:5" x14ac:dyDescent="0.35">
      <c r="A2798" s="8" t="s">
        <v>3</v>
      </c>
      <c r="B2798" s="10">
        <v>26365.5</v>
      </c>
      <c r="C2798" s="8" t="s">
        <v>48</v>
      </c>
      <c r="D2798" s="11">
        <v>5</v>
      </c>
      <c r="E2798" s="11">
        <v>55611.666666666672</v>
      </c>
    </row>
    <row r="2799" spans="1:5" x14ac:dyDescent="0.35">
      <c r="A2799" s="8" t="s">
        <v>13</v>
      </c>
      <c r="B2799" s="10">
        <v>25240.5</v>
      </c>
      <c r="C2799" s="8" t="s">
        <v>76</v>
      </c>
      <c r="D2799" s="11">
        <v>50</v>
      </c>
      <c r="E2799" s="11">
        <v>368541.66666666669</v>
      </c>
    </row>
    <row r="2800" spans="1:5" x14ac:dyDescent="0.35">
      <c r="A2800" s="8" t="s">
        <v>16</v>
      </c>
      <c r="B2800" s="10">
        <v>109890</v>
      </c>
      <c r="C2800" s="8" t="s">
        <v>26</v>
      </c>
      <c r="D2800" s="11">
        <v>105</v>
      </c>
      <c r="E2800" s="11">
        <v>517762.91666666669</v>
      </c>
    </row>
    <row r="2801" spans="1:5" x14ac:dyDescent="0.35">
      <c r="A2801" s="8" t="s">
        <v>0</v>
      </c>
      <c r="B2801" s="10">
        <v>260091</v>
      </c>
      <c r="C2801" s="8" t="s">
        <v>40</v>
      </c>
      <c r="D2801" s="11">
        <v>5</v>
      </c>
      <c r="E2801" s="11">
        <v>12708.333333333334</v>
      </c>
    </row>
    <row r="2802" spans="1:5" x14ac:dyDescent="0.35">
      <c r="A2802" s="8" t="s">
        <v>16</v>
      </c>
      <c r="B2802" s="10">
        <v>241893</v>
      </c>
      <c r="C2802" s="8" t="s">
        <v>37</v>
      </c>
      <c r="D2802" s="11">
        <v>25</v>
      </c>
      <c r="E2802" s="11">
        <v>126600.41666666667</v>
      </c>
    </row>
    <row r="2803" spans="1:5" x14ac:dyDescent="0.35">
      <c r="A2803" s="8" t="s">
        <v>1</v>
      </c>
      <c r="B2803" s="10">
        <v>144594</v>
      </c>
      <c r="C2803" s="8" t="s">
        <v>36</v>
      </c>
      <c r="D2803" s="11">
        <v>2.5</v>
      </c>
      <c r="E2803" s="11">
        <v>4575</v>
      </c>
    </row>
    <row r="2804" spans="1:5" x14ac:dyDescent="0.35">
      <c r="A2804" s="8" t="s">
        <v>16</v>
      </c>
      <c r="B2804" s="10">
        <v>289111.5</v>
      </c>
      <c r="C2804" s="8" t="s">
        <v>127</v>
      </c>
      <c r="D2804" s="11">
        <v>2.5</v>
      </c>
      <c r="E2804" s="11">
        <v>29356.25</v>
      </c>
    </row>
    <row r="2805" spans="1:5" x14ac:dyDescent="0.35">
      <c r="A2805" s="8" t="s">
        <v>1</v>
      </c>
      <c r="B2805" s="10">
        <v>99175.5</v>
      </c>
      <c r="C2805" s="8" t="s">
        <v>57</v>
      </c>
      <c r="D2805" s="11">
        <v>25</v>
      </c>
      <c r="E2805" s="11">
        <v>74292.916666666672</v>
      </c>
    </row>
    <row r="2806" spans="1:5" x14ac:dyDescent="0.35">
      <c r="A2806" s="8" t="s">
        <v>0</v>
      </c>
      <c r="B2806" s="10">
        <v>176728.5</v>
      </c>
      <c r="C2806" s="8" t="s">
        <v>28</v>
      </c>
      <c r="D2806" s="11">
        <v>5</v>
      </c>
      <c r="E2806" s="11">
        <v>23637.5</v>
      </c>
    </row>
    <row r="2807" spans="1:5" x14ac:dyDescent="0.35">
      <c r="A2807" s="8" t="s">
        <v>3</v>
      </c>
      <c r="B2807" s="10">
        <v>164083.5</v>
      </c>
      <c r="C2807" s="8" t="s">
        <v>74</v>
      </c>
      <c r="D2807" s="11">
        <v>47.5</v>
      </c>
      <c r="E2807" s="11">
        <v>209916.25</v>
      </c>
    </row>
    <row r="2808" spans="1:5" x14ac:dyDescent="0.35">
      <c r="A2808" s="8" t="s">
        <v>2</v>
      </c>
      <c r="B2808" s="10">
        <v>228532.5</v>
      </c>
      <c r="C2808" s="8" t="s">
        <v>37</v>
      </c>
      <c r="D2808" s="11">
        <v>42.5</v>
      </c>
      <c r="E2808" s="11">
        <v>141647.08333333334</v>
      </c>
    </row>
    <row r="2809" spans="1:5" x14ac:dyDescent="0.35">
      <c r="A2809" s="8" t="s">
        <v>1</v>
      </c>
      <c r="B2809" s="10">
        <v>77854.5</v>
      </c>
      <c r="C2809" s="8" t="s">
        <v>29</v>
      </c>
      <c r="D2809" s="11">
        <v>40</v>
      </c>
      <c r="E2809" s="11">
        <v>157024.16666666669</v>
      </c>
    </row>
    <row r="2810" spans="1:5" x14ac:dyDescent="0.35">
      <c r="A2810" s="8" t="s">
        <v>16</v>
      </c>
      <c r="B2810" s="10">
        <v>64224</v>
      </c>
      <c r="C2810" s="8" t="s">
        <v>33</v>
      </c>
      <c r="D2810" s="11">
        <v>2.5</v>
      </c>
      <c r="E2810" s="11">
        <v>12276.25</v>
      </c>
    </row>
    <row r="2811" spans="1:5" x14ac:dyDescent="0.35">
      <c r="A2811" s="8" t="s">
        <v>1</v>
      </c>
      <c r="B2811" s="10">
        <v>106888.5</v>
      </c>
      <c r="C2811" s="8" t="s">
        <v>41</v>
      </c>
      <c r="D2811" s="11">
        <v>262.5</v>
      </c>
      <c r="E2811" s="11">
        <v>962529.16666666674</v>
      </c>
    </row>
    <row r="2812" spans="1:5" x14ac:dyDescent="0.35">
      <c r="A2812" s="8" t="s">
        <v>7</v>
      </c>
      <c r="B2812" s="10">
        <v>129447</v>
      </c>
      <c r="C2812" s="8" t="s">
        <v>26</v>
      </c>
      <c r="D2812" s="11">
        <v>87.5</v>
      </c>
      <c r="E2812" s="11">
        <v>366432.08333333337</v>
      </c>
    </row>
    <row r="2813" spans="1:5" x14ac:dyDescent="0.35">
      <c r="A2813" s="8" t="s">
        <v>13</v>
      </c>
      <c r="B2813" s="10">
        <v>74898</v>
      </c>
      <c r="C2813" s="8" t="s">
        <v>49</v>
      </c>
      <c r="D2813" s="11">
        <v>62.5</v>
      </c>
      <c r="E2813" s="11">
        <v>450637.5</v>
      </c>
    </row>
    <row r="2814" spans="1:5" x14ac:dyDescent="0.35">
      <c r="A2814" s="8" t="s">
        <v>5</v>
      </c>
      <c r="B2814" s="10">
        <v>49954.5</v>
      </c>
      <c r="C2814" s="8" t="s">
        <v>37</v>
      </c>
      <c r="D2814" s="11">
        <v>42.5</v>
      </c>
      <c r="E2814" s="11">
        <v>227097.91666666669</v>
      </c>
    </row>
    <row r="2815" spans="1:5" x14ac:dyDescent="0.35">
      <c r="A2815" s="8" t="s">
        <v>3</v>
      </c>
      <c r="B2815" s="10">
        <v>175090.5</v>
      </c>
      <c r="C2815" s="8" t="s">
        <v>26</v>
      </c>
      <c r="D2815" s="11">
        <v>52.5</v>
      </c>
      <c r="E2815" s="11">
        <v>199012.5</v>
      </c>
    </row>
    <row r="2816" spans="1:5" x14ac:dyDescent="0.35">
      <c r="A2816" s="8" t="s">
        <v>1</v>
      </c>
      <c r="B2816" s="10">
        <v>188073</v>
      </c>
      <c r="C2816" s="8" t="s">
        <v>32</v>
      </c>
      <c r="D2816" s="11">
        <v>65</v>
      </c>
      <c r="E2816" s="11">
        <v>186482.08333333334</v>
      </c>
    </row>
    <row r="2817" spans="1:5" x14ac:dyDescent="0.35">
      <c r="A2817" s="8" t="s">
        <v>16</v>
      </c>
      <c r="B2817" s="10">
        <v>38362.5</v>
      </c>
      <c r="C2817" s="8" t="s">
        <v>63</v>
      </c>
      <c r="D2817" s="11">
        <v>17.5</v>
      </c>
      <c r="E2817" s="11">
        <v>95973.333333333343</v>
      </c>
    </row>
    <row r="2818" spans="1:5" x14ac:dyDescent="0.35">
      <c r="A2818" s="8" t="s">
        <v>7</v>
      </c>
      <c r="B2818" s="10">
        <v>102352.5</v>
      </c>
      <c r="C2818" s="8" t="s">
        <v>99</v>
      </c>
      <c r="D2818" s="11">
        <v>60</v>
      </c>
      <c r="E2818" s="11">
        <v>247100.83333333334</v>
      </c>
    </row>
    <row r="2819" spans="1:5" x14ac:dyDescent="0.35">
      <c r="A2819" s="8" t="s">
        <v>7</v>
      </c>
      <c r="B2819" s="10">
        <v>144558</v>
      </c>
      <c r="C2819" s="8" t="s">
        <v>35</v>
      </c>
      <c r="D2819" s="11">
        <v>187.5</v>
      </c>
      <c r="E2819" s="11">
        <v>535147.91666666674</v>
      </c>
    </row>
    <row r="2820" spans="1:5" x14ac:dyDescent="0.35">
      <c r="A2820" s="8" t="s">
        <v>6</v>
      </c>
      <c r="B2820" s="10">
        <v>283248</v>
      </c>
      <c r="C2820" s="8" t="s">
        <v>39</v>
      </c>
      <c r="D2820" s="11">
        <v>30</v>
      </c>
      <c r="E2820" s="11">
        <v>69514.583333333343</v>
      </c>
    </row>
    <row r="2821" spans="1:5" x14ac:dyDescent="0.35">
      <c r="A2821" s="8" t="s">
        <v>3</v>
      </c>
      <c r="B2821" s="10">
        <v>80959.5</v>
      </c>
      <c r="C2821" s="8" t="s">
        <v>32</v>
      </c>
      <c r="D2821" s="11">
        <v>82.5</v>
      </c>
      <c r="E2821" s="11">
        <v>187447.91666666669</v>
      </c>
    </row>
    <row r="2822" spans="1:5" x14ac:dyDescent="0.35">
      <c r="A2822" s="8" t="s">
        <v>8</v>
      </c>
      <c r="B2822" s="10">
        <v>293701.5</v>
      </c>
      <c r="C2822" s="8" t="s">
        <v>41</v>
      </c>
      <c r="D2822" s="11">
        <v>192.5</v>
      </c>
      <c r="E2822" s="11">
        <v>515094.16666666669</v>
      </c>
    </row>
    <row r="2823" spans="1:5" x14ac:dyDescent="0.35">
      <c r="A2823" s="8" t="s">
        <v>16</v>
      </c>
      <c r="B2823" s="10">
        <v>106546.5</v>
      </c>
      <c r="C2823" s="8" t="s">
        <v>41</v>
      </c>
      <c r="D2823" s="11">
        <v>290</v>
      </c>
      <c r="E2823" s="11">
        <v>994935.41666666674</v>
      </c>
    </row>
    <row r="2824" spans="1:5" x14ac:dyDescent="0.35">
      <c r="A2824" s="8" t="s">
        <v>1</v>
      </c>
      <c r="B2824" s="10">
        <v>79798.5</v>
      </c>
      <c r="C2824" s="8" t="s">
        <v>32</v>
      </c>
      <c r="D2824" s="11">
        <v>72.5</v>
      </c>
      <c r="E2824" s="11">
        <v>193624.16666666669</v>
      </c>
    </row>
    <row r="2825" spans="1:5" x14ac:dyDescent="0.35">
      <c r="A2825" s="8" t="s">
        <v>6</v>
      </c>
      <c r="B2825" s="10">
        <v>87336</v>
      </c>
      <c r="C2825" s="8" t="s">
        <v>37</v>
      </c>
      <c r="D2825" s="11">
        <v>55</v>
      </c>
      <c r="E2825" s="11">
        <v>250023.75</v>
      </c>
    </row>
    <row r="2826" spans="1:5" x14ac:dyDescent="0.35">
      <c r="A2826" s="8" t="s">
        <v>4</v>
      </c>
      <c r="B2826" s="10">
        <v>229320</v>
      </c>
      <c r="C2826" s="8" t="s">
        <v>26</v>
      </c>
      <c r="D2826" s="11">
        <v>75</v>
      </c>
      <c r="E2826" s="11">
        <v>332500.83333333337</v>
      </c>
    </row>
    <row r="2827" spans="1:5" x14ac:dyDescent="0.35">
      <c r="A2827" s="8" t="s">
        <v>1</v>
      </c>
      <c r="B2827" s="10">
        <v>31648.5</v>
      </c>
      <c r="C2827" s="8" t="s">
        <v>33</v>
      </c>
      <c r="D2827" s="11">
        <v>17.5</v>
      </c>
      <c r="E2827" s="11">
        <v>84256.25</v>
      </c>
    </row>
    <row r="2828" spans="1:5" x14ac:dyDescent="0.35">
      <c r="A2828" s="8" t="s">
        <v>16</v>
      </c>
      <c r="B2828" s="10">
        <v>283207.5</v>
      </c>
      <c r="C2828" s="8" t="s">
        <v>39</v>
      </c>
      <c r="D2828" s="11">
        <v>32.5</v>
      </c>
      <c r="E2828" s="11">
        <v>58331.25</v>
      </c>
    </row>
    <row r="2829" spans="1:5" x14ac:dyDescent="0.35">
      <c r="A2829" s="8" t="s">
        <v>7</v>
      </c>
      <c r="B2829" s="10">
        <v>33340.5</v>
      </c>
      <c r="C2829" s="8" t="s">
        <v>74</v>
      </c>
      <c r="D2829" s="11">
        <v>700</v>
      </c>
      <c r="E2829" s="11">
        <v>3018890</v>
      </c>
    </row>
    <row r="2830" spans="1:5" x14ac:dyDescent="0.35">
      <c r="A2830" s="8" t="s">
        <v>13</v>
      </c>
      <c r="B2830" s="10">
        <v>281952</v>
      </c>
      <c r="C2830" s="8" t="s">
        <v>49</v>
      </c>
      <c r="D2830" s="11">
        <v>12.5</v>
      </c>
      <c r="E2830" s="11">
        <v>71395.416666666672</v>
      </c>
    </row>
    <row r="2831" spans="1:5" x14ac:dyDescent="0.35">
      <c r="A2831" s="8" t="s">
        <v>16</v>
      </c>
      <c r="B2831" s="10">
        <v>145993.5</v>
      </c>
      <c r="C2831" s="8" t="s">
        <v>35</v>
      </c>
      <c r="D2831" s="11">
        <v>25</v>
      </c>
      <c r="E2831" s="11">
        <v>67989.583333333343</v>
      </c>
    </row>
    <row r="2832" spans="1:5" x14ac:dyDescent="0.35">
      <c r="A2832" s="8" t="s">
        <v>5</v>
      </c>
      <c r="B2832" s="10">
        <v>238315.5</v>
      </c>
      <c r="C2832" s="8" t="s">
        <v>40</v>
      </c>
      <c r="D2832" s="11">
        <v>7.5</v>
      </c>
      <c r="E2832" s="11">
        <v>45622.916666666672</v>
      </c>
    </row>
    <row r="2833" spans="1:5" x14ac:dyDescent="0.35">
      <c r="A2833" s="8" t="s">
        <v>1</v>
      </c>
      <c r="B2833" s="10">
        <v>107077.5</v>
      </c>
      <c r="C2833" s="8" t="s">
        <v>26</v>
      </c>
      <c r="D2833" s="11">
        <v>32.5</v>
      </c>
      <c r="E2833" s="11">
        <v>148382.5</v>
      </c>
    </row>
    <row r="2834" spans="1:5" x14ac:dyDescent="0.35">
      <c r="A2834" s="8" t="s">
        <v>5</v>
      </c>
      <c r="B2834" s="10">
        <v>154534.5</v>
      </c>
      <c r="C2834" s="8" t="s">
        <v>49</v>
      </c>
      <c r="D2834" s="11">
        <v>135</v>
      </c>
      <c r="E2834" s="11">
        <v>866606.66666666674</v>
      </c>
    </row>
    <row r="2835" spans="1:5" x14ac:dyDescent="0.35">
      <c r="A2835" s="8" t="s">
        <v>13</v>
      </c>
      <c r="B2835" s="10">
        <v>85972.5</v>
      </c>
      <c r="C2835" s="8" t="s">
        <v>32</v>
      </c>
      <c r="D2835" s="11">
        <v>225</v>
      </c>
      <c r="E2835" s="11">
        <v>470208.33333333337</v>
      </c>
    </row>
    <row r="2836" spans="1:5" x14ac:dyDescent="0.35">
      <c r="A2836" s="8" t="s">
        <v>16</v>
      </c>
      <c r="B2836" s="10">
        <v>283549.5</v>
      </c>
      <c r="C2836" s="8" t="s">
        <v>39</v>
      </c>
      <c r="D2836" s="11">
        <v>12.5</v>
      </c>
      <c r="E2836" s="11">
        <v>17283.333333333336</v>
      </c>
    </row>
    <row r="2837" spans="1:5" x14ac:dyDescent="0.35">
      <c r="A2837" s="8" t="s">
        <v>13</v>
      </c>
      <c r="B2837" s="10">
        <v>136390.5</v>
      </c>
      <c r="C2837" s="8" t="s">
        <v>32</v>
      </c>
      <c r="D2837" s="11">
        <v>52.5</v>
      </c>
      <c r="E2837" s="11">
        <v>112341.66666666667</v>
      </c>
    </row>
    <row r="2838" spans="1:5" x14ac:dyDescent="0.35">
      <c r="A2838" s="8" t="s">
        <v>3</v>
      </c>
      <c r="B2838" s="10">
        <v>50872.5</v>
      </c>
      <c r="C2838" s="8" t="s">
        <v>48</v>
      </c>
      <c r="D2838" s="11">
        <v>32.5</v>
      </c>
      <c r="E2838" s="11">
        <v>538299.58333333337</v>
      </c>
    </row>
    <row r="2839" spans="1:5" x14ac:dyDescent="0.35">
      <c r="A2839" s="8" t="s">
        <v>5</v>
      </c>
      <c r="B2839" s="10">
        <v>197568</v>
      </c>
      <c r="C2839" s="8" t="s">
        <v>28</v>
      </c>
      <c r="D2839" s="11">
        <v>5</v>
      </c>
      <c r="E2839" s="11">
        <v>32609.583333333336</v>
      </c>
    </row>
    <row r="2840" spans="1:5" x14ac:dyDescent="0.35">
      <c r="A2840" s="8" t="s">
        <v>1</v>
      </c>
      <c r="B2840" s="10">
        <v>36760.5</v>
      </c>
      <c r="C2840" s="8" t="s">
        <v>72</v>
      </c>
      <c r="D2840" s="11">
        <v>152.5</v>
      </c>
      <c r="E2840" s="11">
        <v>357460</v>
      </c>
    </row>
    <row r="2841" spans="1:5" x14ac:dyDescent="0.35">
      <c r="A2841" s="8" t="s">
        <v>5</v>
      </c>
      <c r="B2841" s="10">
        <v>120258</v>
      </c>
      <c r="C2841" s="8" t="s">
        <v>29</v>
      </c>
      <c r="D2841" s="11">
        <v>225</v>
      </c>
      <c r="E2841" s="11">
        <v>822864.58333333337</v>
      </c>
    </row>
    <row r="2842" spans="1:5" x14ac:dyDescent="0.35">
      <c r="A2842" s="8" t="s">
        <v>5</v>
      </c>
      <c r="B2842" s="10">
        <v>71253</v>
      </c>
      <c r="C2842" s="8" t="s">
        <v>31</v>
      </c>
      <c r="D2842" s="11">
        <v>290</v>
      </c>
      <c r="E2842" s="11">
        <v>816383.33333333337</v>
      </c>
    </row>
    <row r="2843" spans="1:5" x14ac:dyDescent="0.35">
      <c r="A2843" s="8" t="s">
        <v>13</v>
      </c>
      <c r="B2843" s="10">
        <v>41260.5</v>
      </c>
      <c r="C2843" s="8" t="s">
        <v>55</v>
      </c>
      <c r="D2843" s="11">
        <v>12.5</v>
      </c>
      <c r="E2843" s="11">
        <v>37260.833333333336</v>
      </c>
    </row>
    <row r="2844" spans="1:5" x14ac:dyDescent="0.35">
      <c r="A2844" s="8" t="s">
        <v>3</v>
      </c>
      <c r="B2844" s="10">
        <v>175099.5</v>
      </c>
      <c r="C2844" s="8" t="s">
        <v>26</v>
      </c>
      <c r="D2844" s="11">
        <v>60</v>
      </c>
      <c r="E2844" s="11">
        <v>271322.91666666669</v>
      </c>
    </row>
    <row r="2845" spans="1:5" x14ac:dyDescent="0.35">
      <c r="A2845" s="8" t="s">
        <v>6</v>
      </c>
      <c r="B2845" s="10">
        <v>52515</v>
      </c>
      <c r="C2845" s="8" t="s">
        <v>37</v>
      </c>
      <c r="D2845" s="11">
        <v>62.5</v>
      </c>
      <c r="E2845" s="11">
        <v>390628.75</v>
      </c>
    </row>
    <row r="2846" spans="1:5" x14ac:dyDescent="0.35">
      <c r="A2846" s="8" t="s">
        <v>3</v>
      </c>
      <c r="B2846" s="10">
        <v>175050</v>
      </c>
      <c r="C2846" s="8" t="s">
        <v>26</v>
      </c>
      <c r="D2846" s="11">
        <v>75</v>
      </c>
      <c r="E2846" s="11">
        <v>365110.41666666669</v>
      </c>
    </row>
    <row r="2847" spans="1:5" x14ac:dyDescent="0.35">
      <c r="A2847" s="8" t="s">
        <v>16</v>
      </c>
      <c r="B2847" s="10">
        <v>66501</v>
      </c>
      <c r="C2847" s="8" t="s">
        <v>37</v>
      </c>
      <c r="D2847" s="11">
        <v>37.5</v>
      </c>
      <c r="E2847" s="11">
        <v>160709.58333333334</v>
      </c>
    </row>
    <row r="2848" spans="1:5" x14ac:dyDescent="0.35">
      <c r="A2848" s="8" t="s">
        <v>6</v>
      </c>
      <c r="B2848" s="10">
        <v>24030</v>
      </c>
      <c r="C2848" s="8" t="s">
        <v>108</v>
      </c>
      <c r="D2848" s="11">
        <v>10</v>
      </c>
      <c r="E2848" s="11">
        <v>79935.416666666672</v>
      </c>
    </row>
    <row r="2849" spans="1:5" x14ac:dyDescent="0.35">
      <c r="A2849" s="8" t="s">
        <v>1</v>
      </c>
      <c r="B2849" s="10">
        <v>47655</v>
      </c>
      <c r="C2849" s="8" t="s">
        <v>37</v>
      </c>
      <c r="D2849" s="11">
        <v>42.5</v>
      </c>
      <c r="E2849" s="11">
        <v>253556.66666666669</v>
      </c>
    </row>
    <row r="2850" spans="1:5" x14ac:dyDescent="0.35">
      <c r="A2850" s="8" t="s">
        <v>1</v>
      </c>
      <c r="B2850" s="10">
        <v>161320.5</v>
      </c>
      <c r="C2850" s="8" t="s">
        <v>70</v>
      </c>
      <c r="D2850" s="11">
        <v>2.5</v>
      </c>
      <c r="E2850" s="11">
        <v>9429.5833333333339</v>
      </c>
    </row>
    <row r="2851" spans="1:5" x14ac:dyDescent="0.35">
      <c r="A2851" s="8" t="s">
        <v>13</v>
      </c>
      <c r="B2851" s="10">
        <v>208822.5</v>
      </c>
      <c r="C2851" s="8" t="s">
        <v>36</v>
      </c>
      <c r="D2851" s="11">
        <v>2.5</v>
      </c>
      <c r="E2851" s="11">
        <v>6608.3333333333339</v>
      </c>
    </row>
    <row r="2852" spans="1:5" x14ac:dyDescent="0.35">
      <c r="A2852" s="8" t="s">
        <v>16</v>
      </c>
      <c r="B2852" s="10">
        <v>157180.5</v>
      </c>
      <c r="C2852" s="8" t="s">
        <v>26</v>
      </c>
      <c r="D2852" s="11">
        <v>37.5</v>
      </c>
      <c r="E2852" s="11">
        <v>160506.25</v>
      </c>
    </row>
    <row r="2853" spans="1:5" x14ac:dyDescent="0.35">
      <c r="A2853" s="8" t="s">
        <v>7</v>
      </c>
      <c r="B2853" s="10">
        <v>69745.5</v>
      </c>
      <c r="C2853" s="8" t="s">
        <v>31</v>
      </c>
      <c r="D2853" s="11">
        <v>420</v>
      </c>
      <c r="E2853" s="11">
        <v>1268062.9166666667</v>
      </c>
    </row>
    <row r="2854" spans="1:5" x14ac:dyDescent="0.35">
      <c r="A2854" s="8" t="s">
        <v>13</v>
      </c>
      <c r="B2854" s="10">
        <v>115357.5</v>
      </c>
      <c r="C2854" s="8" t="s">
        <v>46</v>
      </c>
      <c r="D2854" s="11">
        <v>2.5</v>
      </c>
      <c r="E2854" s="11">
        <v>10039.583333333334</v>
      </c>
    </row>
    <row r="2855" spans="1:5" x14ac:dyDescent="0.35">
      <c r="A2855" s="8" t="s">
        <v>13</v>
      </c>
      <c r="B2855" s="10">
        <v>29439</v>
      </c>
      <c r="C2855" s="8" t="s">
        <v>89</v>
      </c>
      <c r="D2855" s="11">
        <v>142.5</v>
      </c>
      <c r="E2855" s="11">
        <v>401329.16666666669</v>
      </c>
    </row>
    <row r="2856" spans="1:5" x14ac:dyDescent="0.35">
      <c r="A2856" s="8" t="s">
        <v>7</v>
      </c>
      <c r="B2856" s="10">
        <v>82314</v>
      </c>
      <c r="C2856" s="8" t="s">
        <v>38</v>
      </c>
      <c r="D2856" s="11">
        <v>27.5</v>
      </c>
      <c r="E2856" s="11">
        <v>193954.58333333334</v>
      </c>
    </row>
    <row r="2857" spans="1:5" x14ac:dyDescent="0.35">
      <c r="A2857" s="8" t="s">
        <v>6</v>
      </c>
      <c r="B2857" s="10">
        <v>70533</v>
      </c>
      <c r="C2857" s="8" t="s">
        <v>100</v>
      </c>
      <c r="D2857" s="11">
        <v>2.5</v>
      </c>
      <c r="E2857" s="11">
        <v>20562.083333333336</v>
      </c>
    </row>
    <row r="2858" spans="1:5" x14ac:dyDescent="0.35">
      <c r="A2858" s="8" t="s">
        <v>5</v>
      </c>
      <c r="B2858" s="10">
        <v>108796.5</v>
      </c>
      <c r="C2858" s="8" t="s">
        <v>26</v>
      </c>
      <c r="D2858" s="11">
        <v>27.5</v>
      </c>
      <c r="E2858" s="11">
        <v>152652.5</v>
      </c>
    </row>
    <row r="2859" spans="1:5" x14ac:dyDescent="0.35">
      <c r="A2859" s="8" t="s">
        <v>3</v>
      </c>
      <c r="B2859" s="10">
        <v>141331.5</v>
      </c>
      <c r="C2859" s="8" t="s">
        <v>53</v>
      </c>
      <c r="D2859" s="11">
        <v>17.5</v>
      </c>
      <c r="E2859" s="11">
        <v>53527.5</v>
      </c>
    </row>
    <row r="2860" spans="1:5" x14ac:dyDescent="0.35">
      <c r="A2860" s="8" t="s">
        <v>3</v>
      </c>
      <c r="B2860" s="10">
        <v>232807.5</v>
      </c>
      <c r="C2860" s="8" t="s">
        <v>96</v>
      </c>
      <c r="D2860" s="11">
        <v>20</v>
      </c>
      <c r="E2860" s="11">
        <v>40158.333333333336</v>
      </c>
    </row>
    <row r="2861" spans="1:5" x14ac:dyDescent="0.35">
      <c r="A2861" s="8" t="s">
        <v>13</v>
      </c>
      <c r="B2861" s="10">
        <v>106533</v>
      </c>
      <c r="C2861" s="8" t="s">
        <v>41</v>
      </c>
      <c r="D2861" s="11">
        <v>157.5</v>
      </c>
      <c r="E2861" s="11">
        <v>558277.08333333337</v>
      </c>
    </row>
    <row r="2862" spans="1:5" x14ac:dyDescent="0.35">
      <c r="A2862" s="8" t="s">
        <v>6</v>
      </c>
      <c r="B2862" s="10">
        <v>96102</v>
      </c>
      <c r="C2862" s="8" t="s">
        <v>46</v>
      </c>
      <c r="D2862" s="11">
        <v>10</v>
      </c>
      <c r="E2862" s="11">
        <v>38735</v>
      </c>
    </row>
    <row r="2863" spans="1:5" x14ac:dyDescent="0.35">
      <c r="A2863" s="8" t="s">
        <v>1</v>
      </c>
      <c r="B2863" s="10">
        <v>206203.5</v>
      </c>
      <c r="C2863" s="8" t="s">
        <v>43</v>
      </c>
      <c r="D2863" s="11">
        <v>17.5</v>
      </c>
      <c r="E2863" s="11">
        <v>68370.833333333343</v>
      </c>
    </row>
    <row r="2864" spans="1:5" x14ac:dyDescent="0.35">
      <c r="A2864" s="8" t="s">
        <v>5</v>
      </c>
      <c r="B2864" s="10">
        <v>277677</v>
      </c>
      <c r="C2864" s="8" t="s">
        <v>46</v>
      </c>
      <c r="D2864" s="11">
        <v>5</v>
      </c>
      <c r="E2864" s="11">
        <v>21705.833333333336</v>
      </c>
    </row>
    <row r="2865" spans="1:5" x14ac:dyDescent="0.35">
      <c r="A2865" s="8" t="s">
        <v>5</v>
      </c>
      <c r="B2865" s="10">
        <v>250879.5</v>
      </c>
      <c r="C2865" s="8" t="s">
        <v>43</v>
      </c>
      <c r="D2865" s="11">
        <v>80</v>
      </c>
      <c r="E2865" s="11">
        <v>211187.08333333334</v>
      </c>
    </row>
    <row r="2866" spans="1:5" x14ac:dyDescent="0.35">
      <c r="A2866" s="8" t="s">
        <v>9</v>
      </c>
      <c r="B2866" s="10">
        <v>220009.5</v>
      </c>
      <c r="C2866" s="8" t="s">
        <v>35</v>
      </c>
      <c r="D2866" s="11">
        <v>80</v>
      </c>
      <c r="E2866" s="11">
        <v>251625</v>
      </c>
    </row>
    <row r="2867" spans="1:5" x14ac:dyDescent="0.35">
      <c r="A2867" s="8" t="s">
        <v>1</v>
      </c>
      <c r="B2867" s="10">
        <v>79929</v>
      </c>
      <c r="C2867" s="8" t="s">
        <v>32</v>
      </c>
      <c r="D2867" s="11">
        <v>102.5</v>
      </c>
      <c r="E2867" s="11">
        <v>244152.5</v>
      </c>
    </row>
    <row r="2868" spans="1:5" x14ac:dyDescent="0.35">
      <c r="A2868" s="8" t="s">
        <v>1</v>
      </c>
      <c r="B2868" s="10">
        <v>76014</v>
      </c>
      <c r="C2868" s="8" t="s">
        <v>33</v>
      </c>
      <c r="D2868" s="11">
        <v>27.5</v>
      </c>
      <c r="E2868" s="11">
        <v>141926.66666666669</v>
      </c>
    </row>
    <row r="2869" spans="1:5" x14ac:dyDescent="0.35">
      <c r="A2869" s="8" t="s">
        <v>13</v>
      </c>
      <c r="B2869" s="10">
        <v>186619.5</v>
      </c>
      <c r="C2869" s="8" t="s">
        <v>57</v>
      </c>
      <c r="D2869" s="11">
        <v>15</v>
      </c>
      <c r="E2869" s="11">
        <v>41454.583333333336</v>
      </c>
    </row>
    <row r="2870" spans="1:5" x14ac:dyDescent="0.35">
      <c r="A2870" s="8" t="s">
        <v>5</v>
      </c>
      <c r="B2870" s="10">
        <v>149917.5</v>
      </c>
      <c r="C2870" s="8" t="s">
        <v>66</v>
      </c>
      <c r="D2870" s="11">
        <v>10</v>
      </c>
      <c r="E2870" s="11">
        <v>84383.333333333343</v>
      </c>
    </row>
    <row r="2871" spans="1:5" x14ac:dyDescent="0.35">
      <c r="A2871" s="8" t="s">
        <v>1</v>
      </c>
      <c r="B2871" s="10">
        <v>208309.5</v>
      </c>
      <c r="C2871" s="8" t="s">
        <v>47</v>
      </c>
      <c r="D2871" s="11">
        <v>35</v>
      </c>
      <c r="E2871" s="11">
        <v>100955</v>
      </c>
    </row>
    <row r="2872" spans="1:5" x14ac:dyDescent="0.35">
      <c r="A2872" s="8" t="s">
        <v>1</v>
      </c>
      <c r="B2872" s="10">
        <v>90981</v>
      </c>
      <c r="C2872" s="8" t="s">
        <v>72</v>
      </c>
      <c r="D2872" s="11">
        <v>137.5</v>
      </c>
      <c r="E2872" s="11">
        <v>255412.08333333334</v>
      </c>
    </row>
    <row r="2873" spans="1:5" x14ac:dyDescent="0.35">
      <c r="A2873" s="8" t="s">
        <v>5</v>
      </c>
      <c r="B2873" s="10">
        <v>80442</v>
      </c>
      <c r="C2873" s="8" t="s">
        <v>33</v>
      </c>
      <c r="D2873" s="11">
        <v>2.5</v>
      </c>
      <c r="E2873" s="11">
        <v>8743.3333333333339</v>
      </c>
    </row>
    <row r="2874" spans="1:5" x14ac:dyDescent="0.35">
      <c r="A2874" s="8" t="s">
        <v>6</v>
      </c>
      <c r="B2874" s="10">
        <v>94383</v>
      </c>
      <c r="C2874" s="8" t="s">
        <v>36</v>
      </c>
      <c r="D2874" s="11">
        <v>2.5</v>
      </c>
      <c r="E2874" s="11">
        <v>4575</v>
      </c>
    </row>
    <row r="2875" spans="1:5" x14ac:dyDescent="0.35">
      <c r="A2875" s="8" t="s">
        <v>16</v>
      </c>
      <c r="B2875" s="10">
        <v>30145.5</v>
      </c>
      <c r="C2875" s="8" t="s">
        <v>113</v>
      </c>
      <c r="D2875" s="11">
        <v>10</v>
      </c>
      <c r="E2875" s="11">
        <v>217490.41666666669</v>
      </c>
    </row>
    <row r="2876" spans="1:5" x14ac:dyDescent="0.35">
      <c r="A2876" s="8" t="s">
        <v>10</v>
      </c>
      <c r="B2876" s="10">
        <v>240304.5</v>
      </c>
      <c r="C2876" s="8" t="s">
        <v>26</v>
      </c>
      <c r="D2876" s="11">
        <v>5</v>
      </c>
      <c r="E2876" s="11">
        <v>30652.5</v>
      </c>
    </row>
    <row r="2877" spans="1:5" x14ac:dyDescent="0.35">
      <c r="A2877" s="8" t="s">
        <v>13</v>
      </c>
      <c r="B2877" s="10">
        <v>110263.5</v>
      </c>
      <c r="C2877" s="8" t="s">
        <v>26</v>
      </c>
      <c r="D2877" s="11">
        <v>25</v>
      </c>
      <c r="E2877" s="11">
        <v>136894.16666666669</v>
      </c>
    </row>
    <row r="2878" spans="1:5" x14ac:dyDescent="0.35">
      <c r="A2878" s="8" t="s">
        <v>6</v>
      </c>
      <c r="B2878" s="10">
        <v>180121.5</v>
      </c>
      <c r="C2878" s="8" t="s">
        <v>51</v>
      </c>
      <c r="D2878" s="11">
        <v>12.5</v>
      </c>
      <c r="E2878" s="11">
        <v>34693.75</v>
      </c>
    </row>
    <row r="2879" spans="1:5" x14ac:dyDescent="0.35">
      <c r="A2879" s="8" t="s">
        <v>1</v>
      </c>
      <c r="B2879" s="10">
        <v>91066.5</v>
      </c>
      <c r="C2879" s="8" t="s">
        <v>32</v>
      </c>
      <c r="D2879" s="11">
        <v>12.5</v>
      </c>
      <c r="E2879" s="11">
        <v>28085.416666666668</v>
      </c>
    </row>
    <row r="2880" spans="1:5" x14ac:dyDescent="0.35">
      <c r="A2880" s="8" t="s">
        <v>13</v>
      </c>
      <c r="B2880" s="10">
        <v>215739</v>
      </c>
      <c r="C2880" s="8" t="s">
        <v>51</v>
      </c>
      <c r="D2880" s="11">
        <v>70</v>
      </c>
      <c r="E2880" s="11">
        <v>381072.08333333337</v>
      </c>
    </row>
    <row r="2881" spans="1:5" x14ac:dyDescent="0.35">
      <c r="A2881" s="8" t="s">
        <v>13</v>
      </c>
      <c r="B2881" s="10">
        <v>49900.5</v>
      </c>
      <c r="C2881" s="8" t="s">
        <v>37</v>
      </c>
      <c r="D2881" s="11">
        <v>20</v>
      </c>
      <c r="E2881" s="11">
        <v>74191.25</v>
      </c>
    </row>
    <row r="2882" spans="1:5" x14ac:dyDescent="0.35">
      <c r="A2882" s="8" t="s">
        <v>11</v>
      </c>
      <c r="B2882" s="10">
        <v>107644.5</v>
      </c>
      <c r="C2882" s="8" t="s">
        <v>26</v>
      </c>
      <c r="D2882" s="11">
        <v>70</v>
      </c>
      <c r="E2882" s="11">
        <v>323833.75</v>
      </c>
    </row>
    <row r="2883" spans="1:5" x14ac:dyDescent="0.35">
      <c r="A2883" s="8" t="s">
        <v>13</v>
      </c>
      <c r="B2883" s="10">
        <v>125113.5</v>
      </c>
      <c r="C2883" s="8" t="s">
        <v>35</v>
      </c>
      <c r="D2883" s="11">
        <v>90</v>
      </c>
      <c r="E2883" s="11">
        <v>238535.41666666669</v>
      </c>
    </row>
    <row r="2884" spans="1:5" x14ac:dyDescent="0.35">
      <c r="A2884" s="8" t="s">
        <v>1</v>
      </c>
      <c r="B2884" s="10">
        <v>3019.5</v>
      </c>
      <c r="C2884" s="8" t="s">
        <v>72</v>
      </c>
      <c r="D2884" s="11">
        <v>165</v>
      </c>
      <c r="E2884" s="11">
        <v>374540</v>
      </c>
    </row>
    <row r="2885" spans="1:5" x14ac:dyDescent="0.35">
      <c r="A2885" s="8" t="s">
        <v>5</v>
      </c>
      <c r="B2885" s="10">
        <v>197586</v>
      </c>
      <c r="C2885" s="8" t="s">
        <v>31</v>
      </c>
      <c r="D2885" s="11">
        <v>132.5</v>
      </c>
      <c r="E2885" s="11">
        <v>385291.25</v>
      </c>
    </row>
    <row r="2886" spans="1:5" x14ac:dyDescent="0.35">
      <c r="A2886" s="8" t="s">
        <v>13</v>
      </c>
      <c r="B2886" s="10">
        <v>44410.5</v>
      </c>
      <c r="C2886" s="8" t="s">
        <v>37</v>
      </c>
      <c r="D2886" s="11">
        <v>40</v>
      </c>
      <c r="E2886" s="11">
        <v>220515</v>
      </c>
    </row>
    <row r="2887" spans="1:5" x14ac:dyDescent="0.35">
      <c r="A2887" s="8" t="s">
        <v>13</v>
      </c>
      <c r="B2887" s="10">
        <v>110259</v>
      </c>
      <c r="C2887" s="8" t="s">
        <v>26</v>
      </c>
      <c r="D2887" s="11">
        <v>65</v>
      </c>
      <c r="E2887" s="11">
        <v>295443.33333333337</v>
      </c>
    </row>
    <row r="2888" spans="1:5" x14ac:dyDescent="0.35">
      <c r="A2888" s="8" t="s">
        <v>5</v>
      </c>
      <c r="B2888" s="10">
        <v>102361.5</v>
      </c>
      <c r="C2888" s="8" t="s">
        <v>57</v>
      </c>
      <c r="D2888" s="11">
        <v>27.5</v>
      </c>
      <c r="E2888" s="11">
        <v>84688.333333333343</v>
      </c>
    </row>
    <row r="2889" spans="1:5" x14ac:dyDescent="0.35">
      <c r="A2889" s="8" t="s">
        <v>1</v>
      </c>
      <c r="B2889" s="10">
        <v>31788</v>
      </c>
      <c r="C2889" s="8" t="s">
        <v>33</v>
      </c>
      <c r="D2889" s="11">
        <v>37.5</v>
      </c>
      <c r="E2889" s="11">
        <v>131505.83333333334</v>
      </c>
    </row>
    <row r="2890" spans="1:5" x14ac:dyDescent="0.35">
      <c r="A2890" s="8" t="s">
        <v>5</v>
      </c>
      <c r="B2890" s="10">
        <v>80271</v>
      </c>
      <c r="C2890" s="8" t="s">
        <v>33</v>
      </c>
      <c r="D2890" s="11">
        <v>5</v>
      </c>
      <c r="E2890" s="11">
        <v>8870.4166666666679</v>
      </c>
    </row>
    <row r="2891" spans="1:5" x14ac:dyDescent="0.35">
      <c r="A2891" s="8" t="s">
        <v>13</v>
      </c>
      <c r="B2891" s="10">
        <v>175257</v>
      </c>
      <c r="C2891" s="8" t="s">
        <v>26</v>
      </c>
      <c r="D2891" s="11">
        <v>40</v>
      </c>
      <c r="E2891" s="11">
        <v>190599.58333333334</v>
      </c>
    </row>
    <row r="2892" spans="1:5" x14ac:dyDescent="0.35">
      <c r="A2892" s="8" t="s">
        <v>7</v>
      </c>
      <c r="B2892" s="10">
        <v>48348</v>
      </c>
      <c r="C2892" s="8" t="s">
        <v>91</v>
      </c>
      <c r="D2892" s="11">
        <v>112.5</v>
      </c>
      <c r="E2892" s="11">
        <v>376115.83333333337</v>
      </c>
    </row>
    <row r="2893" spans="1:5" x14ac:dyDescent="0.35">
      <c r="A2893" s="8" t="s">
        <v>5</v>
      </c>
      <c r="B2893" s="10">
        <v>93501</v>
      </c>
      <c r="C2893" s="8" t="s">
        <v>67</v>
      </c>
      <c r="D2893" s="11">
        <v>17.5</v>
      </c>
      <c r="E2893" s="11">
        <v>71268.333333333343</v>
      </c>
    </row>
    <row r="2894" spans="1:5" x14ac:dyDescent="0.35">
      <c r="A2894" s="8" t="s">
        <v>5</v>
      </c>
      <c r="B2894" s="10">
        <v>197572.5</v>
      </c>
      <c r="C2894" s="8" t="s">
        <v>40</v>
      </c>
      <c r="D2894" s="11">
        <v>5</v>
      </c>
      <c r="E2894" s="11">
        <v>21477.083333333336</v>
      </c>
    </row>
    <row r="2895" spans="1:5" x14ac:dyDescent="0.35">
      <c r="A2895" s="8" t="s">
        <v>13</v>
      </c>
      <c r="B2895" s="10">
        <v>186601.5</v>
      </c>
      <c r="C2895" s="8" t="s">
        <v>33</v>
      </c>
      <c r="D2895" s="11">
        <v>12.5</v>
      </c>
      <c r="E2895" s="11">
        <v>43665.833333333336</v>
      </c>
    </row>
    <row r="2896" spans="1:5" x14ac:dyDescent="0.35">
      <c r="A2896" s="8" t="s">
        <v>5</v>
      </c>
      <c r="B2896" s="10">
        <v>136755</v>
      </c>
      <c r="C2896" s="8" t="s">
        <v>80</v>
      </c>
      <c r="D2896" s="11">
        <v>12.5</v>
      </c>
      <c r="E2896" s="11">
        <v>40056.666666666672</v>
      </c>
    </row>
    <row r="2897" spans="1:5" x14ac:dyDescent="0.35">
      <c r="A2897" s="8" t="s">
        <v>13</v>
      </c>
      <c r="B2897" s="10">
        <v>93280.5</v>
      </c>
      <c r="C2897" s="8" t="s">
        <v>71</v>
      </c>
      <c r="D2897" s="11">
        <v>75</v>
      </c>
      <c r="E2897" s="11">
        <v>308532.91666666669</v>
      </c>
    </row>
    <row r="2898" spans="1:5" x14ac:dyDescent="0.35">
      <c r="A2898" s="8" t="s">
        <v>13</v>
      </c>
      <c r="B2898" s="10">
        <v>214047</v>
      </c>
      <c r="C2898" s="8" t="s">
        <v>100</v>
      </c>
      <c r="D2898" s="11">
        <v>32.5</v>
      </c>
      <c r="E2898" s="11">
        <v>253531.25</v>
      </c>
    </row>
    <row r="2899" spans="1:5" x14ac:dyDescent="0.35">
      <c r="A2899" s="8" t="s">
        <v>5</v>
      </c>
      <c r="B2899" s="10">
        <v>246658.5</v>
      </c>
      <c r="C2899" s="8" t="s">
        <v>67</v>
      </c>
      <c r="D2899" s="11">
        <v>7.5</v>
      </c>
      <c r="E2899" s="11">
        <v>17664.583333333336</v>
      </c>
    </row>
    <row r="2900" spans="1:5" x14ac:dyDescent="0.35">
      <c r="A2900" s="8" t="s">
        <v>1</v>
      </c>
      <c r="B2900" s="10">
        <v>237708</v>
      </c>
      <c r="C2900" s="8" t="s">
        <v>103</v>
      </c>
      <c r="D2900" s="11">
        <v>5</v>
      </c>
      <c r="E2900" s="11">
        <v>10141.25</v>
      </c>
    </row>
    <row r="2901" spans="1:5" x14ac:dyDescent="0.35">
      <c r="A2901" s="8" t="s">
        <v>3</v>
      </c>
      <c r="B2901" s="10">
        <v>175032</v>
      </c>
      <c r="C2901" s="8" t="s">
        <v>26</v>
      </c>
      <c r="D2901" s="11">
        <v>45</v>
      </c>
      <c r="E2901" s="11">
        <v>187397.08333333334</v>
      </c>
    </row>
    <row r="2902" spans="1:5" x14ac:dyDescent="0.35">
      <c r="A2902" s="8" t="s">
        <v>11</v>
      </c>
      <c r="B2902" s="10">
        <v>153810</v>
      </c>
      <c r="C2902" s="8" t="s">
        <v>33</v>
      </c>
      <c r="D2902" s="11">
        <v>15</v>
      </c>
      <c r="E2902" s="11">
        <v>106775.41666666667</v>
      </c>
    </row>
    <row r="2903" spans="1:5" x14ac:dyDescent="0.35">
      <c r="A2903" s="8" t="s">
        <v>16</v>
      </c>
      <c r="B2903" s="10">
        <v>283324.5</v>
      </c>
      <c r="C2903" s="8" t="s">
        <v>39</v>
      </c>
      <c r="D2903" s="11">
        <v>22.5</v>
      </c>
      <c r="E2903" s="11">
        <v>40666.666666666672</v>
      </c>
    </row>
    <row r="2904" spans="1:5" x14ac:dyDescent="0.35">
      <c r="A2904" s="8" t="s">
        <v>6</v>
      </c>
      <c r="B2904" s="10">
        <v>203296.5</v>
      </c>
      <c r="C2904" s="8" t="s">
        <v>31</v>
      </c>
      <c r="D2904" s="11">
        <v>50</v>
      </c>
      <c r="E2904" s="11">
        <v>127185</v>
      </c>
    </row>
    <row r="2905" spans="1:5" x14ac:dyDescent="0.35">
      <c r="A2905" s="8" t="s">
        <v>1</v>
      </c>
      <c r="B2905" s="10">
        <v>107284.5</v>
      </c>
      <c r="C2905" s="8" t="s">
        <v>26</v>
      </c>
      <c r="D2905" s="11">
        <v>35</v>
      </c>
      <c r="E2905" s="11">
        <v>252133.33333333334</v>
      </c>
    </row>
    <row r="2906" spans="1:5" x14ac:dyDescent="0.35">
      <c r="A2906" s="8" t="s">
        <v>3</v>
      </c>
      <c r="B2906" s="10">
        <v>217107</v>
      </c>
      <c r="C2906" s="8" t="s">
        <v>49</v>
      </c>
      <c r="D2906" s="11">
        <v>47.5</v>
      </c>
      <c r="E2906" s="11">
        <v>370066.66666666669</v>
      </c>
    </row>
    <row r="2907" spans="1:5" x14ac:dyDescent="0.35">
      <c r="A2907" s="8" t="s">
        <v>13</v>
      </c>
      <c r="B2907" s="10">
        <v>148738.5</v>
      </c>
      <c r="C2907" s="8" t="s">
        <v>29</v>
      </c>
      <c r="D2907" s="11">
        <v>52.5</v>
      </c>
      <c r="E2907" s="11">
        <v>244889.58333333334</v>
      </c>
    </row>
    <row r="2908" spans="1:5" x14ac:dyDescent="0.35">
      <c r="A2908" s="8" t="s">
        <v>5</v>
      </c>
      <c r="B2908" s="10">
        <v>69763.5</v>
      </c>
      <c r="C2908" s="8" t="s">
        <v>57</v>
      </c>
      <c r="D2908" s="11">
        <v>37.5</v>
      </c>
      <c r="E2908" s="11">
        <v>103140.83333333334</v>
      </c>
    </row>
    <row r="2909" spans="1:5" x14ac:dyDescent="0.35">
      <c r="A2909" s="8" t="s">
        <v>3</v>
      </c>
      <c r="B2909" s="10">
        <v>272128.5</v>
      </c>
      <c r="C2909" s="8" t="s">
        <v>50</v>
      </c>
      <c r="D2909" s="11">
        <v>32.5</v>
      </c>
      <c r="E2909" s="11">
        <v>88170.416666666672</v>
      </c>
    </row>
    <row r="2910" spans="1:5" x14ac:dyDescent="0.35">
      <c r="A2910" s="8" t="s">
        <v>0</v>
      </c>
      <c r="B2910" s="10">
        <v>170698.5</v>
      </c>
      <c r="C2910" s="8" t="s">
        <v>32</v>
      </c>
      <c r="D2910" s="11">
        <v>70</v>
      </c>
      <c r="E2910" s="11">
        <v>162260</v>
      </c>
    </row>
    <row r="2911" spans="1:5" x14ac:dyDescent="0.35">
      <c r="A2911" s="8" t="s">
        <v>3</v>
      </c>
      <c r="B2911" s="10">
        <v>154597.5</v>
      </c>
      <c r="C2911" s="8" t="s">
        <v>40</v>
      </c>
      <c r="D2911" s="11">
        <v>5</v>
      </c>
      <c r="E2911" s="11">
        <v>18020.416666666668</v>
      </c>
    </row>
    <row r="2912" spans="1:5" x14ac:dyDescent="0.35">
      <c r="A2912" s="8" t="s">
        <v>1</v>
      </c>
      <c r="B2912" s="10">
        <v>31738.5</v>
      </c>
      <c r="C2912" s="8" t="s">
        <v>33</v>
      </c>
      <c r="D2912" s="11">
        <v>10</v>
      </c>
      <c r="E2912" s="11">
        <v>37489.583333333336</v>
      </c>
    </row>
    <row r="2913" spans="1:5" x14ac:dyDescent="0.35">
      <c r="A2913" s="8" t="s">
        <v>7</v>
      </c>
      <c r="B2913" s="10">
        <v>110808</v>
      </c>
      <c r="C2913" s="8" t="s">
        <v>26</v>
      </c>
      <c r="D2913" s="11">
        <v>67.5</v>
      </c>
      <c r="E2913" s="11">
        <v>350927.91666666669</v>
      </c>
    </row>
    <row r="2914" spans="1:5" x14ac:dyDescent="0.35">
      <c r="A2914" s="8" t="s">
        <v>5</v>
      </c>
      <c r="B2914" s="10">
        <v>97834.5</v>
      </c>
      <c r="C2914" s="8" t="s">
        <v>57</v>
      </c>
      <c r="D2914" s="11">
        <v>17.5</v>
      </c>
      <c r="E2914" s="11">
        <v>56170.833333333336</v>
      </c>
    </row>
    <row r="2915" spans="1:5" x14ac:dyDescent="0.35">
      <c r="A2915" s="8" t="s">
        <v>4</v>
      </c>
      <c r="B2915" s="10">
        <v>229104</v>
      </c>
      <c r="C2915" s="8" t="s">
        <v>96</v>
      </c>
      <c r="D2915" s="11">
        <v>7.5</v>
      </c>
      <c r="E2915" s="11">
        <v>15809.166666666668</v>
      </c>
    </row>
    <row r="2916" spans="1:5" x14ac:dyDescent="0.35">
      <c r="A2916" s="8" t="s">
        <v>5</v>
      </c>
      <c r="B2916" s="10">
        <v>94410</v>
      </c>
      <c r="C2916" s="8" t="s">
        <v>36</v>
      </c>
      <c r="D2916" s="11">
        <v>2.5</v>
      </c>
      <c r="E2916" s="11">
        <v>7879.166666666667</v>
      </c>
    </row>
    <row r="2917" spans="1:5" x14ac:dyDescent="0.35">
      <c r="A2917" s="8" t="s">
        <v>5</v>
      </c>
      <c r="B2917" s="10">
        <v>85959</v>
      </c>
      <c r="C2917" s="8" t="s">
        <v>32</v>
      </c>
      <c r="D2917" s="11">
        <v>117.5</v>
      </c>
      <c r="E2917" s="11">
        <v>268527.08333333337</v>
      </c>
    </row>
    <row r="2918" spans="1:5" x14ac:dyDescent="0.35">
      <c r="A2918" s="8" t="s">
        <v>1</v>
      </c>
      <c r="B2918" s="10">
        <v>27787.5</v>
      </c>
      <c r="C2918" s="8" t="s">
        <v>53</v>
      </c>
      <c r="D2918" s="11">
        <v>57.5</v>
      </c>
      <c r="E2918" s="11">
        <v>289775.41666666669</v>
      </c>
    </row>
    <row r="2919" spans="1:5" x14ac:dyDescent="0.35">
      <c r="A2919" s="8" t="s">
        <v>3</v>
      </c>
      <c r="B2919" s="10">
        <v>65214</v>
      </c>
      <c r="C2919" s="8" t="s">
        <v>114</v>
      </c>
      <c r="D2919" s="11">
        <v>22.5</v>
      </c>
      <c r="E2919" s="11">
        <v>200385</v>
      </c>
    </row>
    <row r="2920" spans="1:5" x14ac:dyDescent="0.35">
      <c r="A2920" s="8" t="s">
        <v>5</v>
      </c>
      <c r="B2920" s="10">
        <v>85963.5</v>
      </c>
      <c r="C2920" s="8" t="s">
        <v>28</v>
      </c>
      <c r="D2920" s="11">
        <v>15</v>
      </c>
      <c r="E2920" s="11">
        <v>90762.916666666672</v>
      </c>
    </row>
    <row r="2921" spans="1:5" x14ac:dyDescent="0.35">
      <c r="A2921" s="8" t="s">
        <v>5</v>
      </c>
      <c r="B2921" s="10">
        <v>108936</v>
      </c>
      <c r="C2921" s="8" t="s">
        <v>26</v>
      </c>
      <c r="D2921" s="11">
        <v>52.5</v>
      </c>
      <c r="E2921" s="11">
        <v>240187.5</v>
      </c>
    </row>
    <row r="2922" spans="1:5" x14ac:dyDescent="0.35">
      <c r="A2922" s="8" t="s">
        <v>1</v>
      </c>
      <c r="B2922" s="10">
        <v>73530</v>
      </c>
      <c r="C2922" s="8" t="s">
        <v>137</v>
      </c>
      <c r="D2922" s="11">
        <v>55</v>
      </c>
      <c r="E2922" s="11">
        <v>294172.5</v>
      </c>
    </row>
    <row r="2923" spans="1:5" x14ac:dyDescent="0.35">
      <c r="A2923" s="8" t="s">
        <v>0</v>
      </c>
      <c r="B2923" s="10">
        <v>169420.5</v>
      </c>
      <c r="C2923" s="8" t="s">
        <v>37</v>
      </c>
      <c r="D2923" s="11">
        <v>20</v>
      </c>
      <c r="E2923" s="11">
        <v>85349.166666666672</v>
      </c>
    </row>
    <row r="2924" spans="1:5" x14ac:dyDescent="0.35">
      <c r="A2924" s="8" t="s">
        <v>16</v>
      </c>
      <c r="B2924" s="10">
        <v>106735.5</v>
      </c>
      <c r="C2924" s="8" t="s">
        <v>41</v>
      </c>
      <c r="D2924" s="11">
        <v>255</v>
      </c>
      <c r="E2924" s="11">
        <v>796710.83333333337</v>
      </c>
    </row>
    <row r="2925" spans="1:5" x14ac:dyDescent="0.35">
      <c r="A2925" s="8" t="s">
        <v>5</v>
      </c>
      <c r="B2925" s="10">
        <v>134892</v>
      </c>
      <c r="C2925" s="8" t="s">
        <v>26</v>
      </c>
      <c r="D2925" s="11">
        <v>5</v>
      </c>
      <c r="E2925" s="11">
        <v>28492.083333333336</v>
      </c>
    </row>
    <row r="2926" spans="1:5" x14ac:dyDescent="0.35">
      <c r="A2926" s="8" t="s">
        <v>16</v>
      </c>
      <c r="B2926" s="10">
        <v>67459.5</v>
      </c>
      <c r="C2926" s="8" t="s">
        <v>33</v>
      </c>
      <c r="D2926" s="11">
        <v>22.5</v>
      </c>
      <c r="E2926" s="11">
        <v>74572.5</v>
      </c>
    </row>
    <row r="2927" spans="1:5" x14ac:dyDescent="0.35">
      <c r="A2927" s="8" t="s">
        <v>13</v>
      </c>
      <c r="B2927" s="10">
        <v>84667.5</v>
      </c>
      <c r="C2927" s="8" t="s">
        <v>63</v>
      </c>
      <c r="D2927" s="11">
        <v>35</v>
      </c>
      <c r="E2927" s="11">
        <v>121898.33333333334</v>
      </c>
    </row>
    <row r="2928" spans="1:5" x14ac:dyDescent="0.35">
      <c r="A2928" s="8" t="s">
        <v>13</v>
      </c>
      <c r="B2928" s="10">
        <v>110196</v>
      </c>
      <c r="C2928" s="8" t="s">
        <v>26</v>
      </c>
      <c r="D2928" s="11">
        <v>165</v>
      </c>
      <c r="E2928" s="11">
        <v>886787.5</v>
      </c>
    </row>
    <row r="2929" spans="1:5" x14ac:dyDescent="0.35">
      <c r="A2929" s="8" t="s">
        <v>3</v>
      </c>
      <c r="B2929" s="10">
        <v>106866</v>
      </c>
      <c r="C2929" s="8" t="s">
        <v>41</v>
      </c>
      <c r="D2929" s="11">
        <v>367.5</v>
      </c>
      <c r="E2929" s="11">
        <v>1368331.6666666667</v>
      </c>
    </row>
    <row r="2930" spans="1:5" x14ac:dyDescent="0.35">
      <c r="A2930" s="8" t="s">
        <v>1</v>
      </c>
      <c r="B2930" s="10">
        <v>26716.5</v>
      </c>
      <c r="C2930" s="8" t="s">
        <v>31</v>
      </c>
      <c r="D2930" s="11">
        <v>240</v>
      </c>
      <c r="E2930" s="11">
        <v>737947.5</v>
      </c>
    </row>
    <row r="2931" spans="1:5" x14ac:dyDescent="0.35">
      <c r="A2931" s="8" t="s">
        <v>5</v>
      </c>
      <c r="B2931" s="10">
        <v>114264</v>
      </c>
      <c r="C2931" s="8" t="s">
        <v>28</v>
      </c>
      <c r="D2931" s="11">
        <v>17.5</v>
      </c>
      <c r="E2931" s="11">
        <v>97167.916666666672</v>
      </c>
    </row>
    <row r="2932" spans="1:5" x14ac:dyDescent="0.35">
      <c r="A2932" s="8" t="s">
        <v>6</v>
      </c>
      <c r="B2932" s="10">
        <v>237564</v>
      </c>
      <c r="C2932" s="8" t="s">
        <v>54</v>
      </c>
      <c r="D2932" s="11">
        <v>35</v>
      </c>
      <c r="E2932" s="11">
        <v>82604.166666666672</v>
      </c>
    </row>
    <row r="2933" spans="1:5" x14ac:dyDescent="0.35">
      <c r="A2933" s="8" t="s">
        <v>1</v>
      </c>
      <c r="B2933" s="10">
        <v>230814</v>
      </c>
      <c r="C2933" s="8" t="s">
        <v>117</v>
      </c>
      <c r="D2933" s="11">
        <v>5</v>
      </c>
      <c r="E2933" s="11">
        <v>39904.166666666672</v>
      </c>
    </row>
    <row r="2934" spans="1:5" x14ac:dyDescent="0.35">
      <c r="A2934" s="8" t="s">
        <v>1</v>
      </c>
      <c r="B2934" s="10">
        <v>128619</v>
      </c>
      <c r="C2934" s="8" t="s">
        <v>43</v>
      </c>
      <c r="D2934" s="11">
        <v>30</v>
      </c>
      <c r="E2934" s="11">
        <v>96456.25</v>
      </c>
    </row>
    <row r="2935" spans="1:5" x14ac:dyDescent="0.35">
      <c r="A2935" s="8" t="s">
        <v>16</v>
      </c>
      <c r="B2935" s="10">
        <v>232762.5</v>
      </c>
      <c r="C2935" s="8" t="s">
        <v>51</v>
      </c>
      <c r="D2935" s="11">
        <v>30</v>
      </c>
      <c r="E2935" s="11">
        <v>152144.16666666669</v>
      </c>
    </row>
    <row r="2936" spans="1:5" x14ac:dyDescent="0.35">
      <c r="A2936" s="8" t="s">
        <v>11</v>
      </c>
      <c r="B2936" s="10">
        <v>62658</v>
      </c>
      <c r="C2936" s="8" t="s">
        <v>57</v>
      </c>
      <c r="D2936" s="11">
        <v>40</v>
      </c>
      <c r="E2936" s="11">
        <v>130362.08333333334</v>
      </c>
    </row>
    <row r="2937" spans="1:5" x14ac:dyDescent="0.35">
      <c r="A2937" s="8" t="s">
        <v>16</v>
      </c>
      <c r="B2937" s="10">
        <v>106722</v>
      </c>
      <c r="C2937" s="8" t="s">
        <v>41</v>
      </c>
      <c r="D2937" s="11">
        <v>475</v>
      </c>
      <c r="E2937" s="11">
        <v>1527694.1666666667</v>
      </c>
    </row>
    <row r="2938" spans="1:5" x14ac:dyDescent="0.35">
      <c r="A2938" s="8" t="s">
        <v>5</v>
      </c>
      <c r="B2938" s="10">
        <v>21100.5</v>
      </c>
      <c r="C2938" s="8" t="s">
        <v>48</v>
      </c>
      <c r="D2938" s="11">
        <v>2.5</v>
      </c>
      <c r="E2938" s="11">
        <v>66490</v>
      </c>
    </row>
    <row r="2939" spans="1:5" x14ac:dyDescent="0.35">
      <c r="A2939" s="8" t="s">
        <v>7</v>
      </c>
      <c r="B2939" s="10">
        <v>49927.5</v>
      </c>
      <c r="C2939" s="8" t="s">
        <v>37</v>
      </c>
      <c r="D2939" s="11">
        <v>42.5</v>
      </c>
      <c r="E2939" s="11">
        <v>212788.33333333334</v>
      </c>
    </row>
    <row r="2940" spans="1:5" x14ac:dyDescent="0.35">
      <c r="A2940" s="8" t="s">
        <v>3</v>
      </c>
      <c r="B2940" s="10">
        <v>68301</v>
      </c>
      <c r="C2940" s="8" t="s">
        <v>49</v>
      </c>
      <c r="D2940" s="11">
        <v>107.5</v>
      </c>
      <c r="E2940" s="11">
        <v>675371.66666666674</v>
      </c>
    </row>
    <row r="2941" spans="1:5" x14ac:dyDescent="0.35">
      <c r="A2941" s="8" t="s">
        <v>16</v>
      </c>
      <c r="B2941" s="10">
        <v>26676</v>
      </c>
      <c r="C2941" s="8" t="s">
        <v>31</v>
      </c>
      <c r="D2941" s="11">
        <v>180</v>
      </c>
      <c r="E2941" s="11">
        <v>526023.33333333337</v>
      </c>
    </row>
    <row r="2942" spans="1:5" x14ac:dyDescent="0.35">
      <c r="A2942" s="8" t="s">
        <v>14</v>
      </c>
      <c r="B2942" s="10">
        <v>283554</v>
      </c>
      <c r="C2942" s="8" t="s">
        <v>39</v>
      </c>
      <c r="D2942" s="11">
        <v>20</v>
      </c>
      <c r="E2942" s="11">
        <v>25925</v>
      </c>
    </row>
    <row r="2943" spans="1:5" x14ac:dyDescent="0.35">
      <c r="A2943" s="8" t="s">
        <v>6</v>
      </c>
      <c r="B2943" s="10">
        <v>96061.5</v>
      </c>
      <c r="C2943" s="8" t="s">
        <v>46</v>
      </c>
      <c r="D2943" s="11">
        <v>2.5</v>
      </c>
      <c r="E2943" s="11">
        <v>15631.25</v>
      </c>
    </row>
    <row r="2944" spans="1:5" x14ac:dyDescent="0.35">
      <c r="A2944" s="8" t="s">
        <v>7</v>
      </c>
      <c r="B2944" s="10">
        <v>281974.5</v>
      </c>
      <c r="C2944" s="8" t="s">
        <v>32</v>
      </c>
      <c r="D2944" s="11">
        <v>87.5</v>
      </c>
      <c r="E2944" s="11">
        <v>274881.25</v>
      </c>
    </row>
    <row r="2945" spans="1:5" x14ac:dyDescent="0.35">
      <c r="A2945" s="8" t="s">
        <v>13</v>
      </c>
      <c r="B2945" s="10">
        <v>146614.5</v>
      </c>
      <c r="C2945" s="8" t="s">
        <v>34</v>
      </c>
      <c r="D2945" s="11">
        <v>40</v>
      </c>
      <c r="E2945" s="11">
        <v>148712.91666666669</v>
      </c>
    </row>
    <row r="2946" spans="1:5" x14ac:dyDescent="0.35">
      <c r="A2946" s="8" t="s">
        <v>7</v>
      </c>
      <c r="B2946" s="10">
        <v>153841.5</v>
      </c>
      <c r="C2946" s="8" t="s">
        <v>49</v>
      </c>
      <c r="D2946" s="11">
        <v>37.5</v>
      </c>
      <c r="E2946" s="11">
        <v>185719.58333333334</v>
      </c>
    </row>
    <row r="2947" spans="1:5" x14ac:dyDescent="0.35">
      <c r="A2947" s="8" t="s">
        <v>7</v>
      </c>
      <c r="B2947" s="10">
        <v>76963.5</v>
      </c>
      <c r="C2947" s="8" t="s">
        <v>29</v>
      </c>
      <c r="D2947" s="11">
        <v>27.5</v>
      </c>
      <c r="E2947" s="11">
        <v>104589.58333333334</v>
      </c>
    </row>
    <row r="2948" spans="1:5" x14ac:dyDescent="0.35">
      <c r="A2948" s="8" t="s">
        <v>3</v>
      </c>
      <c r="B2948" s="10">
        <v>70164</v>
      </c>
      <c r="C2948" s="8" t="s">
        <v>53</v>
      </c>
      <c r="D2948" s="11">
        <v>27.5</v>
      </c>
      <c r="E2948" s="11">
        <v>171460.83333333334</v>
      </c>
    </row>
    <row r="2949" spans="1:5" x14ac:dyDescent="0.35">
      <c r="A2949" s="8" t="s">
        <v>13</v>
      </c>
      <c r="B2949" s="10">
        <v>73953</v>
      </c>
      <c r="C2949" s="8" t="s">
        <v>33</v>
      </c>
      <c r="D2949" s="11">
        <v>5</v>
      </c>
      <c r="E2949" s="11">
        <v>24272.916666666668</v>
      </c>
    </row>
    <row r="2950" spans="1:5" x14ac:dyDescent="0.35">
      <c r="A2950" s="8" t="s">
        <v>5</v>
      </c>
      <c r="B2950" s="10">
        <v>108720</v>
      </c>
      <c r="C2950" s="8" t="s">
        <v>26</v>
      </c>
      <c r="D2950" s="11">
        <v>75</v>
      </c>
      <c r="E2950" s="11">
        <v>388747.91666666669</v>
      </c>
    </row>
    <row r="2951" spans="1:5" x14ac:dyDescent="0.35">
      <c r="A2951" s="8" t="s">
        <v>7</v>
      </c>
      <c r="B2951" s="10">
        <v>129487.5</v>
      </c>
      <c r="C2951" s="8" t="s">
        <v>26</v>
      </c>
      <c r="D2951" s="11">
        <v>95</v>
      </c>
      <c r="E2951" s="11">
        <v>530649.16666666674</v>
      </c>
    </row>
    <row r="2952" spans="1:5" x14ac:dyDescent="0.35">
      <c r="A2952" s="8" t="s">
        <v>5</v>
      </c>
      <c r="B2952" s="10">
        <v>108805.5</v>
      </c>
      <c r="C2952" s="8" t="s">
        <v>26</v>
      </c>
      <c r="D2952" s="11">
        <v>60</v>
      </c>
      <c r="E2952" s="11">
        <v>254090.41666666669</v>
      </c>
    </row>
    <row r="2953" spans="1:5" x14ac:dyDescent="0.35">
      <c r="A2953" s="8" t="s">
        <v>7</v>
      </c>
      <c r="B2953" s="10">
        <v>295956</v>
      </c>
      <c r="C2953" s="8" t="s">
        <v>31</v>
      </c>
      <c r="D2953" s="11">
        <v>15</v>
      </c>
      <c r="E2953" s="11">
        <v>55738.75</v>
      </c>
    </row>
    <row r="2954" spans="1:5" x14ac:dyDescent="0.35">
      <c r="A2954" s="8" t="s">
        <v>5</v>
      </c>
      <c r="B2954" s="10">
        <v>114543</v>
      </c>
      <c r="C2954" s="8" t="s">
        <v>26</v>
      </c>
      <c r="D2954" s="11">
        <v>115</v>
      </c>
      <c r="E2954" s="11">
        <v>617040.41666666674</v>
      </c>
    </row>
    <row r="2955" spans="1:5" x14ac:dyDescent="0.35">
      <c r="A2955" s="8" t="s">
        <v>16</v>
      </c>
      <c r="B2955" s="10">
        <v>152698.5</v>
      </c>
      <c r="C2955" s="8" t="s">
        <v>40</v>
      </c>
      <c r="D2955" s="11">
        <v>7.5</v>
      </c>
      <c r="E2955" s="11">
        <v>32482.5</v>
      </c>
    </row>
    <row r="2956" spans="1:5" x14ac:dyDescent="0.35">
      <c r="A2956" s="8" t="s">
        <v>16</v>
      </c>
      <c r="B2956" s="10">
        <v>188113.5</v>
      </c>
      <c r="C2956" s="8" t="s">
        <v>40</v>
      </c>
      <c r="D2956" s="11">
        <v>12.5</v>
      </c>
      <c r="E2956" s="11">
        <v>37997.916666666672</v>
      </c>
    </row>
    <row r="2957" spans="1:5" x14ac:dyDescent="0.35">
      <c r="A2957" s="8" t="s">
        <v>13</v>
      </c>
      <c r="B2957" s="10">
        <v>155772</v>
      </c>
      <c r="C2957" s="8" t="s">
        <v>139</v>
      </c>
      <c r="D2957" s="11">
        <v>12.5</v>
      </c>
      <c r="E2957" s="11">
        <v>26179.166666666668</v>
      </c>
    </row>
    <row r="2958" spans="1:5" x14ac:dyDescent="0.35">
      <c r="A2958" s="8" t="s">
        <v>16</v>
      </c>
      <c r="B2958" s="10">
        <v>25587</v>
      </c>
      <c r="C2958" s="8" t="s">
        <v>48</v>
      </c>
      <c r="D2958" s="11">
        <v>7.5</v>
      </c>
      <c r="E2958" s="11">
        <v>118289.16666666667</v>
      </c>
    </row>
    <row r="2959" spans="1:5" x14ac:dyDescent="0.35">
      <c r="A2959" s="8" t="s">
        <v>13</v>
      </c>
      <c r="B2959" s="10">
        <v>110218.5</v>
      </c>
      <c r="C2959" s="8" t="s">
        <v>26</v>
      </c>
      <c r="D2959" s="11">
        <v>82.5</v>
      </c>
      <c r="E2959" s="11">
        <v>361043.75</v>
      </c>
    </row>
    <row r="2960" spans="1:5" x14ac:dyDescent="0.35">
      <c r="A2960" s="8" t="s">
        <v>13</v>
      </c>
      <c r="B2960" s="10">
        <v>107802</v>
      </c>
      <c r="C2960" s="8" t="s">
        <v>32</v>
      </c>
      <c r="D2960" s="11">
        <v>57.5</v>
      </c>
      <c r="E2960" s="11">
        <v>135725</v>
      </c>
    </row>
    <row r="2961" spans="1:5" x14ac:dyDescent="0.35">
      <c r="A2961" s="8" t="s">
        <v>5</v>
      </c>
      <c r="B2961" s="10">
        <v>136737</v>
      </c>
      <c r="C2961" s="8" t="s">
        <v>80</v>
      </c>
      <c r="D2961" s="11">
        <v>17.5</v>
      </c>
      <c r="E2961" s="11">
        <v>80087.916666666672</v>
      </c>
    </row>
    <row r="2962" spans="1:5" x14ac:dyDescent="0.35">
      <c r="A2962" s="8" t="s">
        <v>13</v>
      </c>
      <c r="B2962" s="10">
        <v>146610</v>
      </c>
      <c r="C2962" s="8" t="s">
        <v>34</v>
      </c>
      <c r="D2962" s="11">
        <v>60</v>
      </c>
      <c r="E2962" s="11">
        <v>281565.83333333337</v>
      </c>
    </row>
    <row r="2963" spans="1:5" x14ac:dyDescent="0.35">
      <c r="A2963" s="8" t="s">
        <v>1</v>
      </c>
      <c r="B2963" s="10">
        <v>106582.5</v>
      </c>
      <c r="C2963" s="8" t="s">
        <v>41</v>
      </c>
      <c r="D2963" s="11">
        <v>297.5</v>
      </c>
      <c r="E2963" s="11">
        <v>1018547.5</v>
      </c>
    </row>
    <row r="2964" spans="1:5" x14ac:dyDescent="0.35">
      <c r="A2964" s="8" t="s">
        <v>7</v>
      </c>
      <c r="B2964" s="10">
        <v>80982</v>
      </c>
      <c r="C2964" s="8" t="s">
        <v>33</v>
      </c>
      <c r="D2964" s="11">
        <v>17.5</v>
      </c>
      <c r="E2964" s="11">
        <v>56170.833333333336</v>
      </c>
    </row>
    <row r="2965" spans="1:5" x14ac:dyDescent="0.35">
      <c r="A2965" s="8" t="s">
        <v>11</v>
      </c>
      <c r="B2965" s="10">
        <v>86076</v>
      </c>
      <c r="C2965" s="8" t="s">
        <v>33</v>
      </c>
      <c r="D2965" s="11">
        <v>27.5</v>
      </c>
      <c r="E2965" s="11">
        <v>116382.91666666667</v>
      </c>
    </row>
    <row r="2966" spans="1:5" x14ac:dyDescent="0.35">
      <c r="A2966" s="8" t="s">
        <v>0</v>
      </c>
      <c r="B2966" s="10">
        <v>170694</v>
      </c>
      <c r="C2966" s="8" t="s">
        <v>32</v>
      </c>
      <c r="D2966" s="11">
        <v>40</v>
      </c>
      <c r="E2966" s="11">
        <v>105504.58333333334</v>
      </c>
    </row>
    <row r="2967" spans="1:5" x14ac:dyDescent="0.35">
      <c r="A2967" s="8" t="s">
        <v>13</v>
      </c>
      <c r="B2967" s="10">
        <v>48775.5</v>
      </c>
      <c r="C2967" s="8" t="s">
        <v>37</v>
      </c>
      <c r="D2967" s="11">
        <v>35</v>
      </c>
      <c r="E2967" s="11">
        <v>297476.66666666669</v>
      </c>
    </row>
    <row r="2968" spans="1:5" x14ac:dyDescent="0.35">
      <c r="A2968" s="8" t="s">
        <v>6</v>
      </c>
      <c r="B2968" s="10">
        <v>102366</v>
      </c>
      <c r="C2968" s="8" t="s">
        <v>33</v>
      </c>
      <c r="D2968" s="11">
        <v>17.5</v>
      </c>
      <c r="E2968" s="11">
        <v>66998.333333333343</v>
      </c>
    </row>
    <row r="2969" spans="1:5" x14ac:dyDescent="0.35">
      <c r="A2969" s="8" t="s">
        <v>5</v>
      </c>
      <c r="B2969" s="10">
        <v>282955.5</v>
      </c>
      <c r="C2969" s="8" t="s">
        <v>39</v>
      </c>
      <c r="D2969" s="11">
        <v>75</v>
      </c>
      <c r="E2969" s="11">
        <v>126702.08333333334</v>
      </c>
    </row>
    <row r="2970" spans="1:5" x14ac:dyDescent="0.35">
      <c r="A2970" s="8" t="s">
        <v>7</v>
      </c>
      <c r="B2970" s="10">
        <v>282892.5</v>
      </c>
      <c r="C2970" s="8" t="s">
        <v>39</v>
      </c>
      <c r="D2970" s="11">
        <v>77.5</v>
      </c>
      <c r="E2970" s="11">
        <v>131912.5</v>
      </c>
    </row>
    <row r="2971" spans="1:5" x14ac:dyDescent="0.35">
      <c r="A2971" s="8" t="s">
        <v>5</v>
      </c>
      <c r="B2971" s="10">
        <v>72427.5</v>
      </c>
      <c r="C2971" s="8" t="s">
        <v>43</v>
      </c>
      <c r="D2971" s="11">
        <v>35</v>
      </c>
      <c r="E2971" s="11">
        <v>95210.833333333343</v>
      </c>
    </row>
    <row r="2972" spans="1:5" x14ac:dyDescent="0.35">
      <c r="A2972" s="8" t="s">
        <v>1</v>
      </c>
      <c r="B2972" s="10">
        <v>73521</v>
      </c>
      <c r="C2972" s="8" t="s">
        <v>92</v>
      </c>
      <c r="D2972" s="11">
        <v>115</v>
      </c>
      <c r="E2972" s="11">
        <v>472089.16666666669</v>
      </c>
    </row>
    <row r="2973" spans="1:5" x14ac:dyDescent="0.35">
      <c r="A2973" s="8" t="s">
        <v>7</v>
      </c>
      <c r="B2973" s="10">
        <v>241897.5</v>
      </c>
      <c r="C2973" s="8" t="s">
        <v>37</v>
      </c>
      <c r="D2973" s="11">
        <v>17.5</v>
      </c>
      <c r="E2973" s="11">
        <v>125431.25</v>
      </c>
    </row>
    <row r="2974" spans="1:5" x14ac:dyDescent="0.35">
      <c r="A2974" s="8" t="s">
        <v>1</v>
      </c>
      <c r="B2974" s="10">
        <v>26694</v>
      </c>
      <c r="C2974" s="8" t="s">
        <v>31</v>
      </c>
      <c r="D2974" s="11">
        <v>107.5</v>
      </c>
      <c r="E2974" s="11">
        <v>321165</v>
      </c>
    </row>
    <row r="2975" spans="1:5" x14ac:dyDescent="0.35">
      <c r="A2975" s="8" t="s">
        <v>5</v>
      </c>
      <c r="B2975" s="10">
        <v>282960</v>
      </c>
      <c r="C2975" s="8" t="s">
        <v>39</v>
      </c>
      <c r="D2975" s="11">
        <v>22.5</v>
      </c>
      <c r="E2975" s="11">
        <v>41556.25</v>
      </c>
    </row>
    <row r="2976" spans="1:5" x14ac:dyDescent="0.35">
      <c r="A2976" s="8" t="s">
        <v>1</v>
      </c>
      <c r="B2976" s="10">
        <v>284899.5</v>
      </c>
      <c r="C2976" s="8" t="s">
        <v>94</v>
      </c>
      <c r="D2976" s="11">
        <v>2.5</v>
      </c>
      <c r="E2976" s="11">
        <v>10573.333333333334</v>
      </c>
    </row>
    <row r="2977" spans="1:5" x14ac:dyDescent="0.35">
      <c r="A2977" s="8" t="s">
        <v>5</v>
      </c>
      <c r="B2977" s="10">
        <v>87957</v>
      </c>
      <c r="C2977" s="8" t="s">
        <v>50</v>
      </c>
      <c r="D2977" s="11">
        <v>62.5</v>
      </c>
      <c r="E2977" s="11">
        <v>273635.83333333337</v>
      </c>
    </row>
    <row r="2978" spans="1:5" x14ac:dyDescent="0.35">
      <c r="A2978" s="8" t="s">
        <v>7</v>
      </c>
      <c r="B2978" s="10">
        <v>272812.5</v>
      </c>
      <c r="C2978" s="8" t="s">
        <v>85</v>
      </c>
      <c r="D2978" s="11">
        <v>5</v>
      </c>
      <c r="E2978" s="11">
        <v>9607.5</v>
      </c>
    </row>
    <row r="2979" spans="1:5" x14ac:dyDescent="0.35">
      <c r="A2979" s="8" t="s">
        <v>7</v>
      </c>
      <c r="B2979" s="10">
        <v>52641</v>
      </c>
      <c r="C2979" s="8" t="s">
        <v>31</v>
      </c>
      <c r="D2979" s="11">
        <v>72.5</v>
      </c>
      <c r="E2979" s="11">
        <v>215177.5</v>
      </c>
    </row>
    <row r="2980" spans="1:5" x14ac:dyDescent="0.35">
      <c r="A2980" s="8" t="s">
        <v>13</v>
      </c>
      <c r="B2980" s="10">
        <v>283432.5</v>
      </c>
      <c r="C2980" s="8" t="s">
        <v>39</v>
      </c>
      <c r="D2980" s="11">
        <v>45</v>
      </c>
      <c r="E2980" s="11">
        <v>101209.16666666667</v>
      </c>
    </row>
    <row r="2981" spans="1:5" x14ac:dyDescent="0.35">
      <c r="A2981" s="8" t="s">
        <v>6</v>
      </c>
      <c r="B2981" s="10">
        <v>80455.5</v>
      </c>
      <c r="C2981" s="8" t="s">
        <v>33</v>
      </c>
      <c r="D2981" s="11">
        <v>10</v>
      </c>
      <c r="E2981" s="11">
        <v>38607.916666666672</v>
      </c>
    </row>
    <row r="2982" spans="1:5" x14ac:dyDescent="0.35">
      <c r="A2982" s="8" t="s">
        <v>5</v>
      </c>
      <c r="B2982" s="10">
        <v>228006</v>
      </c>
      <c r="C2982" s="8" t="s">
        <v>29</v>
      </c>
      <c r="D2982" s="11">
        <v>25</v>
      </c>
      <c r="E2982" s="11">
        <v>100878.75</v>
      </c>
    </row>
    <row r="2983" spans="1:5" x14ac:dyDescent="0.35">
      <c r="A2983" s="8" t="s">
        <v>11</v>
      </c>
      <c r="B2983" s="10">
        <v>23607</v>
      </c>
      <c r="C2983" s="8" t="s">
        <v>138</v>
      </c>
      <c r="D2983" s="11">
        <v>15</v>
      </c>
      <c r="E2983" s="11">
        <v>150975</v>
      </c>
    </row>
    <row r="2984" spans="1:5" x14ac:dyDescent="0.35">
      <c r="A2984" s="8" t="s">
        <v>13</v>
      </c>
      <c r="B2984" s="10">
        <v>110367</v>
      </c>
      <c r="C2984" s="8" t="s">
        <v>26</v>
      </c>
      <c r="D2984" s="11">
        <v>47.5</v>
      </c>
      <c r="E2984" s="11">
        <v>376598.75</v>
      </c>
    </row>
    <row r="2985" spans="1:5" x14ac:dyDescent="0.35">
      <c r="A2985" s="8" t="s">
        <v>13</v>
      </c>
      <c r="B2985" s="10">
        <v>41305.5</v>
      </c>
      <c r="C2985" s="8" t="s">
        <v>55</v>
      </c>
      <c r="D2985" s="11">
        <v>77.5</v>
      </c>
      <c r="E2985" s="11">
        <v>266112.5</v>
      </c>
    </row>
    <row r="2986" spans="1:5" x14ac:dyDescent="0.35">
      <c r="A2986" s="8" t="s">
        <v>7</v>
      </c>
      <c r="B2986" s="10">
        <v>8343</v>
      </c>
      <c r="C2986" s="8" t="s">
        <v>74</v>
      </c>
      <c r="D2986" s="11">
        <v>832.5</v>
      </c>
      <c r="E2986" s="11">
        <v>3503611.25</v>
      </c>
    </row>
    <row r="2987" spans="1:5" x14ac:dyDescent="0.35">
      <c r="A2987" s="8" t="s">
        <v>1</v>
      </c>
      <c r="B2987" s="10">
        <v>241924.5</v>
      </c>
      <c r="C2987" s="8" t="s">
        <v>37</v>
      </c>
      <c r="D2987" s="11">
        <v>5</v>
      </c>
      <c r="E2987" s="11">
        <v>29407.083333333336</v>
      </c>
    </row>
    <row r="2988" spans="1:5" x14ac:dyDescent="0.35">
      <c r="A2988" s="8" t="s">
        <v>5</v>
      </c>
      <c r="B2988" s="10">
        <v>75942</v>
      </c>
      <c r="C2988" s="8" t="s">
        <v>37</v>
      </c>
      <c r="D2988" s="11">
        <v>30</v>
      </c>
      <c r="E2988" s="11">
        <v>134962.5</v>
      </c>
    </row>
    <row r="2989" spans="1:5" x14ac:dyDescent="0.35">
      <c r="A2989" s="8" t="s">
        <v>1</v>
      </c>
      <c r="B2989" s="10">
        <v>133542</v>
      </c>
      <c r="C2989" s="8" t="s">
        <v>35</v>
      </c>
      <c r="D2989" s="11">
        <v>45</v>
      </c>
      <c r="E2989" s="11">
        <v>133437.5</v>
      </c>
    </row>
    <row r="2990" spans="1:5" x14ac:dyDescent="0.35">
      <c r="A2990" s="8" t="s">
        <v>11</v>
      </c>
      <c r="B2990" s="10">
        <v>90931.5</v>
      </c>
      <c r="C2990" s="8" t="s">
        <v>57</v>
      </c>
      <c r="D2990" s="11">
        <v>5</v>
      </c>
      <c r="E2990" s="11">
        <v>11767.916666666668</v>
      </c>
    </row>
    <row r="2991" spans="1:5" x14ac:dyDescent="0.35">
      <c r="A2991" s="8" t="s">
        <v>5</v>
      </c>
      <c r="B2991" s="10">
        <v>75978</v>
      </c>
      <c r="C2991" s="8" t="s">
        <v>37</v>
      </c>
      <c r="D2991" s="11">
        <v>22.5</v>
      </c>
      <c r="E2991" s="11">
        <v>123855.41666666667</v>
      </c>
    </row>
    <row r="2992" spans="1:5" x14ac:dyDescent="0.35">
      <c r="A2992" s="8" t="s">
        <v>11</v>
      </c>
      <c r="B2992" s="10">
        <v>176602.5</v>
      </c>
      <c r="C2992" s="8" t="s">
        <v>29</v>
      </c>
      <c r="D2992" s="11">
        <v>20</v>
      </c>
      <c r="E2992" s="11">
        <v>117704.58333333334</v>
      </c>
    </row>
    <row r="2993" spans="1:5" x14ac:dyDescent="0.35">
      <c r="A2993" s="8" t="s">
        <v>7</v>
      </c>
      <c r="B2993" s="10">
        <v>8865</v>
      </c>
      <c r="C2993" s="8" t="s">
        <v>91</v>
      </c>
      <c r="D2993" s="11">
        <v>460</v>
      </c>
      <c r="E2993" s="11">
        <v>1693156.6666666667</v>
      </c>
    </row>
    <row r="2994" spans="1:5" x14ac:dyDescent="0.35">
      <c r="A2994" s="8" t="s">
        <v>13</v>
      </c>
      <c r="B2994" s="10">
        <v>170856</v>
      </c>
      <c r="C2994" s="8" t="s">
        <v>31</v>
      </c>
      <c r="D2994" s="11">
        <v>135</v>
      </c>
      <c r="E2994" s="11">
        <v>448146.66666666669</v>
      </c>
    </row>
    <row r="2995" spans="1:5" x14ac:dyDescent="0.35">
      <c r="A2995" s="8" t="s">
        <v>7</v>
      </c>
      <c r="B2995" s="10">
        <v>273537</v>
      </c>
      <c r="C2995" s="8" t="s">
        <v>106</v>
      </c>
      <c r="D2995" s="11">
        <v>5</v>
      </c>
      <c r="E2995" s="11">
        <v>14385.833333333334</v>
      </c>
    </row>
    <row r="2996" spans="1:5" x14ac:dyDescent="0.35">
      <c r="A2996" s="8" t="s">
        <v>3</v>
      </c>
      <c r="B2996" s="10">
        <v>260046</v>
      </c>
      <c r="C2996" s="8" t="s">
        <v>26</v>
      </c>
      <c r="D2996" s="11">
        <v>47.5</v>
      </c>
      <c r="E2996" s="11">
        <v>254115.83333333334</v>
      </c>
    </row>
    <row r="2997" spans="1:5" x14ac:dyDescent="0.35">
      <c r="A2997" s="8" t="s">
        <v>5</v>
      </c>
      <c r="B2997" s="10">
        <v>215077.5</v>
      </c>
      <c r="C2997" s="8" t="s">
        <v>29</v>
      </c>
      <c r="D2997" s="11">
        <v>25</v>
      </c>
      <c r="E2997" s="11">
        <v>107817.5</v>
      </c>
    </row>
    <row r="2998" spans="1:5" x14ac:dyDescent="0.35">
      <c r="A2998" s="8" t="s">
        <v>6</v>
      </c>
      <c r="B2998" s="10">
        <v>113665.5</v>
      </c>
      <c r="C2998" s="8" t="s">
        <v>72</v>
      </c>
      <c r="D2998" s="11">
        <v>10</v>
      </c>
      <c r="E2998" s="11">
        <v>33702.5</v>
      </c>
    </row>
    <row r="2999" spans="1:5" x14ac:dyDescent="0.35">
      <c r="A2999" s="8" t="s">
        <v>1</v>
      </c>
      <c r="B2999" s="10">
        <v>272785.5</v>
      </c>
      <c r="C2999" s="8" t="s">
        <v>85</v>
      </c>
      <c r="D2999" s="11">
        <v>2.5</v>
      </c>
      <c r="E2999" s="11">
        <v>8006.25</v>
      </c>
    </row>
    <row r="3000" spans="1:5" x14ac:dyDescent="0.35">
      <c r="A3000" s="8" t="s">
        <v>3</v>
      </c>
      <c r="B3000" s="10">
        <v>230904</v>
      </c>
      <c r="C3000" s="8" t="s">
        <v>74</v>
      </c>
      <c r="D3000" s="11">
        <v>152.5</v>
      </c>
      <c r="E3000" s="11">
        <v>718224.16666666674</v>
      </c>
    </row>
    <row r="3001" spans="1:5" x14ac:dyDescent="0.35">
      <c r="A3001" s="8" t="s">
        <v>6</v>
      </c>
      <c r="B3001" s="10">
        <v>129582</v>
      </c>
      <c r="C3001" s="8" t="s">
        <v>26</v>
      </c>
      <c r="D3001" s="11">
        <v>35</v>
      </c>
      <c r="E3001" s="11">
        <v>174205.83333333334</v>
      </c>
    </row>
    <row r="3002" spans="1:5" x14ac:dyDescent="0.35">
      <c r="A3002" s="8" t="s">
        <v>13</v>
      </c>
      <c r="B3002" s="10">
        <v>103878</v>
      </c>
      <c r="C3002" s="8" t="s">
        <v>111</v>
      </c>
      <c r="D3002" s="11">
        <v>5</v>
      </c>
      <c r="E3002" s="11">
        <v>32304.583333333336</v>
      </c>
    </row>
    <row r="3003" spans="1:5" x14ac:dyDescent="0.35">
      <c r="A3003" s="8" t="s">
        <v>2</v>
      </c>
      <c r="B3003" s="10">
        <v>297108</v>
      </c>
      <c r="C3003" s="8" t="s">
        <v>31</v>
      </c>
      <c r="D3003" s="11">
        <v>2.5</v>
      </c>
      <c r="E3003" s="11">
        <v>6100</v>
      </c>
    </row>
    <row r="3004" spans="1:5" x14ac:dyDescent="0.35">
      <c r="A3004" s="8" t="s">
        <v>6</v>
      </c>
      <c r="B3004" s="10">
        <v>85900.5</v>
      </c>
      <c r="C3004" s="8" t="s">
        <v>31</v>
      </c>
      <c r="D3004" s="11">
        <v>107.5</v>
      </c>
      <c r="E3004" s="11">
        <v>408140.83333333337</v>
      </c>
    </row>
    <row r="3005" spans="1:5" x14ac:dyDescent="0.35">
      <c r="A3005" s="8" t="s">
        <v>12</v>
      </c>
      <c r="B3005" s="10">
        <v>271912.5</v>
      </c>
      <c r="C3005" s="8" t="s">
        <v>29</v>
      </c>
      <c r="D3005" s="11">
        <v>2.5</v>
      </c>
      <c r="E3005" s="11">
        <v>12682.916666666668</v>
      </c>
    </row>
    <row r="3006" spans="1:5" x14ac:dyDescent="0.35">
      <c r="A3006" s="8" t="s">
        <v>5</v>
      </c>
      <c r="B3006" s="10">
        <v>104026.5</v>
      </c>
      <c r="C3006" s="8" t="s">
        <v>37</v>
      </c>
      <c r="D3006" s="11">
        <v>15</v>
      </c>
      <c r="E3006" s="11">
        <v>40107.5</v>
      </c>
    </row>
    <row r="3007" spans="1:5" x14ac:dyDescent="0.35">
      <c r="A3007" s="8" t="s">
        <v>3</v>
      </c>
      <c r="B3007" s="10">
        <v>150660</v>
      </c>
      <c r="C3007" s="8" t="s">
        <v>26</v>
      </c>
      <c r="D3007" s="11">
        <v>60</v>
      </c>
      <c r="E3007" s="11">
        <v>242830.83333333334</v>
      </c>
    </row>
    <row r="3008" spans="1:5" x14ac:dyDescent="0.35">
      <c r="A3008" s="8" t="s">
        <v>1</v>
      </c>
      <c r="B3008" s="10">
        <v>77049</v>
      </c>
      <c r="C3008" s="8" t="s">
        <v>72</v>
      </c>
      <c r="D3008" s="11">
        <v>75</v>
      </c>
      <c r="E3008" s="11">
        <v>154685.83333333334</v>
      </c>
    </row>
    <row r="3009" spans="1:5" x14ac:dyDescent="0.35">
      <c r="A3009" s="8" t="s">
        <v>7</v>
      </c>
      <c r="B3009" s="10">
        <v>147798</v>
      </c>
      <c r="C3009" s="8" t="s">
        <v>41</v>
      </c>
      <c r="D3009" s="11">
        <v>192.5</v>
      </c>
      <c r="E3009" s="11">
        <v>731745.83333333337</v>
      </c>
    </row>
    <row r="3010" spans="1:5" x14ac:dyDescent="0.35">
      <c r="A3010" s="8" t="s">
        <v>6</v>
      </c>
      <c r="B3010" s="10">
        <v>129609</v>
      </c>
      <c r="C3010" s="8" t="s">
        <v>26</v>
      </c>
      <c r="D3010" s="11">
        <v>32.5</v>
      </c>
      <c r="E3010" s="11">
        <v>142867.08333333334</v>
      </c>
    </row>
    <row r="3011" spans="1:5" x14ac:dyDescent="0.35">
      <c r="A3011" s="8" t="s">
        <v>13</v>
      </c>
      <c r="B3011" s="10">
        <v>41278.5</v>
      </c>
      <c r="C3011" s="8" t="s">
        <v>55</v>
      </c>
      <c r="D3011" s="11">
        <v>65</v>
      </c>
      <c r="E3011" s="11">
        <v>163556.25</v>
      </c>
    </row>
    <row r="3012" spans="1:5" x14ac:dyDescent="0.35">
      <c r="A3012" s="8" t="s">
        <v>1</v>
      </c>
      <c r="B3012" s="10">
        <v>207769.5</v>
      </c>
      <c r="C3012" s="8" t="s">
        <v>96</v>
      </c>
      <c r="D3012" s="11">
        <v>17.5</v>
      </c>
      <c r="E3012" s="11">
        <v>63643.333333333336</v>
      </c>
    </row>
    <row r="3013" spans="1:5" x14ac:dyDescent="0.35">
      <c r="A3013" s="8" t="s">
        <v>16</v>
      </c>
      <c r="B3013" s="10">
        <v>84622.5</v>
      </c>
      <c r="C3013" s="8" t="s">
        <v>32</v>
      </c>
      <c r="D3013" s="11">
        <v>52.5</v>
      </c>
      <c r="E3013" s="11">
        <v>119077.08333333334</v>
      </c>
    </row>
    <row r="3014" spans="1:5" x14ac:dyDescent="0.35">
      <c r="A3014" s="8" t="s">
        <v>1</v>
      </c>
      <c r="B3014" s="10">
        <v>237415.5</v>
      </c>
      <c r="C3014" s="8" t="s">
        <v>43</v>
      </c>
      <c r="D3014" s="11">
        <v>52.5</v>
      </c>
      <c r="E3014" s="11">
        <v>143680.41666666669</v>
      </c>
    </row>
    <row r="3015" spans="1:5" x14ac:dyDescent="0.35">
      <c r="A3015" s="8" t="s">
        <v>0</v>
      </c>
      <c r="B3015" s="10">
        <v>166338</v>
      </c>
      <c r="C3015" s="8" t="s">
        <v>26</v>
      </c>
      <c r="D3015" s="11">
        <v>15</v>
      </c>
      <c r="E3015" s="11">
        <v>50731.666666666672</v>
      </c>
    </row>
    <row r="3016" spans="1:5" x14ac:dyDescent="0.35">
      <c r="A3016" s="8" t="s">
        <v>3</v>
      </c>
      <c r="B3016" s="10">
        <v>123417</v>
      </c>
      <c r="C3016" s="8" t="s">
        <v>28</v>
      </c>
      <c r="D3016" s="11">
        <v>5</v>
      </c>
      <c r="E3016" s="11">
        <v>19062.5</v>
      </c>
    </row>
    <row r="3017" spans="1:5" x14ac:dyDescent="0.35">
      <c r="A3017" s="8" t="s">
        <v>1</v>
      </c>
      <c r="B3017" s="10">
        <v>46071</v>
      </c>
      <c r="C3017" s="8" t="s">
        <v>76</v>
      </c>
      <c r="D3017" s="11">
        <v>47.5</v>
      </c>
      <c r="E3017" s="11">
        <v>329222.08333333337</v>
      </c>
    </row>
    <row r="3018" spans="1:5" x14ac:dyDescent="0.35">
      <c r="A3018" s="8" t="s">
        <v>5</v>
      </c>
      <c r="B3018" s="10">
        <v>95940</v>
      </c>
      <c r="C3018" s="8" t="s">
        <v>46</v>
      </c>
      <c r="D3018" s="11">
        <v>10</v>
      </c>
      <c r="E3018" s="11">
        <v>34566.666666666672</v>
      </c>
    </row>
    <row r="3019" spans="1:5" x14ac:dyDescent="0.35">
      <c r="A3019" s="8" t="s">
        <v>5</v>
      </c>
      <c r="B3019" s="10">
        <v>63571.5</v>
      </c>
      <c r="C3019" s="8" t="s">
        <v>43</v>
      </c>
      <c r="D3019" s="11">
        <v>7.5</v>
      </c>
      <c r="E3019" s="11">
        <v>23535.833333333336</v>
      </c>
    </row>
    <row r="3020" spans="1:5" x14ac:dyDescent="0.35">
      <c r="A3020" s="8" t="s">
        <v>1</v>
      </c>
      <c r="B3020" s="10">
        <v>203359.5</v>
      </c>
      <c r="C3020" s="8" t="s">
        <v>84</v>
      </c>
      <c r="D3020" s="11">
        <v>67.5</v>
      </c>
      <c r="E3020" s="11">
        <v>215304.58333333334</v>
      </c>
    </row>
    <row r="3021" spans="1:5" x14ac:dyDescent="0.35">
      <c r="A3021" s="8" t="s">
        <v>11</v>
      </c>
      <c r="B3021" s="10">
        <v>223501.5</v>
      </c>
      <c r="C3021" s="8" t="s">
        <v>26</v>
      </c>
      <c r="D3021" s="11">
        <v>65</v>
      </c>
      <c r="E3021" s="11">
        <v>294960.41666666669</v>
      </c>
    </row>
    <row r="3022" spans="1:5" x14ac:dyDescent="0.35">
      <c r="A3022" s="8" t="s">
        <v>3</v>
      </c>
      <c r="B3022" s="10">
        <v>170874</v>
      </c>
      <c r="C3022" s="8" t="s">
        <v>41</v>
      </c>
      <c r="D3022" s="11">
        <v>205</v>
      </c>
      <c r="E3022" s="11">
        <v>712657.91666666674</v>
      </c>
    </row>
    <row r="3023" spans="1:5" x14ac:dyDescent="0.35">
      <c r="A3023" s="8" t="s">
        <v>16</v>
      </c>
      <c r="B3023" s="10">
        <v>206185.5</v>
      </c>
      <c r="C3023" s="8" t="s">
        <v>63</v>
      </c>
      <c r="D3023" s="11">
        <v>62.5</v>
      </c>
      <c r="E3023" s="11">
        <v>258868.75</v>
      </c>
    </row>
    <row r="3024" spans="1:5" x14ac:dyDescent="0.35">
      <c r="A3024" s="8" t="s">
        <v>13</v>
      </c>
      <c r="B3024" s="10">
        <v>110164.5</v>
      </c>
      <c r="C3024" s="8" t="s">
        <v>26</v>
      </c>
      <c r="D3024" s="11">
        <v>5</v>
      </c>
      <c r="E3024" s="11">
        <v>28009.166666666668</v>
      </c>
    </row>
    <row r="3025" spans="1:5" x14ac:dyDescent="0.35">
      <c r="A3025" s="8" t="s">
        <v>2</v>
      </c>
      <c r="B3025" s="10">
        <v>223609.5</v>
      </c>
      <c r="C3025" s="8" t="s">
        <v>26</v>
      </c>
      <c r="D3025" s="11">
        <v>57.5</v>
      </c>
      <c r="E3025" s="11">
        <v>244660.83333333334</v>
      </c>
    </row>
    <row r="3026" spans="1:5" x14ac:dyDescent="0.35">
      <c r="A3026" s="8" t="s">
        <v>13</v>
      </c>
      <c r="B3026" s="10">
        <v>193315.5</v>
      </c>
      <c r="C3026" s="8" t="s">
        <v>32</v>
      </c>
      <c r="D3026" s="11">
        <v>40</v>
      </c>
      <c r="E3026" s="11">
        <v>82095.833333333343</v>
      </c>
    </row>
    <row r="3027" spans="1:5" x14ac:dyDescent="0.35">
      <c r="A3027" s="8" t="s">
        <v>16</v>
      </c>
      <c r="B3027" s="10">
        <v>106794</v>
      </c>
      <c r="C3027" s="8" t="s">
        <v>41</v>
      </c>
      <c r="D3027" s="11">
        <v>147.5</v>
      </c>
      <c r="E3027" s="11">
        <v>434650.41666666669</v>
      </c>
    </row>
    <row r="3028" spans="1:5" x14ac:dyDescent="0.35">
      <c r="A3028" s="8" t="s">
        <v>13</v>
      </c>
      <c r="B3028" s="10">
        <v>72220.5</v>
      </c>
      <c r="C3028" s="8" t="s">
        <v>29</v>
      </c>
      <c r="D3028" s="11">
        <v>37.5</v>
      </c>
      <c r="E3028" s="11">
        <v>167800.83333333334</v>
      </c>
    </row>
    <row r="3029" spans="1:5" x14ac:dyDescent="0.35">
      <c r="A3029" s="8" t="s">
        <v>13</v>
      </c>
      <c r="B3029" s="10">
        <v>150691.5</v>
      </c>
      <c r="C3029" s="8" t="s">
        <v>26</v>
      </c>
      <c r="D3029" s="11">
        <v>37.5</v>
      </c>
      <c r="E3029" s="11">
        <v>279100.41666666669</v>
      </c>
    </row>
    <row r="3030" spans="1:5" x14ac:dyDescent="0.35">
      <c r="A3030" s="8" t="s">
        <v>5</v>
      </c>
      <c r="B3030" s="10">
        <v>70506</v>
      </c>
      <c r="C3030" s="8" t="s">
        <v>49</v>
      </c>
      <c r="D3030" s="11">
        <v>87.5</v>
      </c>
      <c r="E3030" s="11">
        <v>653157.5</v>
      </c>
    </row>
    <row r="3031" spans="1:5" x14ac:dyDescent="0.35">
      <c r="A3031" s="8" t="s">
        <v>13</v>
      </c>
      <c r="B3031" s="10">
        <v>78732</v>
      </c>
      <c r="C3031" s="8" t="s">
        <v>32</v>
      </c>
      <c r="D3031" s="11">
        <v>50</v>
      </c>
      <c r="E3031" s="11">
        <v>128862.5</v>
      </c>
    </row>
    <row r="3032" spans="1:5" x14ac:dyDescent="0.35">
      <c r="A3032" s="8" t="s">
        <v>3</v>
      </c>
      <c r="B3032" s="10">
        <v>109597.5</v>
      </c>
      <c r="C3032" s="8" t="s">
        <v>26</v>
      </c>
      <c r="D3032" s="11">
        <v>32.5</v>
      </c>
      <c r="E3032" s="11">
        <v>114476.66666666667</v>
      </c>
    </row>
    <row r="3033" spans="1:5" x14ac:dyDescent="0.35">
      <c r="A3033" s="8" t="s">
        <v>11</v>
      </c>
      <c r="B3033" s="10">
        <v>107734.5</v>
      </c>
      <c r="C3033" s="8" t="s">
        <v>26</v>
      </c>
      <c r="D3033" s="11">
        <v>60</v>
      </c>
      <c r="E3033" s="11">
        <v>255767.91666666669</v>
      </c>
    </row>
    <row r="3034" spans="1:5" x14ac:dyDescent="0.35">
      <c r="A3034" s="8" t="s">
        <v>2</v>
      </c>
      <c r="B3034" s="10">
        <v>190093.5</v>
      </c>
      <c r="C3034" s="8" t="s">
        <v>26</v>
      </c>
      <c r="D3034" s="11">
        <v>72.5</v>
      </c>
      <c r="E3034" s="11">
        <v>314505.83333333337</v>
      </c>
    </row>
    <row r="3035" spans="1:5" x14ac:dyDescent="0.35">
      <c r="A3035" s="8" t="s">
        <v>1</v>
      </c>
      <c r="B3035" s="10">
        <v>76995</v>
      </c>
      <c r="C3035" s="8" t="s">
        <v>72</v>
      </c>
      <c r="D3035" s="11">
        <v>182.5</v>
      </c>
      <c r="E3035" s="11">
        <v>331026.66666666669</v>
      </c>
    </row>
    <row r="3036" spans="1:5" x14ac:dyDescent="0.35">
      <c r="A3036" s="8" t="s">
        <v>7</v>
      </c>
      <c r="B3036" s="10">
        <v>73732.5</v>
      </c>
      <c r="C3036" s="8" t="s">
        <v>46</v>
      </c>
      <c r="D3036" s="11">
        <v>25</v>
      </c>
      <c r="E3036" s="11">
        <v>51926.25</v>
      </c>
    </row>
    <row r="3037" spans="1:5" x14ac:dyDescent="0.35">
      <c r="A3037" s="8" t="s">
        <v>13</v>
      </c>
      <c r="B3037" s="10">
        <v>43533</v>
      </c>
      <c r="C3037" s="8" t="s">
        <v>78</v>
      </c>
      <c r="D3037" s="11">
        <v>20</v>
      </c>
      <c r="E3037" s="11">
        <v>260393.75</v>
      </c>
    </row>
    <row r="3038" spans="1:5" x14ac:dyDescent="0.35">
      <c r="A3038" s="8" t="s">
        <v>16</v>
      </c>
      <c r="B3038" s="10">
        <v>106677</v>
      </c>
      <c r="C3038" s="8" t="s">
        <v>41</v>
      </c>
      <c r="D3038" s="11">
        <v>280</v>
      </c>
      <c r="E3038" s="11">
        <v>1020377.5</v>
      </c>
    </row>
    <row r="3039" spans="1:5" x14ac:dyDescent="0.35">
      <c r="A3039" s="8" t="s">
        <v>1</v>
      </c>
      <c r="B3039" s="10">
        <v>99166.5</v>
      </c>
      <c r="C3039" s="8" t="s">
        <v>57</v>
      </c>
      <c r="D3039" s="11">
        <v>50</v>
      </c>
      <c r="E3039" s="11">
        <v>150873.33333333334</v>
      </c>
    </row>
    <row r="3040" spans="1:5" x14ac:dyDescent="0.35">
      <c r="A3040" s="8" t="s">
        <v>16</v>
      </c>
      <c r="B3040" s="10">
        <v>129510</v>
      </c>
      <c r="C3040" s="8" t="s">
        <v>26</v>
      </c>
      <c r="D3040" s="11">
        <v>77.5</v>
      </c>
      <c r="E3040" s="11">
        <v>330721.66666666669</v>
      </c>
    </row>
    <row r="3041" spans="1:5" x14ac:dyDescent="0.35">
      <c r="A3041" s="8" t="s">
        <v>3</v>
      </c>
      <c r="B3041" s="10">
        <v>80172</v>
      </c>
      <c r="C3041" s="8" t="s">
        <v>29</v>
      </c>
      <c r="D3041" s="11">
        <v>67.5</v>
      </c>
      <c r="E3041" s="11">
        <v>300196.25</v>
      </c>
    </row>
    <row r="3042" spans="1:5" x14ac:dyDescent="0.35">
      <c r="A3042" s="8" t="s">
        <v>5</v>
      </c>
      <c r="B3042" s="10">
        <v>108909</v>
      </c>
      <c r="C3042" s="8" t="s">
        <v>26</v>
      </c>
      <c r="D3042" s="11">
        <v>47.5</v>
      </c>
      <c r="E3042" s="11">
        <v>248600.41666666669</v>
      </c>
    </row>
    <row r="3043" spans="1:5" x14ac:dyDescent="0.35">
      <c r="A3043" s="8" t="s">
        <v>7</v>
      </c>
      <c r="B3043" s="10">
        <v>206572.5</v>
      </c>
      <c r="C3043" s="8" t="s">
        <v>70</v>
      </c>
      <c r="D3043" s="11">
        <v>2.5</v>
      </c>
      <c r="E3043" s="11">
        <v>9429.5833333333339</v>
      </c>
    </row>
    <row r="3044" spans="1:5" x14ac:dyDescent="0.35">
      <c r="A3044" s="8" t="s">
        <v>7</v>
      </c>
      <c r="B3044" s="10">
        <v>129456</v>
      </c>
      <c r="C3044" s="8" t="s">
        <v>26</v>
      </c>
      <c r="D3044" s="11">
        <v>37.5</v>
      </c>
      <c r="E3044" s="11">
        <v>188667.91666666669</v>
      </c>
    </row>
    <row r="3045" spans="1:5" x14ac:dyDescent="0.35">
      <c r="A3045" s="8" t="s">
        <v>5</v>
      </c>
      <c r="B3045" s="10">
        <v>129240</v>
      </c>
      <c r="C3045" s="8" t="s">
        <v>31</v>
      </c>
      <c r="D3045" s="11">
        <v>192.5</v>
      </c>
      <c r="E3045" s="11">
        <v>652649.16666666674</v>
      </c>
    </row>
    <row r="3046" spans="1:5" x14ac:dyDescent="0.35">
      <c r="A3046" s="8" t="s">
        <v>11</v>
      </c>
      <c r="B3046" s="10">
        <v>86017.5</v>
      </c>
      <c r="C3046" s="8" t="s">
        <v>33</v>
      </c>
      <c r="D3046" s="11">
        <v>20</v>
      </c>
      <c r="E3046" s="11">
        <v>84180</v>
      </c>
    </row>
    <row r="3047" spans="1:5" x14ac:dyDescent="0.35">
      <c r="A3047" s="8" t="s">
        <v>13</v>
      </c>
      <c r="B3047" s="10">
        <v>213300</v>
      </c>
      <c r="C3047" s="8" t="s">
        <v>35</v>
      </c>
      <c r="D3047" s="11">
        <v>155</v>
      </c>
      <c r="E3047" s="11">
        <v>465506.25</v>
      </c>
    </row>
    <row r="3048" spans="1:5" x14ac:dyDescent="0.35">
      <c r="A3048" s="8" t="s">
        <v>7</v>
      </c>
      <c r="B3048" s="10">
        <v>106632</v>
      </c>
      <c r="C3048" s="8" t="s">
        <v>41</v>
      </c>
      <c r="D3048" s="11">
        <v>560</v>
      </c>
      <c r="E3048" s="11">
        <v>1907622.5</v>
      </c>
    </row>
    <row r="3049" spans="1:5" x14ac:dyDescent="0.35">
      <c r="A3049" s="8" t="s">
        <v>5</v>
      </c>
      <c r="B3049" s="10">
        <v>70573.5</v>
      </c>
      <c r="C3049" s="8" t="s">
        <v>49</v>
      </c>
      <c r="D3049" s="11">
        <v>117.5</v>
      </c>
      <c r="E3049" s="11">
        <v>572230.83333333337</v>
      </c>
    </row>
    <row r="3050" spans="1:5" x14ac:dyDescent="0.35">
      <c r="A3050" s="8" t="s">
        <v>16</v>
      </c>
      <c r="B3050" s="10">
        <v>109818</v>
      </c>
      <c r="C3050" s="8" t="s">
        <v>26</v>
      </c>
      <c r="D3050" s="11">
        <v>100</v>
      </c>
      <c r="E3050" s="11">
        <v>492168.33333333337</v>
      </c>
    </row>
    <row r="3051" spans="1:5" x14ac:dyDescent="0.35">
      <c r="A3051" s="8" t="s">
        <v>1</v>
      </c>
      <c r="B3051" s="10">
        <v>31086</v>
      </c>
      <c r="C3051" s="8" t="s">
        <v>42</v>
      </c>
      <c r="D3051" s="11">
        <v>117.5</v>
      </c>
      <c r="E3051" s="11">
        <v>354155.83333333337</v>
      </c>
    </row>
    <row r="3052" spans="1:5" x14ac:dyDescent="0.35">
      <c r="A3052" s="8" t="s">
        <v>1</v>
      </c>
      <c r="B3052" s="10">
        <v>207778.5</v>
      </c>
      <c r="C3052" s="8" t="s">
        <v>96</v>
      </c>
      <c r="D3052" s="11">
        <v>45</v>
      </c>
      <c r="E3052" s="11">
        <v>146120.41666666669</v>
      </c>
    </row>
    <row r="3053" spans="1:5" x14ac:dyDescent="0.35">
      <c r="A3053" s="8" t="s">
        <v>13</v>
      </c>
      <c r="B3053" s="10">
        <v>85927.5</v>
      </c>
      <c r="C3053" s="8" t="s">
        <v>49</v>
      </c>
      <c r="D3053" s="11">
        <v>92.5</v>
      </c>
      <c r="E3053" s="11">
        <v>610660.83333333337</v>
      </c>
    </row>
    <row r="3054" spans="1:5" x14ac:dyDescent="0.35">
      <c r="A3054" s="8" t="s">
        <v>5</v>
      </c>
      <c r="B3054" s="10">
        <v>114286.5</v>
      </c>
      <c r="C3054" s="8" t="s">
        <v>28</v>
      </c>
      <c r="D3054" s="11">
        <v>2.5</v>
      </c>
      <c r="E3054" s="11">
        <v>10675</v>
      </c>
    </row>
    <row r="3055" spans="1:5" x14ac:dyDescent="0.35">
      <c r="A3055" s="8" t="s">
        <v>13</v>
      </c>
      <c r="B3055" s="10">
        <v>156996</v>
      </c>
      <c r="C3055" s="8" t="s">
        <v>37</v>
      </c>
      <c r="D3055" s="11">
        <v>10</v>
      </c>
      <c r="E3055" s="11">
        <v>66515.416666666672</v>
      </c>
    </row>
    <row r="3056" spans="1:5" x14ac:dyDescent="0.35">
      <c r="A3056" s="8" t="s">
        <v>3</v>
      </c>
      <c r="B3056" s="10">
        <v>86206.5</v>
      </c>
      <c r="C3056" s="8" t="s">
        <v>33</v>
      </c>
      <c r="D3056" s="11">
        <v>25</v>
      </c>
      <c r="E3056" s="11">
        <v>110155.83333333334</v>
      </c>
    </row>
    <row r="3057" spans="1:5" x14ac:dyDescent="0.35">
      <c r="A3057" s="8" t="s">
        <v>1</v>
      </c>
      <c r="B3057" s="10">
        <v>89806.5</v>
      </c>
      <c r="C3057" s="8" t="s">
        <v>31</v>
      </c>
      <c r="D3057" s="11">
        <v>192.5</v>
      </c>
      <c r="E3057" s="11">
        <v>655038.33333333337</v>
      </c>
    </row>
    <row r="3058" spans="1:5" x14ac:dyDescent="0.35">
      <c r="A3058" s="8" t="s">
        <v>5</v>
      </c>
      <c r="B3058" s="10">
        <v>283446</v>
      </c>
      <c r="C3058" s="8" t="s">
        <v>39</v>
      </c>
      <c r="D3058" s="11">
        <v>22.5</v>
      </c>
      <c r="E3058" s="11">
        <v>37616.666666666672</v>
      </c>
    </row>
    <row r="3059" spans="1:5" x14ac:dyDescent="0.35">
      <c r="A3059" s="8" t="s">
        <v>6</v>
      </c>
      <c r="B3059" s="10">
        <v>96057</v>
      </c>
      <c r="C3059" s="8" t="s">
        <v>46</v>
      </c>
      <c r="D3059" s="11">
        <v>2.5</v>
      </c>
      <c r="E3059" s="11">
        <v>6100</v>
      </c>
    </row>
    <row r="3060" spans="1:5" x14ac:dyDescent="0.35">
      <c r="A3060" s="8" t="s">
        <v>1</v>
      </c>
      <c r="B3060" s="10">
        <v>237672</v>
      </c>
      <c r="C3060" s="8" t="s">
        <v>103</v>
      </c>
      <c r="D3060" s="11">
        <v>2.5</v>
      </c>
      <c r="E3060" s="11">
        <v>4371.666666666667</v>
      </c>
    </row>
    <row r="3061" spans="1:5" x14ac:dyDescent="0.35">
      <c r="A3061" s="8" t="s">
        <v>13</v>
      </c>
      <c r="B3061" s="10">
        <v>64422</v>
      </c>
      <c r="C3061" s="8" t="s">
        <v>33</v>
      </c>
      <c r="D3061" s="11">
        <v>2.5</v>
      </c>
      <c r="E3061" s="11">
        <v>12428.75</v>
      </c>
    </row>
    <row r="3062" spans="1:5" x14ac:dyDescent="0.35">
      <c r="A3062" s="8" t="s">
        <v>5</v>
      </c>
      <c r="B3062" s="10">
        <v>68238</v>
      </c>
      <c r="C3062" s="8" t="s">
        <v>127</v>
      </c>
      <c r="D3062" s="11">
        <v>2.5</v>
      </c>
      <c r="E3062" s="11">
        <v>14563.75</v>
      </c>
    </row>
    <row r="3063" spans="1:5" x14ac:dyDescent="0.35">
      <c r="A3063" s="8" t="s">
        <v>1</v>
      </c>
      <c r="B3063" s="10">
        <v>199030.5</v>
      </c>
      <c r="C3063" s="8" t="s">
        <v>40</v>
      </c>
      <c r="D3063" s="11">
        <v>7.5</v>
      </c>
      <c r="E3063" s="11">
        <v>56170.833333333336</v>
      </c>
    </row>
    <row r="3064" spans="1:5" x14ac:dyDescent="0.35">
      <c r="A3064" s="8" t="s">
        <v>3</v>
      </c>
      <c r="B3064" s="10">
        <v>113814</v>
      </c>
      <c r="C3064" s="8" t="s">
        <v>53</v>
      </c>
      <c r="D3064" s="11">
        <v>22.5</v>
      </c>
      <c r="E3064" s="11">
        <v>87255.416666666672</v>
      </c>
    </row>
    <row r="3065" spans="1:5" x14ac:dyDescent="0.35">
      <c r="A3065" s="8" t="s">
        <v>1</v>
      </c>
      <c r="B3065" s="10">
        <v>77881.5</v>
      </c>
      <c r="C3065" s="8" t="s">
        <v>29</v>
      </c>
      <c r="D3065" s="11">
        <v>67.5</v>
      </c>
      <c r="E3065" s="11">
        <v>297171.66666666669</v>
      </c>
    </row>
    <row r="3066" spans="1:5" x14ac:dyDescent="0.35">
      <c r="A3066" s="8" t="s">
        <v>13</v>
      </c>
      <c r="B3066" s="10">
        <v>148176</v>
      </c>
      <c r="C3066" s="8" t="s">
        <v>67</v>
      </c>
      <c r="D3066" s="11">
        <v>20</v>
      </c>
      <c r="E3066" s="11">
        <v>59271.666666666672</v>
      </c>
    </row>
    <row r="3067" spans="1:5" x14ac:dyDescent="0.35">
      <c r="A3067" s="8" t="s">
        <v>1</v>
      </c>
      <c r="B3067" s="10">
        <v>62856</v>
      </c>
      <c r="C3067" s="8" t="s">
        <v>116</v>
      </c>
      <c r="D3067" s="11">
        <v>10</v>
      </c>
      <c r="E3067" s="11">
        <v>90457.916666666672</v>
      </c>
    </row>
    <row r="3068" spans="1:5" x14ac:dyDescent="0.35">
      <c r="A3068" s="8" t="s">
        <v>1</v>
      </c>
      <c r="B3068" s="10">
        <v>106569</v>
      </c>
      <c r="C3068" s="8" t="s">
        <v>41</v>
      </c>
      <c r="D3068" s="11">
        <v>505</v>
      </c>
      <c r="E3068" s="11">
        <v>1811242.5</v>
      </c>
    </row>
    <row r="3069" spans="1:5" x14ac:dyDescent="0.35">
      <c r="A3069" s="8" t="s">
        <v>7</v>
      </c>
      <c r="B3069" s="10">
        <v>206554.5</v>
      </c>
      <c r="C3069" s="8" t="s">
        <v>32</v>
      </c>
      <c r="D3069" s="11">
        <v>192.5</v>
      </c>
      <c r="E3069" s="11">
        <v>431829.16666666669</v>
      </c>
    </row>
    <row r="3070" spans="1:5" x14ac:dyDescent="0.35">
      <c r="A3070" s="8" t="s">
        <v>16</v>
      </c>
      <c r="B3070" s="10">
        <v>77472</v>
      </c>
      <c r="C3070" s="8" t="s">
        <v>91</v>
      </c>
      <c r="D3070" s="11">
        <v>35</v>
      </c>
      <c r="E3070" s="11">
        <v>105860.41666666667</v>
      </c>
    </row>
    <row r="3071" spans="1:5" x14ac:dyDescent="0.35">
      <c r="A3071" s="8" t="s">
        <v>13</v>
      </c>
      <c r="B3071" s="10">
        <v>85977</v>
      </c>
      <c r="C3071" s="8" t="s">
        <v>32</v>
      </c>
      <c r="D3071" s="11">
        <v>117.5</v>
      </c>
      <c r="E3071" s="11">
        <v>250481.25</v>
      </c>
    </row>
    <row r="3072" spans="1:5" x14ac:dyDescent="0.35">
      <c r="A3072" s="8" t="s">
        <v>5</v>
      </c>
      <c r="B3072" s="10">
        <v>176868</v>
      </c>
      <c r="C3072" s="8" t="s">
        <v>29</v>
      </c>
      <c r="D3072" s="11">
        <v>10</v>
      </c>
      <c r="E3072" s="11">
        <v>39243.333333333336</v>
      </c>
    </row>
    <row r="3073" spans="1:5" x14ac:dyDescent="0.35">
      <c r="A3073" s="8" t="s">
        <v>7</v>
      </c>
      <c r="B3073" s="10">
        <v>286524</v>
      </c>
      <c r="C3073" s="8" t="s">
        <v>91</v>
      </c>
      <c r="D3073" s="11">
        <v>107.5</v>
      </c>
      <c r="E3073" s="11">
        <v>476003.33333333337</v>
      </c>
    </row>
    <row r="3074" spans="1:5" x14ac:dyDescent="0.35">
      <c r="A3074" s="8" t="s">
        <v>11</v>
      </c>
      <c r="B3074" s="10">
        <v>85995</v>
      </c>
      <c r="C3074" s="8" t="s">
        <v>33</v>
      </c>
      <c r="D3074" s="11">
        <v>32.5</v>
      </c>
      <c r="E3074" s="11">
        <v>152677.91666666669</v>
      </c>
    </row>
    <row r="3075" spans="1:5" x14ac:dyDescent="0.35">
      <c r="A3075" s="8" t="s">
        <v>1</v>
      </c>
      <c r="B3075" s="10">
        <v>107244</v>
      </c>
      <c r="C3075" s="8" t="s">
        <v>26</v>
      </c>
      <c r="D3075" s="11">
        <v>82.5</v>
      </c>
      <c r="E3075" s="11">
        <v>406260</v>
      </c>
    </row>
    <row r="3076" spans="1:5" x14ac:dyDescent="0.35">
      <c r="A3076" s="8" t="s">
        <v>13</v>
      </c>
      <c r="B3076" s="10">
        <v>110241</v>
      </c>
      <c r="C3076" s="8" t="s">
        <v>26</v>
      </c>
      <c r="D3076" s="11">
        <v>132.5</v>
      </c>
      <c r="E3076" s="11">
        <v>761178.33333333337</v>
      </c>
    </row>
    <row r="3077" spans="1:5" x14ac:dyDescent="0.35">
      <c r="A3077" s="8" t="s">
        <v>13</v>
      </c>
      <c r="B3077" s="10">
        <v>273492</v>
      </c>
      <c r="C3077" s="8" t="s">
        <v>106</v>
      </c>
      <c r="D3077" s="11">
        <v>10</v>
      </c>
      <c r="E3077" s="11">
        <v>34770</v>
      </c>
    </row>
    <row r="3078" spans="1:5" x14ac:dyDescent="0.35">
      <c r="A3078" s="8" t="s">
        <v>13</v>
      </c>
      <c r="B3078" s="10">
        <v>83907</v>
      </c>
      <c r="C3078" s="8" t="s">
        <v>82</v>
      </c>
      <c r="D3078" s="11">
        <v>7.5</v>
      </c>
      <c r="E3078" s="11">
        <v>24628.75</v>
      </c>
    </row>
    <row r="3079" spans="1:5" x14ac:dyDescent="0.35">
      <c r="A3079" s="8" t="s">
        <v>16</v>
      </c>
      <c r="B3079" s="10">
        <v>283216.5</v>
      </c>
      <c r="C3079" s="8" t="s">
        <v>39</v>
      </c>
      <c r="D3079" s="11">
        <v>47.5</v>
      </c>
      <c r="E3079" s="11">
        <v>78537.5</v>
      </c>
    </row>
    <row r="3080" spans="1:5" x14ac:dyDescent="0.35">
      <c r="A3080" s="8" t="s">
        <v>1</v>
      </c>
      <c r="B3080" s="10">
        <v>283081.5</v>
      </c>
      <c r="C3080" s="8" t="s">
        <v>39</v>
      </c>
      <c r="D3080" s="11">
        <v>77.5</v>
      </c>
      <c r="E3080" s="11">
        <v>143858.33333333334</v>
      </c>
    </row>
    <row r="3081" spans="1:5" x14ac:dyDescent="0.35">
      <c r="A3081" s="8" t="s">
        <v>0</v>
      </c>
      <c r="B3081" s="10">
        <v>283464</v>
      </c>
      <c r="C3081" s="8" t="s">
        <v>39</v>
      </c>
      <c r="D3081" s="11">
        <v>32.5</v>
      </c>
      <c r="E3081" s="11">
        <v>65829.166666666672</v>
      </c>
    </row>
    <row r="3082" spans="1:5" x14ac:dyDescent="0.35">
      <c r="A3082" s="8" t="s">
        <v>13</v>
      </c>
      <c r="B3082" s="10">
        <v>191610</v>
      </c>
      <c r="C3082" s="8" t="s">
        <v>31</v>
      </c>
      <c r="D3082" s="11">
        <v>110</v>
      </c>
      <c r="E3082" s="11">
        <v>374540</v>
      </c>
    </row>
    <row r="3083" spans="1:5" x14ac:dyDescent="0.35">
      <c r="A3083" s="8" t="s">
        <v>16</v>
      </c>
      <c r="B3083" s="10">
        <v>151749</v>
      </c>
      <c r="C3083" s="8" t="s">
        <v>29</v>
      </c>
      <c r="D3083" s="11">
        <v>27.5</v>
      </c>
      <c r="E3083" s="11">
        <v>111604.58333333334</v>
      </c>
    </row>
    <row r="3084" spans="1:5" x14ac:dyDescent="0.35">
      <c r="A3084" s="8" t="s">
        <v>7</v>
      </c>
      <c r="B3084" s="10">
        <v>102343.5</v>
      </c>
      <c r="C3084" s="8" t="s">
        <v>99</v>
      </c>
      <c r="D3084" s="11">
        <v>122.5</v>
      </c>
      <c r="E3084" s="11">
        <v>505308.75</v>
      </c>
    </row>
    <row r="3085" spans="1:5" x14ac:dyDescent="0.35">
      <c r="A3085" s="8" t="s">
        <v>6</v>
      </c>
      <c r="B3085" s="10">
        <v>108976.5</v>
      </c>
      <c r="C3085" s="8" t="s">
        <v>26</v>
      </c>
      <c r="D3085" s="11">
        <v>97.5</v>
      </c>
      <c r="E3085" s="11">
        <v>413580</v>
      </c>
    </row>
    <row r="3086" spans="1:5" x14ac:dyDescent="0.35">
      <c r="A3086" s="8" t="s">
        <v>3</v>
      </c>
      <c r="B3086" s="10">
        <v>45639</v>
      </c>
      <c r="C3086" s="8" t="s">
        <v>53</v>
      </c>
      <c r="D3086" s="11">
        <v>2.5</v>
      </c>
      <c r="E3086" s="11">
        <v>31491.25</v>
      </c>
    </row>
    <row r="3087" spans="1:5" x14ac:dyDescent="0.35">
      <c r="A3087" s="8" t="s">
        <v>13</v>
      </c>
      <c r="B3087" s="10">
        <v>198724.5</v>
      </c>
      <c r="C3087" s="8" t="s">
        <v>51</v>
      </c>
      <c r="D3087" s="11">
        <v>45</v>
      </c>
      <c r="E3087" s="11">
        <v>194590</v>
      </c>
    </row>
    <row r="3088" spans="1:5" x14ac:dyDescent="0.35">
      <c r="A3088" s="8" t="s">
        <v>1</v>
      </c>
      <c r="B3088" s="10">
        <v>241906.5</v>
      </c>
      <c r="C3088" s="8" t="s">
        <v>37</v>
      </c>
      <c r="D3088" s="11">
        <v>2.5</v>
      </c>
      <c r="E3088" s="11">
        <v>11945.833333333334</v>
      </c>
    </row>
    <row r="3089" spans="1:5" x14ac:dyDescent="0.35">
      <c r="A3089" s="8" t="s">
        <v>5</v>
      </c>
      <c r="B3089" s="10">
        <v>282951</v>
      </c>
      <c r="C3089" s="8" t="s">
        <v>39</v>
      </c>
      <c r="D3089" s="11">
        <v>7.5</v>
      </c>
      <c r="E3089" s="11">
        <v>14487.5</v>
      </c>
    </row>
    <row r="3090" spans="1:5" x14ac:dyDescent="0.35">
      <c r="A3090" s="8" t="s">
        <v>1</v>
      </c>
      <c r="B3090" s="10">
        <v>154710</v>
      </c>
      <c r="C3090" s="8" t="s">
        <v>40</v>
      </c>
      <c r="D3090" s="11">
        <v>5</v>
      </c>
      <c r="E3090" s="11">
        <v>14106.25</v>
      </c>
    </row>
    <row r="3091" spans="1:5" x14ac:dyDescent="0.35">
      <c r="A3091" s="8" t="s">
        <v>7</v>
      </c>
      <c r="B3091" s="10">
        <v>225468</v>
      </c>
      <c r="C3091" s="8" t="s">
        <v>37</v>
      </c>
      <c r="D3091" s="11">
        <v>10</v>
      </c>
      <c r="E3091" s="11">
        <v>146501.66666666669</v>
      </c>
    </row>
    <row r="3092" spans="1:5" x14ac:dyDescent="0.35">
      <c r="A3092" s="8" t="s">
        <v>13</v>
      </c>
      <c r="B3092" s="10">
        <v>117004.5</v>
      </c>
      <c r="C3092" s="8" t="s">
        <v>67</v>
      </c>
      <c r="D3092" s="11">
        <v>12.5</v>
      </c>
      <c r="E3092" s="11">
        <v>35303.75</v>
      </c>
    </row>
    <row r="3093" spans="1:5" x14ac:dyDescent="0.35">
      <c r="A3093" s="8" t="s">
        <v>1</v>
      </c>
      <c r="B3093" s="10">
        <v>79524</v>
      </c>
      <c r="C3093" s="8" t="s">
        <v>84</v>
      </c>
      <c r="D3093" s="11">
        <v>75</v>
      </c>
      <c r="E3093" s="11">
        <v>233909.58333333334</v>
      </c>
    </row>
    <row r="3094" spans="1:5" x14ac:dyDescent="0.35">
      <c r="A3094" s="8" t="s">
        <v>5</v>
      </c>
      <c r="B3094" s="10">
        <v>175189.5</v>
      </c>
      <c r="C3094" s="8" t="s">
        <v>26</v>
      </c>
      <c r="D3094" s="11">
        <v>27.5</v>
      </c>
      <c r="E3094" s="11">
        <v>120398.75</v>
      </c>
    </row>
    <row r="3095" spans="1:5" x14ac:dyDescent="0.35">
      <c r="A3095" s="8" t="s">
        <v>1</v>
      </c>
      <c r="B3095" s="10">
        <v>197262</v>
      </c>
      <c r="C3095" s="8" t="s">
        <v>41</v>
      </c>
      <c r="D3095" s="11">
        <v>167.5</v>
      </c>
      <c r="E3095" s="11">
        <v>547271.66666666674</v>
      </c>
    </row>
    <row r="3096" spans="1:5" x14ac:dyDescent="0.35">
      <c r="A3096" s="8" t="s">
        <v>11</v>
      </c>
      <c r="B3096" s="10">
        <v>202941</v>
      </c>
      <c r="C3096" s="8" t="s">
        <v>29</v>
      </c>
      <c r="D3096" s="11">
        <v>10</v>
      </c>
      <c r="E3096" s="11">
        <v>44174.166666666672</v>
      </c>
    </row>
    <row r="3097" spans="1:5" x14ac:dyDescent="0.35">
      <c r="A3097" s="8" t="s">
        <v>1</v>
      </c>
      <c r="B3097" s="10">
        <v>191596.5</v>
      </c>
      <c r="C3097" s="8" t="s">
        <v>91</v>
      </c>
      <c r="D3097" s="11">
        <v>40</v>
      </c>
      <c r="E3097" s="11">
        <v>122152.5</v>
      </c>
    </row>
    <row r="3098" spans="1:5" x14ac:dyDescent="0.35">
      <c r="A3098" s="8" t="s">
        <v>16</v>
      </c>
      <c r="B3098" s="10">
        <v>131742</v>
      </c>
      <c r="C3098" s="8" t="s">
        <v>33</v>
      </c>
      <c r="D3098" s="11">
        <v>15</v>
      </c>
      <c r="E3098" s="11">
        <v>68675.833333333343</v>
      </c>
    </row>
    <row r="3099" spans="1:5" x14ac:dyDescent="0.35">
      <c r="A3099" s="8" t="s">
        <v>5</v>
      </c>
      <c r="B3099" s="10">
        <v>108931.5</v>
      </c>
      <c r="C3099" s="8" t="s">
        <v>26</v>
      </c>
      <c r="D3099" s="11">
        <v>87.5</v>
      </c>
      <c r="E3099" s="11">
        <v>456254.58333333337</v>
      </c>
    </row>
    <row r="3100" spans="1:5" x14ac:dyDescent="0.35">
      <c r="A3100" s="8" t="s">
        <v>3</v>
      </c>
      <c r="B3100" s="10">
        <v>123412.5</v>
      </c>
      <c r="C3100" s="8" t="s">
        <v>28</v>
      </c>
      <c r="D3100" s="11">
        <v>5</v>
      </c>
      <c r="E3100" s="11">
        <v>18477.916666666668</v>
      </c>
    </row>
    <row r="3101" spans="1:5" x14ac:dyDescent="0.35">
      <c r="A3101" s="8" t="s">
        <v>7</v>
      </c>
      <c r="B3101" s="10">
        <v>81049.5</v>
      </c>
      <c r="C3101" s="8" t="s">
        <v>33</v>
      </c>
      <c r="D3101" s="11">
        <v>12.5</v>
      </c>
      <c r="E3101" s="11">
        <v>40107.5</v>
      </c>
    </row>
    <row r="3102" spans="1:5" x14ac:dyDescent="0.35">
      <c r="A3102" s="8" t="s">
        <v>13</v>
      </c>
      <c r="B3102" s="10">
        <v>150709.5</v>
      </c>
      <c r="C3102" s="8" t="s">
        <v>26</v>
      </c>
      <c r="D3102" s="11">
        <v>77.5</v>
      </c>
      <c r="E3102" s="11">
        <v>426135.83333333337</v>
      </c>
    </row>
    <row r="3103" spans="1:5" x14ac:dyDescent="0.35">
      <c r="A3103" s="8" t="s">
        <v>13</v>
      </c>
      <c r="B3103" s="10">
        <v>302107.5</v>
      </c>
      <c r="C3103" s="8" t="s">
        <v>60</v>
      </c>
      <c r="D3103" s="11">
        <v>7.5</v>
      </c>
      <c r="E3103" s="11">
        <v>27068.75</v>
      </c>
    </row>
    <row r="3104" spans="1:5" x14ac:dyDescent="0.35">
      <c r="A3104" s="8" t="s">
        <v>1</v>
      </c>
      <c r="B3104" s="10">
        <v>266157</v>
      </c>
      <c r="C3104" s="8" t="s">
        <v>50</v>
      </c>
      <c r="D3104" s="11">
        <v>45</v>
      </c>
      <c r="E3104" s="11">
        <v>190294.58333333334</v>
      </c>
    </row>
    <row r="3105" spans="1:5" x14ac:dyDescent="0.35">
      <c r="A3105" s="8" t="s">
        <v>5</v>
      </c>
      <c r="B3105" s="10">
        <v>108688.5</v>
      </c>
      <c r="C3105" s="8" t="s">
        <v>26</v>
      </c>
      <c r="D3105" s="11">
        <v>37.5</v>
      </c>
      <c r="E3105" s="11">
        <v>209662.08333333334</v>
      </c>
    </row>
    <row r="3106" spans="1:5" x14ac:dyDescent="0.35">
      <c r="A3106" s="8" t="s">
        <v>0</v>
      </c>
      <c r="B3106" s="10">
        <v>185035.5</v>
      </c>
      <c r="C3106" s="8" t="s">
        <v>31</v>
      </c>
      <c r="D3106" s="11">
        <v>87.5</v>
      </c>
      <c r="E3106" s="11">
        <v>268349.16666666669</v>
      </c>
    </row>
    <row r="3107" spans="1:5" x14ac:dyDescent="0.35">
      <c r="A3107" s="8" t="s">
        <v>13</v>
      </c>
      <c r="B3107" s="10">
        <v>208818</v>
      </c>
      <c r="C3107" s="8" t="s">
        <v>36</v>
      </c>
      <c r="D3107" s="11">
        <v>2.5</v>
      </c>
      <c r="E3107" s="11">
        <v>5083.3333333333339</v>
      </c>
    </row>
    <row r="3108" spans="1:5" x14ac:dyDescent="0.35">
      <c r="A3108" s="8" t="s">
        <v>1</v>
      </c>
      <c r="B3108" s="10">
        <v>49000.5</v>
      </c>
      <c r="C3108" s="8" t="s">
        <v>37</v>
      </c>
      <c r="D3108" s="11">
        <v>7.5</v>
      </c>
      <c r="E3108" s="11">
        <v>88170.416666666672</v>
      </c>
    </row>
    <row r="3109" spans="1:5" x14ac:dyDescent="0.35">
      <c r="A3109" s="8" t="s">
        <v>11</v>
      </c>
      <c r="B3109" s="10">
        <v>63747</v>
      </c>
      <c r="C3109" s="8" t="s">
        <v>57</v>
      </c>
      <c r="D3109" s="11">
        <v>22.5</v>
      </c>
      <c r="E3109" s="11">
        <v>64685.416666666672</v>
      </c>
    </row>
    <row r="3110" spans="1:5" x14ac:dyDescent="0.35">
      <c r="A3110" s="8" t="s">
        <v>7</v>
      </c>
      <c r="B3110" s="10">
        <v>90990</v>
      </c>
      <c r="C3110" s="8" t="s">
        <v>47</v>
      </c>
      <c r="D3110" s="11">
        <v>25</v>
      </c>
      <c r="E3110" s="11">
        <v>67532.083333333343</v>
      </c>
    </row>
    <row r="3111" spans="1:5" x14ac:dyDescent="0.35">
      <c r="A3111" s="8" t="s">
        <v>3</v>
      </c>
      <c r="B3111" s="10">
        <v>175077</v>
      </c>
      <c r="C3111" s="8" t="s">
        <v>26</v>
      </c>
      <c r="D3111" s="11">
        <v>35</v>
      </c>
      <c r="E3111" s="11">
        <v>205544.58333333334</v>
      </c>
    </row>
    <row r="3112" spans="1:5" x14ac:dyDescent="0.35">
      <c r="A3112" s="8" t="s">
        <v>13</v>
      </c>
      <c r="B3112" s="10">
        <v>223380</v>
      </c>
      <c r="C3112" s="8" t="s">
        <v>26</v>
      </c>
      <c r="D3112" s="11">
        <v>7.5</v>
      </c>
      <c r="E3112" s="11">
        <v>31847.083333333336</v>
      </c>
    </row>
    <row r="3113" spans="1:5" x14ac:dyDescent="0.35">
      <c r="A3113" s="8" t="s">
        <v>2</v>
      </c>
      <c r="B3113" s="10">
        <v>264510</v>
      </c>
      <c r="C3113" s="8" t="s">
        <v>43</v>
      </c>
      <c r="D3113" s="11">
        <v>32.5</v>
      </c>
      <c r="E3113" s="11">
        <v>63287.5</v>
      </c>
    </row>
    <row r="3114" spans="1:5" x14ac:dyDescent="0.35">
      <c r="A3114" s="8" t="s">
        <v>1</v>
      </c>
      <c r="B3114" s="10">
        <v>153814.5</v>
      </c>
      <c r="C3114" s="8" t="s">
        <v>33</v>
      </c>
      <c r="D3114" s="11">
        <v>7.5</v>
      </c>
      <c r="E3114" s="11">
        <v>47376.666666666672</v>
      </c>
    </row>
    <row r="3115" spans="1:5" x14ac:dyDescent="0.35">
      <c r="A3115" s="8" t="s">
        <v>5</v>
      </c>
      <c r="B3115" s="10">
        <v>125086.5</v>
      </c>
      <c r="C3115" s="8" t="s">
        <v>35</v>
      </c>
      <c r="D3115" s="11">
        <v>72.5</v>
      </c>
      <c r="E3115" s="11">
        <v>140808.33333333334</v>
      </c>
    </row>
    <row r="3116" spans="1:5" x14ac:dyDescent="0.35">
      <c r="A3116" s="8" t="s">
        <v>5</v>
      </c>
      <c r="B3116" s="10">
        <v>272763</v>
      </c>
      <c r="C3116" s="8" t="s">
        <v>85</v>
      </c>
      <c r="D3116" s="11">
        <v>2.5</v>
      </c>
      <c r="E3116" s="11">
        <v>7675.8333333333339</v>
      </c>
    </row>
    <row r="3117" spans="1:5" x14ac:dyDescent="0.35">
      <c r="A3117" s="8" t="s">
        <v>7</v>
      </c>
      <c r="B3117" s="10">
        <v>159921</v>
      </c>
      <c r="C3117" s="8" t="s">
        <v>70</v>
      </c>
      <c r="D3117" s="11">
        <v>2.5</v>
      </c>
      <c r="E3117" s="11">
        <v>10065</v>
      </c>
    </row>
    <row r="3118" spans="1:5" x14ac:dyDescent="0.35">
      <c r="A3118" s="8" t="s">
        <v>5</v>
      </c>
      <c r="B3118" s="10">
        <v>80248.5</v>
      </c>
      <c r="C3118" s="8" t="s">
        <v>63</v>
      </c>
      <c r="D3118" s="11">
        <v>37.5</v>
      </c>
      <c r="E3118" s="11">
        <v>112773.75</v>
      </c>
    </row>
    <row r="3119" spans="1:5" x14ac:dyDescent="0.35">
      <c r="A3119" s="8" t="s">
        <v>6</v>
      </c>
      <c r="B3119" s="10">
        <v>283243.5</v>
      </c>
      <c r="C3119" s="8" t="s">
        <v>39</v>
      </c>
      <c r="D3119" s="11">
        <v>57.5</v>
      </c>
      <c r="E3119" s="11">
        <v>98235.416666666672</v>
      </c>
    </row>
    <row r="3120" spans="1:5" x14ac:dyDescent="0.35">
      <c r="A3120" s="8" t="s">
        <v>7</v>
      </c>
      <c r="B3120" s="10">
        <v>106744.5</v>
      </c>
      <c r="C3120" s="8" t="s">
        <v>41</v>
      </c>
      <c r="D3120" s="11">
        <v>310</v>
      </c>
      <c r="E3120" s="11">
        <v>1093577.5</v>
      </c>
    </row>
    <row r="3121" spans="1:5" x14ac:dyDescent="0.35">
      <c r="A3121" s="8" t="s">
        <v>13</v>
      </c>
      <c r="B3121" s="10">
        <v>73921.5</v>
      </c>
      <c r="C3121" s="8" t="s">
        <v>49</v>
      </c>
      <c r="D3121" s="11">
        <v>50</v>
      </c>
      <c r="E3121" s="11">
        <v>324697.91666666669</v>
      </c>
    </row>
    <row r="3122" spans="1:5" x14ac:dyDescent="0.35">
      <c r="A3122" s="8" t="s">
        <v>13</v>
      </c>
      <c r="B3122" s="10">
        <v>282973.5</v>
      </c>
      <c r="C3122" s="8" t="s">
        <v>39</v>
      </c>
      <c r="D3122" s="11">
        <v>35</v>
      </c>
      <c r="E3122" s="11">
        <v>58458.333333333336</v>
      </c>
    </row>
    <row r="3123" spans="1:5" x14ac:dyDescent="0.35">
      <c r="A3123" s="8" t="s">
        <v>16</v>
      </c>
      <c r="B3123" s="10">
        <v>25591.5</v>
      </c>
      <c r="C3123" s="8" t="s">
        <v>48</v>
      </c>
      <c r="D3123" s="11">
        <v>7.5</v>
      </c>
      <c r="E3123" s="11">
        <v>44631.666666666672</v>
      </c>
    </row>
    <row r="3124" spans="1:5" x14ac:dyDescent="0.35">
      <c r="A3124" s="8" t="s">
        <v>0</v>
      </c>
      <c r="B3124" s="10">
        <v>174505.5</v>
      </c>
      <c r="C3124" s="8" t="s">
        <v>33</v>
      </c>
      <c r="D3124" s="11">
        <v>2.5</v>
      </c>
      <c r="E3124" s="11">
        <v>10090.416666666668</v>
      </c>
    </row>
    <row r="3125" spans="1:5" x14ac:dyDescent="0.35">
      <c r="A3125" s="8" t="s">
        <v>3</v>
      </c>
      <c r="B3125" s="10">
        <v>266166</v>
      </c>
      <c r="C3125" s="8" t="s">
        <v>50</v>
      </c>
      <c r="D3125" s="11">
        <v>25</v>
      </c>
      <c r="E3125" s="11">
        <v>116942.08333333334</v>
      </c>
    </row>
    <row r="3126" spans="1:5" x14ac:dyDescent="0.35">
      <c r="A3126" s="8" t="s">
        <v>1</v>
      </c>
      <c r="B3126" s="10">
        <v>47650.5</v>
      </c>
      <c r="C3126" s="8" t="s">
        <v>37</v>
      </c>
      <c r="D3126" s="11">
        <v>20</v>
      </c>
      <c r="E3126" s="11">
        <v>121034.16666666667</v>
      </c>
    </row>
    <row r="3127" spans="1:5" x14ac:dyDescent="0.35">
      <c r="A3127" s="8" t="s">
        <v>16</v>
      </c>
      <c r="B3127" s="10">
        <v>258246</v>
      </c>
      <c r="C3127" s="8" t="s">
        <v>43</v>
      </c>
      <c r="D3127" s="11">
        <v>10</v>
      </c>
      <c r="E3127" s="11">
        <v>67938.75</v>
      </c>
    </row>
    <row r="3128" spans="1:5" x14ac:dyDescent="0.35">
      <c r="A3128" s="8" t="s">
        <v>13</v>
      </c>
      <c r="B3128" s="10">
        <v>106542</v>
      </c>
      <c r="C3128" s="8" t="s">
        <v>41</v>
      </c>
      <c r="D3128" s="11">
        <v>30</v>
      </c>
      <c r="E3128" s="11">
        <v>116357.5</v>
      </c>
    </row>
    <row r="3129" spans="1:5" x14ac:dyDescent="0.35">
      <c r="A3129" s="8" t="s">
        <v>13</v>
      </c>
      <c r="B3129" s="10">
        <v>115366.5</v>
      </c>
      <c r="C3129" s="8" t="s">
        <v>46</v>
      </c>
      <c r="D3129" s="11">
        <v>17.5</v>
      </c>
      <c r="E3129" s="11">
        <v>44250.416666666672</v>
      </c>
    </row>
    <row r="3130" spans="1:5" x14ac:dyDescent="0.35">
      <c r="A3130" s="8" t="s">
        <v>5</v>
      </c>
      <c r="B3130" s="10">
        <v>120213</v>
      </c>
      <c r="C3130" s="8" t="s">
        <v>29</v>
      </c>
      <c r="D3130" s="11">
        <v>47.5</v>
      </c>
      <c r="E3130" s="11">
        <v>212508.75</v>
      </c>
    </row>
    <row r="3131" spans="1:5" x14ac:dyDescent="0.35">
      <c r="A3131" s="8" t="s">
        <v>13</v>
      </c>
      <c r="B3131" s="10">
        <v>147231</v>
      </c>
      <c r="C3131" s="8" t="s">
        <v>122</v>
      </c>
      <c r="D3131" s="11">
        <v>15</v>
      </c>
      <c r="E3131" s="11">
        <v>67557.5</v>
      </c>
    </row>
    <row r="3132" spans="1:5" x14ac:dyDescent="0.35">
      <c r="A3132" s="8" t="s">
        <v>5</v>
      </c>
      <c r="B3132" s="10">
        <v>36072</v>
      </c>
      <c r="C3132" s="8" t="s">
        <v>31</v>
      </c>
      <c r="D3132" s="11">
        <v>227.5</v>
      </c>
      <c r="E3132" s="11">
        <v>621666.25</v>
      </c>
    </row>
    <row r="3133" spans="1:5" x14ac:dyDescent="0.35">
      <c r="A3133" s="8" t="s">
        <v>1</v>
      </c>
      <c r="B3133" s="10">
        <v>128610</v>
      </c>
      <c r="C3133" s="8" t="s">
        <v>47</v>
      </c>
      <c r="D3133" s="11">
        <v>47.5</v>
      </c>
      <c r="E3133" s="11">
        <v>121593.33333333334</v>
      </c>
    </row>
    <row r="3134" spans="1:5" x14ac:dyDescent="0.35">
      <c r="A3134" s="8" t="s">
        <v>6</v>
      </c>
      <c r="B3134" s="10">
        <v>194215.5</v>
      </c>
      <c r="C3134" s="8" t="s">
        <v>80</v>
      </c>
      <c r="D3134" s="11">
        <v>2.5</v>
      </c>
      <c r="E3134" s="11">
        <v>11488.333333333334</v>
      </c>
    </row>
    <row r="3135" spans="1:5" x14ac:dyDescent="0.35">
      <c r="A3135" s="8" t="s">
        <v>16</v>
      </c>
      <c r="B3135" s="10">
        <v>37773</v>
      </c>
      <c r="C3135" s="8" t="s">
        <v>87</v>
      </c>
      <c r="D3135" s="11">
        <v>2.5</v>
      </c>
      <c r="E3135" s="11">
        <v>23891.666666666668</v>
      </c>
    </row>
    <row r="3136" spans="1:5" x14ac:dyDescent="0.35">
      <c r="A3136" s="8" t="s">
        <v>13</v>
      </c>
      <c r="B3136" s="10">
        <v>106929</v>
      </c>
      <c r="C3136" s="8" t="s">
        <v>41</v>
      </c>
      <c r="D3136" s="11">
        <v>165</v>
      </c>
      <c r="E3136" s="11">
        <v>573374.58333333337</v>
      </c>
    </row>
    <row r="3137" spans="1:5" x14ac:dyDescent="0.35">
      <c r="A3137" s="8" t="s">
        <v>7</v>
      </c>
      <c r="B3137" s="10">
        <v>199183.5</v>
      </c>
      <c r="C3137" s="8" t="s">
        <v>88</v>
      </c>
      <c r="D3137" s="11">
        <v>32.5</v>
      </c>
      <c r="E3137" s="11">
        <v>134886.25</v>
      </c>
    </row>
    <row r="3138" spans="1:5" x14ac:dyDescent="0.35">
      <c r="A3138" s="8" t="s">
        <v>6</v>
      </c>
      <c r="B3138" s="10">
        <v>193234.5</v>
      </c>
      <c r="C3138" s="8" t="s">
        <v>40</v>
      </c>
      <c r="D3138" s="11">
        <v>5</v>
      </c>
      <c r="E3138" s="11">
        <v>26306.25</v>
      </c>
    </row>
    <row r="3139" spans="1:5" x14ac:dyDescent="0.35">
      <c r="A3139" s="8" t="s">
        <v>13</v>
      </c>
      <c r="B3139" s="10">
        <v>221152.5</v>
      </c>
      <c r="C3139" s="8" t="s">
        <v>43</v>
      </c>
      <c r="D3139" s="11">
        <v>30</v>
      </c>
      <c r="E3139" s="11">
        <v>83468.333333333343</v>
      </c>
    </row>
    <row r="3140" spans="1:5" x14ac:dyDescent="0.35">
      <c r="A3140" s="8" t="s">
        <v>1</v>
      </c>
      <c r="B3140" s="10">
        <v>68292</v>
      </c>
      <c r="C3140" s="8" t="s">
        <v>49</v>
      </c>
      <c r="D3140" s="11">
        <v>107.5</v>
      </c>
      <c r="E3140" s="11">
        <v>680760</v>
      </c>
    </row>
    <row r="3141" spans="1:5" x14ac:dyDescent="0.35">
      <c r="A3141" s="8" t="s">
        <v>13</v>
      </c>
      <c r="B3141" s="10">
        <v>259375.5</v>
      </c>
      <c r="C3141" s="8" t="s">
        <v>43</v>
      </c>
      <c r="D3141" s="11">
        <v>30</v>
      </c>
      <c r="E3141" s="11">
        <v>75004.583333333343</v>
      </c>
    </row>
    <row r="3142" spans="1:5" x14ac:dyDescent="0.35">
      <c r="A3142" s="8" t="s">
        <v>16</v>
      </c>
      <c r="B3142" s="10">
        <v>109885.5</v>
      </c>
      <c r="C3142" s="8" t="s">
        <v>26</v>
      </c>
      <c r="D3142" s="11">
        <v>85</v>
      </c>
      <c r="E3142" s="11">
        <v>466751.66666666669</v>
      </c>
    </row>
    <row r="3143" spans="1:5" x14ac:dyDescent="0.35">
      <c r="A3143" s="8" t="s">
        <v>1</v>
      </c>
      <c r="B3143" s="10">
        <v>17788.5</v>
      </c>
      <c r="C3143" s="8" t="s">
        <v>89</v>
      </c>
      <c r="D3143" s="11">
        <v>135</v>
      </c>
      <c r="E3143" s="11">
        <v>339566.66666666669</v>
      </c>
    </row>
    <row r="3144" spans="1:5" x14ac:dyDescent="0.35">
      <c r="A3144" s="8" t="s">
        <v>7</v>
      </c>
      <c r="B3144" s="10">
        <v>110835</v>
      </c>
      <c r="C3144" s="8" t="s">
        <v>26</v>
      </c>
      <c r="D3144" s="11">
        <v>10</v>
      </c>
      <c r="E3144" s="11">
        <v>40793.75</v>
      </c>
    </row>
    <row r="3145" spans="1:5" x14ac:dyDescent="0.35">
      <c r="A3145" s="8" t="s">
        <v>1</v>
      </c>
      <c r="B3145" s="10">
        <v>3042</v>
      </c>
      <c r="C3145" s="8" t="s">
        <v>72</v>
      </c>
      <c r="D3145" s="11">
        <v>285</v>
      </c>
      <c r="E3145" s="11">
        <v>523786.66666666669</v>
      </c>
    </row>
    <row r="3146" spans="1:5" x14ac:dyDescent="0.35">
      <c r="A3146" s="8" t="s">
        <v>7</v>
      </c>
      <c r="B3146" s="10">
        <v>110857.5</v>
      </c>
      <c r="C3146" s="8" t="s">
        <v>26</v>
      </c>
      <c r="D3146" s="11">
        <v>65</v>
      </c>
      <c r="E3146" s="11">
        <v>348538.75</v>
      </c>
    </row>
    <row r="3147" spans="1:5" x14ac:dyDescent="0.35">
      <c r="A3147" s="8" t="s">
        <v>1</v>
      </c>
      <c r="B3147" s="10">
        <v>208728</v>
      </c>
      <c r="C3147" s="8" t="s">
        <v>36</v>
      </c>
      <c r="D3147" s="11">
        <v>5</v>
      </c>
      <c r="E3147" s="11">
        <v>10420.833333333334</v>
      </c>
    </row>
    <row r="3148" spans="1:5" x14ac:dyDescent="0.35">
      <c r="A3148" s="8" t="s">
        <v>3</v>
      </c>
      <c r="B3148" s="10">
        <v>123421.5</v>
      </c>
      <c r="C3148" s="8" t="s">
        <v>28</v>
      </c>
      <c r="D3148" s="11">
        <v>10</v>
      </c>
      <c r="E3148" s="11">
        <v>73428.75</v>
      </c>
    </row>
    <row r="3149" spans="1:5" x14ac:dyDescent="0.35">
      <c r="A3149" s="8" t="s">
        <v>1</v>
      </c>
      <c r="B3149" s="10">
        <v>147627</v>
      </c>
      <c r="C3149" s="8" t="s">
        <v>84</v>
      </c>
      <c r="D3149" s="11">
        <v>47.5</v>
      </c>
      <c r="E3149" s="11">
        <v>130082.5</v>
      </c>
    </row>
    <row r="3150" spans="1:5" x14ac:dyDescent="0.35">
      <c r="A3150" s="8" t="s">
        <v>13</v>
      </c>
      <c r="B3150" s="10">
        <v>73903.5</v>
      </c>
      <c r="C3150" s="8" t="s">
        <v>49</v>
      </c>
      <c r="D3150" s="11">
        <v>122.5</v>
      </c>
      <c r="E3150" s="11">
        <v>977194.58333333337</v>
      </c>
    </row>
    <row r="3151" spans="1:5" x14ac:dyDescent="0.35">
      <c r="A3151" s="8" t="s">
        <v>1</v>
      </c>
      <c r="B3151" s="10">
        <v>31063.5</v>
      </c>
      <c r="C3151" s="8" t="s">
        <v>42</v>
      </c>
      <c r="D3151" s="11">
        <v>345</v>
      </c>
      <c r="E3151" s="11">
        <v>781994.58333333337</v>
      </c>
    </row>
    <row r="3152" spans="1:5" x14ac:dyDescent="0.35">
      <c r="A3152" s="8" t="s">
        <v>1</v>
      </c>
      <c r="B3152" s="10">
        <v>97110</v>
      </c>
      <c r="C3152" s="8" t="s">
        <v>91</v>
      </c>
      <c r="D3152" s="11">
        <v>90</v>
      </c>
      <c r="E3152" s="11">
        <v>241204.16666666669</v>
      </c>
    </row>
    <row r="3153" spans="1:5" x14ac:dyDescent="0.35">
      <c r="A3153" s="8" t="s">
        <v>13</v>
      </c>
      <c r="B3153" s="10">
        <v>152635.5</v>
      </c>
      <c r="C3153" s="8" t="s">
        <v>40</v>
      </c>
      <c r="D3153" s="11">
        <v>2.5</v>
      </c>
      <c r="E3153" s="11">
        <v>5718.75</v>
      </c>
    </row>
    <row r="3154" spans="1:5" x14ac:dyDescent="0.35">
      <c r="A3154" s="8" t="s">
        <v>13</v>
      </c>
      <c r="B3154" s="10">
        <v>284566.5</v>
      </c>
      <c r="C3154" s="8" t="s">
        <v>41</v>
      </c>
      <c r="D3154" s="11">
        <v>140</v>
      </c>
      <c r="E3154" s="11">
        <v>519872.5</v>
      </c>
    </row>
    <row r="3155" spans="1:5" x14ac:dyDescent="0.35">
      <c r="A3155" s="8" t="s">
        <v>1</v>
      </c>
      <c r="B3155" s="10">
        <v>47637</v>
      </c>
      <c r="C3155" s="8" t="s">
        <v>37</v>
      </c>
      <c r="D3155" s="11">
        <v>47.5</v>
      </c>
      <c r="E3155" s="11">
        <v>313972.08333333337</v>
      </c>
    </row>
    <row r="3156" spans="1:5" x14ac:dyDescent="0.35">
      <c r="A3156" s="8" t="s">
        <v>3</v>
      </c>
      <c r="B3156" s="10">
        <v>154579.5</v>
      </c>
      <c r="C3156" s="8" t="s">
        <v>40</v>
      </c>
      <c r="D3156" s="11">
        <v>10</v>
      </c>
      <c r="E3156" s="11">
        <v>40539.583333333336</v>
      </c>
    </row>
    <row r="3157" spans="1:5" x14ac:dyDescent="0.35">
      <c r="A3157" s="8" t="s">
        <v>16</v>
      </c>
      <c r="B3157" s="10">
        <v>283189.5</v>
      </c>
      <c r="C3157" s="8" t="s">
        <v>39</v>
      </c>
      <c r="D3157" s="11">
        <v>17.5</v>
      </c>
      <c r="E3157" s="11">
        <v>26179.166666666668</v>
      </c>
    </row>
    <row r="3158" spans="1:5" x14ac:dyDescent="0.35">
      <c r="A3158" s="8" t="s">
        <v>13</v>
      </c>
      <c r="B3158" s="10">
        <v>82359</v>
      </c>
      <c r="C3158" s="8" t="s">
        <v>28</v>
      </c>
      <c r="D3158" s="11">
        <v>22.5</v>
      </c>
      <c r="E3158" s="11">
        <v>115772.91666666667</v>
      </c>
    </row>
    <row r="3159" spans="1:5" x14ac:dyDescent="0.35">
      <c r="A3159" s="8" t="s">
        <v>1</v>
      </c>
      <c r="B3159" s="10">
        <v>257593.5</v>
      </c>
      <c r="C3159" s="8" t="s">
        <v>43</v>
      </c>
      <c r="D3159" s="11">
        <v>20</v>
      </c>
      <c r="E3159" s="11">
        <v>54696.666666666672</v>
      </c>
    </row>
    <row r="3160" spans="1:5" x14ac:dyDescent="0.35">
      <c r="A3160" s="8" t="s">
        <v>11</v>
      </c>
      <c r="B3160" s="10">
        <v>107730</v>
      </c>
      <c r="C3160" s="8" t="s">
        <v>26</v>
      </c>
      <c r="D3160" s="11">
        <v>25</v>
      </c>
      <c r="E3160" s="11">
        <v>124135</v>
      </c>
    </row>
    <row r="3161" spans="1:5" x14ac:dyDescent="0.35">
      <c r="A3161" s="8" t="s">
        <v>1</v>
      </c>
      <c r="B3161" s="10">
        <v>107325</v>
      </c>
      <c r="C3161" s="8" t="s">
        <v>26</v>
      </c>
      <c r="D3161" s="11">
        <v>52.5</v>
      </c>
      <c r="E3161" s="11">
        <v>342464.16666666669</v>
      </c>
    </row>
    <row r="3162" spans="1:5" x14ac:dyDescent="0.35">
      <c r="A3162" s="8" t="s">
        <v>7</v>
      </c>
      <c r="B3162" s="10">
        <v>300456</v>
      </c>
      <c r="C3162" s="8" t="s">
        <v>73</v>
      </c>
      <c r="D3162" s="11">
        <v>52.5</v>
      </c>
      <c r="E3162" s="11">
        <v>178475.83333333334</v>
      </c>
    </row>
    <row r="3163" spans="1:5" x14ac:dyDescent="0.35">
      <c r="A3163" s="8" t="s">
        <v>3</v>
      </c>
      <c r="B3163" s="10">
        <v>265122</v>
      </c>
      <c r="C3163" s="8" t="s">
        <v>26</v>
      </c>
      <c r="D3163" s="11">
        <v>15</v>
      </c>
      <c r="E3163" s="11">
        <v>71471.666666666672</v>
      </c>
    </row>
    <row r="3164" spans="1:5" x14ac:dyDescent="0.35">
      <c r="A3164" s="8" t="s">
        <v>13</v>
      </c>
      <c r="B3164" s="10">
        <v>221076</v>
      </c>
      <c r="C3164" s="8" t="s">
        <v>43</v>
      </c>
      <c r="D3164" s="11">
        <v>37.5</v>
      </c>
      <c r="E3164" s="11">
        <v>158371.25</v>
      </c>
    </row>
    <row r="3165" spans="1:5" x14ac:dyDescent="0.35">
      <c r="A3165" s="8" t="s">
        <v>1</v>
      </c>
      <c r="B3165" s="10">
        <v>163584</v>
      </c>
      <c r="C3165" s="8" t="s">
        <v>61</v>
      </c>
      <c r="D3165" s="11">
        <v>100</v>
      </c>
      <c r="E3165" s="11">
        <v>356087.5</v>
      </c>
    </row>
    <row r="3166" spans="1:5" x14ac:dyDescent="0.35">
      <c r="A3166" s="8" t="s">
        <v>13</v>
      </c>
      <c r="B3166" s="10">
        <v>145309.5</v>
      </c>
      <c r="C3166" s="8" t="s">
        <v>33</v>
      </c>
      <c r="D3166" s="11">
        <v>5</v>
      </c>
      <c r="E3166" s="11">
        <v>25747.083333333336</v>
      </c>
    </row>
    <row r="3167" spans="1:5" x14ac:dyDescent="0.35">
      <c r="A3167" s="8" t="s">
        <v>6</v>
      </c>
      <c r="B3167" s="10">
        <v>93528</v>
      </c>
      <c r="C3167" s="8" t="s">
        <v>67</v>
      </c>
      <c r="D3167" s="11">
        <v>42.5</v>
      </c>
      <c r="E3167" s="11">
        <v>173926.25</v>
      </c>
    </row>
    <row r="3168" spans="1:5" x14ac:dyDescent="0.35">
      <c r="A3168" s="8" t="s">
        <v>1</v>
      </c>
      <c r="B3168" s="10">
        <v>106884</v>
      </c>
      <c r="C3168" s="8" t="s">
        <v>41</v>
      </c>
      <c r="D3168" s="11">
        <v>275</v>
      </c>
      <c r="E3168" s="11">
        <v>995621.66666666674</v>
      </c>
    </row>
    <row r="3169" spans="1:5" x14ac:dyDescent="0.35">
      <c r="A3169" s="8" t="s">
        <v>1</v>
      </c>
      <c r="B3169" s="10">
        <v>283410</v>
      </c>
      <c r="C3169" s="8" t="s">
        <v>39</v>
      </c>
      <c r="D3169" s="11">
        <v>35</v>
      </c>
      <c r="E3169" s="11">
        <v>58331.25</v>
      </c>
    </row>
    <row r="3170" spans="1:5" x14ac:dyDescent="0.35">
      <c r="A3170" s="8" t="s">
        <v>1</v>
      </c>
      <c r="B3170" s="10">
        <v>67419</v>
      </c>
      <c r="C3170" s="8" t="s">
        <v>49</v>
      </c>
      <c r="D3170" s="11">
        <v>112.5</v>
      </c>
      <c r="E3170" s="11">
        <v>904045.41666666674</v>
      </c>
    </row>
    <row r="3171" spans="1:5" x14ac:dyDescent="0.35">
      <c r="A3171" s="8" t="s">
        <v>1</v>
      </c>
      <c r="B3171" s="10">
        <v>226008</v>
      </c>
      <c r="C3171" s="8" t="s">
        <v>130</v>
      </c>
      <c r="D3171" s="11">
        <v>5</v>
      </c>
      <c r="E3171" s="11">
        <v>14284.166666666668</v>
      </c>
    </row>
    <row r="3172" spans="1:5" x14ac:dyDescent="0.35">
      <c r="A3172" s="8" t="s">
        <v>1</v>
      </c>
      <c r="B3172" s="10">
        <v>118602</v>
      </c>
      <c r="C3172" s="8" t="s">
        <v>91</v>
      </c>
      <c r="D3172" s="11">
        <v>42.5</v>
      </c>
      <c r="E3172" s="11">
        <v>147416.66666666669</v>
      </c>
    </row>
    <row r="3173" spans="1:5" x14ac:dyDescent="0.35">
      <c r="A3173" s="8" t="s">
        <v>1</v>
      </c>
      <c r="B3173" s="10">
        <v>21573</v>
      </c>
      <c r="C3173" s="8" t="s">
        <v>144</v>
      </c>
      <c r="D3173" s="11">
        <v>15</v>
      </c>
      <c r="E3173" s="11">
        <v>40590.416666666672</v>
      </c>
    </row>
    <row r="3174" spans="1:5" x14ac:dyDescent="0.35">
      <c r="A3174" s="8" t="s">
        <v>0</v>
      </c>
      <c r="B3174" s="10">
        <v>176710.5</v>
      </c>
      <c r="C3174" s="8" t="s">
        <v>28</v>
      </c>
      <c r="D3174" s="11">
        <v>2.5</v>
      </c>
      <c r="E3174" s="11">
        <v>14436.666666666668</v>
      </c>
    </row>
    <row r="3175" spans="1:5" x14ac:dyDescent="0.35">
      <c r="A3175" s="8" t="s">
        <v>0</v>
      </c>
      <c r="B3175" s="10">
        <v>283401</v>
      </c>
      <c r="C3175" s="8" t="s">
        <v>39</v>
      </c>
      <c r="D3175" s="11">
        <v>5</v>
      </c>
      <c r="E3175" s="11">
        <v>8641.6666666666679</v>
      </c>
    </row>
    <row r="3176" spans="1:5" x14ac:dyDescent="0.35">
      <c r="A3176" s="8" t="s">
        <v>12</v>
      </c>
      <c r="B3176" s="10">
        <v>285205.5</v>
      </c>
      <c r="C3176" s="8" t="s">
        <v>43</v>
      </c>
      <c r="D3176" s="11">
        <v>7.5</v>
      </c>
      <c r="E3176" s="11">
        <v>35761.25</v>
      </c>
    </row>
    <row r="3177" spans="1:5" x14ac:dyDescent="0.35">
      <c r="A3177" s="8" t="s">
        <v>5</v>
      </c>
      <c r="B3177" s="10">
        <v>80316</v>
      </c>
      <c r="C3177" s="8" t="s">
        <v>33</v>
      </c>
      <c r="D3177" s="11">
        <v>12.5</v>
      </c>
      <c r="E3177" s="11">
        <v>50197.916666666672</v>
      </c>
    </row>
    <row r="3178" spans="1:5" x14ac:dyDescent="0.35">
      <c r="A3178" s="8" t="s">
        <v>13</v>
      </c>
      <c r="B3178" s="10">
        <v>26698.5</v>
      </c>
      <c r="C3178" s="8" t="s">
        <v>31</v>
      </c>
      <c r="D3178" s="11">
        <v>325</v>
      </c>
      <c r="E3178" s="11">
        <v>968120.83333333337</v>
      </c>
    </row>
    <row r="3179" spans="1:5" x14ac:dyDescent="0.35">
      <c r="A3179" s="8" t="s">
        <v>13</v>
      </c>
      <c r="B3179" s="10">
        <v>106506</v>
      </c>
      <c r="C3179" s="8" t="s">
        <v>41</v>
      </c>
      <c r="D3179" s="11">
        <v>202.5</v>
      </c>
      <c r="E3179" s="11">
        <v>708794.58333333337</v>
      </c>
    </row>
    <row r="3180" spans="1:5" x14ac:dyDescent="0.35">
      <c r="A3180" s="8" t="s">
        <v>1</v>
      </c>
      <c r="B3180" s="10">
        <v>154683</v>
      </c>
      <c r="C3180" s="8" t="s">
        <v>40</v>
      </c>
      <c r="D3180" s="11">
        <v>2.5</v>
      </c>
      <c r="E3180" s="11">
        <v>10446.25</v>
      </c>
    </row>
    <row r="3181" spans="1:5" x14ac:dyDescent="0.35">
      <c r="A3181" s="8" t="s">
        <v>5</v>
      </c>
      <c r="B3181" s="10">
        <v>175194</v>
      </c>
      <c r="C3181" s="8" t="s">
        <v>26</v>
      </c>
      <c r="D3181" s="11">
        <v>12.5</v>
      </c>
      <c r="E3181" s="11">
        <v>62779.166666666672</v>
      </c>
    </row>
    <row r="3182" spans="1:5" x14ac:dyDescent="0.35">
      <c r="A3182" s="8" t="s">
        <v>1</v>
      </c>
      <c r="B3182" s="10">
        <v>17559</v>
      </c>
      <c r="C3182" s="8" t="s">
        <v>63</v>
      </c>
      <c r="D3182" s="11">
        <v>22.5</v>
      </c>
      <c r="E3182" s="11">
        <v>86315</v>
      </c>
    </row>
    <row r="3183" spans="1:5" x14ac:dyDescent="0.35">
      <c r="A3183" s="8" t="s">
        <v>5</v>
      </c>
      <c r="B3183" s="10">
        <v>70510.5</v>
      </c>
      <c r="C3183" s="8" t="s">
        <v>49</v>
      </c>
      <c r="D3183" s="11">
        <v>160</v>
      </c>
      <c r="E3183" s="11">
        <v>935867.08333333337</v>
      </c>
    </row>
    <row r="3184" spans="1:5" x14ac:dyDescent="0.35">
      <c r="A3184" s="8" t="s">
        <v>13</v>
      </c>
      <c r="B3184" s="10">
        <v>221134.5</v>
      </c>
      <c r="C3184" s="8" t="s">
        <v>43</v>
      </c>
      <c r="D3184" s="11">
        <v>20</v>
      </c>
      <c r="E3184" s="11">
        <v>59068.333333333336</v>
      </c>
    </row>
    <row r="3185" spans="1:5" x14ac:dyDescent="0.35">
      <c r="A3185" s="8" t="s">
        <v>13</v>
      </c>
      <c r="B3185" s="10">
        <v>153094.5</v>
      </c>
      <c r="C3185" s="8" t="s">
        <v>51</v>
      </c>
      <c r="D3185" s="11">
        <v>67.5</v>
      </c>
      <c r="E3185" s="11">
        <v>276253.75</v>
      </c>
    </row>
    <row r="3186" spans="1:5" x14ac:dyDescent="0.35">
      <c r="A3186" s="8" t="s">
        <v>7</v>
      </c>
      <c r="B3186" s="10">
        <v>222939</v>
      </c>
      <c r="C3186" s="8" t="s">
        <v>25</v>
      </c>
      <c r="D3186" s="11">
        <v>10</v>
      </c>
      <c r="E3186" s="11">
        <v>33600.833333333336</v>
      </c>
    </row>
    <row r="3187" spans="1:5" x14ac:dyDescent="0.35">
      <c r="A3187" s="8" t="s">
        <v>7</v>
      </c>
      <c r="B3187" s="10">
        <v>33354</v>
      </c>
      <c r="C3187" s="8" t="s">
        <v>74</v>
      </c>
      <c r="D3187" s="11">
        <v>90</v>
      </c>
      <c r="E3187" s="11">
        <v>360560.83333333337</v>
      </c>
    </row>
    <row r="3188" spans="1:5" x14ac:dyDescent="0.35">
      <c r="A3188" s="8" t="s">
        <v>13</v>
      </c>
      <c r="B3188" s="10">
        <v>223443</v>
      </c>
      <c r="C3188" s="8" t="s">
        <v>26</v>
      </c>
      <c r="D3188" s="11">
        <v>12.5</v>
      </c>
      <c r="E3188" s="11">
        <v>48393.333333333336</v>
      </c>
    </row>
    <row r="3189" spans="1:5" x14ac:dyDescent="0.35">
      <c r="A3189" s="8" t="s">
        <v>16</v>
      </c>
      <c r="B3189" s="10">
        <v>97843.5</v>
      </c>
      <c r="C3189" s="8" t="s">
        <v>72</v>
      </c>
      <c r="D3189" s="11">
        <v>65</v>
      </c>
      <c r="E3189" s="11">
        <v>121135.83333333334</v>
      </c>
    </row>
    <row r="3190" spans="1:5" x14ac:dyDescent="0.35">
      <c r="A3190" s="8" t="s">
        <v>5</v>
      </c>
      <c r="B3190" s="10">
        <v>99157.5</v>
      </c>
      <c r="C3190" s="8" t="s">
        <v>42</v>
      </c>
      <c r="D3190" s="11">
        <v>175</v>
      </c>
      <c r="E3190" s="11">
        <v>421510</v>
      </c>
    </row>
    <row r="3191" spans="1:5" x14ac:dyDescent="0.35">
      <c r="A3191" s="8" t="s">
        <v>16</v>
      </c>
      <c r="B3191" s="10">
        <v>109912.5</v>
      </c>
      <c r="C3191" s="8" t="s">
        <v>26</v>
      </c>
      <c r="D3191" s="11">
        <v>42.5</v>
      </c>
      <c r="E3191" s="11">
        <v>223412.5</v>
      </c>
    </row>
    <row r="3192" spans="1:5" x14ac:dyDescent="0.35">
      <c r="A3192" s="8" t="s">
        <v>2</v>
      </c>
      <c r="B3192" s="10">
        <v>217539</v>
      </c>
      <c r="C3192" s="8" t="s">
        <v>29</v>
      </c>
      <c r="D3192" s="11">
        <v>15</v>
      </c>
      <c r="E3192" s="11">
        <v>65930.833333333343</v>
      </c>
    </row>
    <row r="3193" spans="1:5" x14ac:dyDescent="0.35">
      <c r="A3193" s="8" t="s">
        <v>5</v>
      </c>
      <c r="B3193" s="10">
        <v>108616.5</v>
      </c>
      <c r="C3193" s="8" t="s">
        <v>26</v>
      </c>
      <c r="D3193" s="11">
        <v>35</v>
      </c>
      <c r="E3193" s="11">
        <v>158422.08333333334</v>
      </c>
    </row>
    <row r="3194" spans="1:5" x14ac:dyDescent="0.35">
      <c r="A3194" s="8" t="s">
        <v>5</v>
      </c>
      <c r="B3194" s="10">
        <v>175158</v>
      </c>
      <c r="C3194" s="8" t="s">
        <v>26</v>
      </c>
      <c r="D3194" s="11">
        <v>17.5</v>
      </c>
      <c r="E3194" s="11">
        <v>137097.5</v>
      </c>
    </row>
    <row r="3195" spans="1:5" x14ac:dyDescent="0.35">
      <c r="A3195" s="8" t="s">
        <v>13</v>
      </c>
      <c r="B3195" s="10">
        <v>175266</v>
      </c>
      <c r="C3195" s="8" t="s">
        <v>26</v>
      </c>
      <c r="D3195" s="11">
        <v>60</v>
      </c>
      <c r="E3195" s="11">
        <v>282684.16666666669</v>
      </c>
    </row>
    <row r="3196" spans="1:5" x14ac:dyDescent="0.35">
      <c r="A3196" s="8" t="s">
        <v>5</v>
      </c>
      <c r="B3196" s="10">
        <v>253255.5</v>
      </c>
      <c r="C3196" s="8" t="s">
        <v>80</v>
      </c>
      <c r="D3196" s="11">
        <v>20</v>
      </c>
      <c r="E3196" s="11">
        <v>111731.66666666667</v>
      </c>
    </row>
    <row r="3197" spans="1:5" x14ac:dyDescent="0.35">
      <c r="A3197" s="8" t="s">
        <v>5</v>
      </c>
      <c r="B3197" s="10">
        <v>175203</v>
      </c>
      <c r="C3197" s="8" t="s">
        <v>26</v>
      </c>
      <c r="D3197" s="11">
        <v>22.5</v>
      </c>
      <c r="E3197" s="11">
        <v>123525</v>
      </c>
    </row>
    <row r="3198" spans="1:5" x14ac:dyDescent="0.35">
      <c r="A3198" s="8" t="s">
        <v>3</v>
      </c>
      <c r="B3198" s="10">
        <v>80977.5</v>
      </c>
      <c r="C3198" s="8" t="s">
        <v>32</v>
      </c>
      <c r="D3198" s="11">
        <v>47.5</v>
      </c>
      <c r="E3198" s="11">
        <v>143858.33333333334</v>
      </c>
    </row>
    <row r="3199" spans="1:5" x14ac:dyDescent="0.35">
      <c r="A3199" s="8" t="s">
        <v>1</v>
      </c>
      <c r="B3199" s="10">
        <v>85410</v>
      </c>
      <c r="C3199" s="8" t="s">
        <v>43</v>
      </c>
      <c r="D3199" s="11">
        <v>40</v>
      </c>
      <c r="E3199" s="11">
        <v>167495.83333333334</v>
      </c>
    </row>
    <row r="3200" spans="1:5" x14ac:dyDescent="0.35">
      <c r="A3200" s="8" t="s">
        <v>5</v>
      </c>
      <c r="B3200" s="10">
        <v>78822</v>
      </c>
      <c r="C3200" s="8" t="s">
        <v>29</v>
      </c>
      <c r="D3200" s="11">
        <v>57.5</v>
      </c>
      <c r="E3200" s="11">
        <v>266239.58333333337</v>
      </c>
    </row>
    <row r="3201" spans="1:5" x14ac:dyDescent="0.35">
      <c r="A3201" s="8" t="s">
        <v>13</v>
      </c>
      <c r="B3201" s="10">
        <v>240592.5</v>
      </c>
      <c r="C3201" s="8" t="s">
        <v>35</v>
      </c>
      <c r="D3201" s="11">
        <v>102.5</v>
      </c>
      <c r="E3201" s="11">
        <v>271450</v>
      </c>
    </row>
    <row r="3202" spans="1:5" x14ac:dyDescent="0.35">
      <c r="A3202" s="8" t="s">
        <v>5</v>
      </c>
      <c r="B3202" s="10">
        <v>68377.5</v>
      </c>
      <c r="C3202" s="8" t="s">
        <v>52</v>
      </c>
      <c r="D3202" s="11">
        <v>2.5</v>
      </c>
      <c r="E3202" s="11">
        <v>12911.666666666668</v>
      </c>
    </row>
    <row r="3203" spans="1:5" x14ac:dyDescent="0.35">
      <c r="A3203" s="8" t="s">
        <v>5</v>
      </c>
      <c r="B3203" s="10">
        <v>134343</v>
      </c>
      <c r="C3203" s="8" t="s">
        <v>40</v>
      </c>
      <c r="D3203" s="11">
        <v>5</v>
      </c>
      <c r="E3203" s="11">
        <v>12708.333333333334</v>
      </c>
    </row>
    <row r="3204" spans="1:5" x14ac:dyDescent="0.35">
      <c r="A3204" s="8" t="s">
        <v>5</v>
      </c>
      <c r="B3204" s="10">
        <v>21852</v>
      </c>
      <c r="C3204" s="8" t="s">
        <v>63</v>
      </c>
      <c r="D3204" s="11">
        <v>32.5</v>
      </c>
      <c r="E3204" s="11">
        <v>233985.83333333334</v>
      </c>
    </row>
    <row r="3205" spans="1:5" x14ac:dyDescent="0.35">
      <c r="A3205" s="8" t="s">
        <v>6</v>
      </c>
      <c r="B3205" s="10">
        <v>131728.5</v>
      </c>
      <c r="C3205" s="8" t="s">
        <v>33</v>
      </c>
      <c r="D3205" s="11">
        <v>7.5</v>
      </c>
      <c r="E3205" s="11">
        <v>36066.25</v>
      </c>
    </row>
    <row r="3206" spans="1:5" x14ac:dyDescent="0.35">
      <c r="A3206" s="8" t="s">
        <v>1</v>
      </c>
      <c r="B3206" s="10">
        <v>129429</v>
      </c>
      <c r="C3206" s="8" t="s">
        <v>26</v>
      </c>
      <c r="D3206" s="11">
        <v>87.5</v>
      </c>
      <c r="E3206" s="11">
        <v>443292.08333333337</v>
      </c>
    </row>
    <row r="3207" spans="1:5" x14ac:dyDescent="0.35">
      <c r="A3207" s="8" t="s">
        <v>16</v>
      </c>
      <c r="B3207" s="10">
        <v>64282.5</v>
      </c>
      <c r="C3207" s="8" t="s">
        <v>33</v>
      </c>
      <c r="D3207" s="11">
        <v>2.5</v>
      </c>
      <c r="E3207" s="11">
        <v>12454.166666666668</v>
      </c>
    </row>
    <row r="3208" spans="1:5" x14ac:dyDescent="0.35">
      <c r="A3208" s="8" t="s">
        <v>5</v>
      </c>
      <c r="B3208" s="10">
        <v>125104.5</v>
      </c>
      <c r="C3208" s="8" t="s">
        <v>35</v>
      </c>
      <c r="D3208" s="11">
        <v>132.5</v>
      </c>
      <c r="E3208" s="11">
        <v>452925</v>
      </c>
    </row>
    <row r="3209" spans="1:5" x14ac:dyDescent="0.35">
      <c r="A3209" s="8" t="s">
        <v>5</v>
      </c>
      <c r="B3209" s="10">
        <v>75658.5</v>
      </c>
      <c r="C3209" s="8" t="s">
        <v>43</v>
      </c>
      <c r="D3209" s="11">
        <v>57.5</v>
      </c>
      <c r="E3209" s="11">
        <v>154762.08333333334</v>
      </c>
    </row>
    <row r="3210" spans="1:5" x14ac:dyDescent="0.35">
      <c r="A3210" s="8" t="s">
        <v>13</v>
      </c>
      <c r="B3210" s="10">
        <v>129523.5</v>
      </c>
      <c r="C3210" s="8" t="s">
        <v>26</v>
      </c>
      <c r="D3210" s="11">
        <v>57.5</v>
      </c>
      <c r="E3210" s="11">
        <v>260698.75</v>
      </c>
    </row>
    <row r="3211" spans="1:5" x14ac:dyDescent="0.35">
      <c r="A3211" s="8" t="s">
        <v>7</v>
      </c>
      <c r="B3211" s="10">
        <v>148720.5</v>
      </c>
      <c r="C3211" s="8" t="s">
        <v>33</v>
      </c>
      <c r="D3211" s="11">
        <v>12.5</v>
      </c>
      <c r="E3211" s="11">
        <v>60644.166666666672</v>
      </c>
    </row>
    <row r="3212" spans="1:5" x14ac:dyDescent="0.35">
      <c r="A3212" s="8" t="s">
        <v>1</v>
      </c>
      <c r="B3212" s="10">
        <v>69786</v>
      </c>
      <c r="C3212" s="8" t="s">
        <v>37</v>
      </c>
      <c r="D3212" s="11">
        <v>25</v>
      </c>
      <c r="E3212" s="11">
        <v>108935.83333333334</v>
      </c>
    </row>
    <row r="3213" spans="1:5" x14ac:dyDescent="0.35">
      <c r="A3213" s="8" t="s">
        <v>13</v>
      </c>
      <c r="B3213" s="10">
        <v>218713.5</v>
      </c>
      <c r="C3213" s="8" t="s">
        <v>33</v>
      </c>
      <c r="D3213" s="11">
        <v>5</v>
      </c>
      <c r="E3213" s="11">
        <v>12682.916666666668</v>
      </c>
    </row>
    <row r="3214" spans="1:5" x14ac:dyDescent="0.35">
      <c r="A3214" s="8" t="s">
        <v>3</v>
      </c>
      <c r="B3214" s="10">
        <v>234706.5</v>
      </c>
      <c r="C3214" s="8" t="s">
        <v>40</v>
      </c>
      <c r="D3214" s="11">
        <v>10</v>
      </c>
      <c r="E3214" s="11">
        <v>48622.083333333336</v>
      </c>
    </row>
    <row r="3215" spans="1:5" x14ac:dyDescent="0.35">
      <c r="A3215" s="8" t="s">
        <v>13</v>
      </c>
      <c r="B3215" s="10">
        <v>164074.5</v>
      </c>
      <c r="C3215" s="8" t="s">
        <v>42</v>
      </c>
      <c r="D3215" s="11">
        <v>292.5</v>
      </c>
      <c r="E3215" s="11">
        <v>828659.58333333337</v>
      </c>
    </row>
    <row r="3216" spans="1:5" x14ac:dyDescent="0.35">
      <c r="A3216" s="8" t="s">
        <v>13</v>
      </c>
      <c r="B3216" s="10">
        <v>146619</v>
      </c>
      <c r="C3216" s="8" t="s">
        <v>34</v>
      </c>
      <c r="D3216" s="11">
        <v>112.5</v>
      </c>
      <c r="E3216" s="11">
        <v>479104.16666666669</v>
      </c>
    </row>
    <row r="3217" spans="1:5" x14ac:dyDescent="0.35">
      <c r="A3217" s="8" t="s">
        <v>11</v>
      </c>
      <c r="B3217" s="10">
        <v>86071.5</v>
      </c>
      <c r="C3217" s="8" t="s">
        <v>33</v>
      </c>
      <c r="D3217" s="11">
        <v>37.5</v>
      </c>
      <c r="E3217" s="11">
        <v>167216.25</v>
      </c>
    </row>
    <row r="3218" spans="1:5" x14ac:dyDescent="0.35">
      <c r="A3218" s="8" t="s">
        <v>16</v>
      </c>
      <c r="B3218" s="10">
        <v>109957.5</v>
      </c>
      <c r="C3218" s="8" t="s">
        <v>26</v>
      </c>
      <c r="D3218" s="11">
        <v>97.5</v>
      </c>
      <c r="E3218" s="11">
        <v>417163.75</v>
      </c>
    </row>
    <row r="3219" spans="1:5" x14ac:dyDescent="0.35">
      <c r="A3219" s="8" t="s">
        <v>6</v>
      </c>
      <c r="B3219" s="10">
        <v>163611</v>
      </c>
      <c r="C3219" s="8" t="s">
        <v>37</v>
      </c>
      <c r="D3219" s="11">
        <v>10</v>
      </c>
      <c r="E3219" s="11">
        <v>51112.916666666672</v>
      </c>
    </row>
    <row r="3220" spans="1:5" x14ac:dyDescent="0.35">
      <c r="A3220" s="8" t="s">
        <v>3</v>
      </c>
      <c r="B3220" s="10">
        <v>106920</v>
      </c>
      <c r="C3220" s="8" t="s">
        <v>41</v>
      </c>
      <c r="D3220" s="11">
        <v>412.5</v>
      </c>
      <c r="E3220" s="11">
        <v>1520475.8333333335</v>
      </c>
    </row>
    <row r="3221" spans="1:5" x14ac:dyDescent="0.35">
      <c r="A3221" s="8" t="s">
        <v>3</v>
      </c>
      <c r="B3221" s="10">
        <v>42075</v>
      </c>
      <c r="C3221" s="8" t="s">
        <v>53</v>
      </c>
      <c r="D3221" s="11">
        <v>30</v>
      </c>
      <c r="E3221" s="11">
        <v>156414.16666666669</v>
      </c>
    </row>
    <row r="3222" spans="1:5" x14ac:dyDescent="0.35">
      <c r="A3222" s="8" t="s">
        <v>6</v>
      </c>
      <c r="B3222" s="10">
        <v>28170</v>
      </c>
      <c r="C3222" s="8" t="s">
        <v>50</v>
      </c>
      <c r="D3222" s="11">
        <v>2.5</v>
      </c>
      <c r="E3222" s="11">
        <v>23205.416666666668</v>
      </c>
    </row>
    <row r="3223" spans="1:5" x14ac:dyDescent="0.35">
      <c r="A3223" s="8" t="s">
        <v>6</v>
      </c>
      <c r="B3223" s="10">
        <v>75856.5</v>
      </c>
      <c r="C3223" s="8" t="s">
        <v>56</v>
      </c>
      <c r="D3223" s="11">
        <v>5</v>
      </c>
      <c r="E3223" s="11">
        <v>48393.333333333336</v>
      </c>
    </row>
    <row r="3224" spans="1:5" x14ac:dyDescent="0.35">
      <c r="A3224" s="8" t="s">
        <v>13</v>
      </c>
      <c r="B3224" s="10">
        <v>8653.5</v>
      </c>
      <c r="C3224" s="8" t="s">
        <v>64</v>
      </c>
      <c r="D3224" s="11">
        <v>10</v>
      </c>
      <c r="E3224" s="11">
        <v>56323.333333333336</v>
      </c>
    </row>
    <row r="3225" spans="1:5" x14ac:dyDescent="0.35">
      <c r="A3225" s="8" t="s">
        <v>1</v>
      </c>
      <c r="B3225" s="10">
        <v>31149</v>
      </c>
      <c r="C3225" s="8" t="s">
        <v>42</v>
      </c>
      <c r="D3225" s="11">
        <v>225</v>
      </c>
      <c r="E3225" s="11">
        <v>580491.25</v>
      </c>
    </row>
    <row r="3226" spans="1:5" x14ac:dyDescent="0.35">
      <c r="A3226" s="8" t="s">
        <v>3</v>
      </c>
      <c r="B3226" s="10">
        <v>78039</v>
      </c>
      <c r="C3226" s="8" t="s">
        <v>49</v>
      </c>
      <c r="D3226" s="11">
        <v>40</v>
      </c>
      <c r="E3226" s="11">
        <v>235815.83333333334</v>
      </c>
    </row>
    <row r="3227" spans="1:5" x14ac:dyDescent="0.35">
      <c r="A3227" s="8" t="s">
        <v>5</v>
      </c>
      <c r="B3227" s="10">
        <v>78597</v>
      </c>
      <c r="C3227" s="8" t="s">
        <v>66</v>
      </c>
      <c r="D3227" s="11">
        <v>25</v>
      </c>
      <c r="E3227" s="11">
        <v>182491.66666666669</v>
      </c>
    </row>
    <row r="3228" spans="1:5" x14ac:dyDescent="0.35">
      <c r="A3228" s="8" t="s">
        <v>13</v>
      </c>
      <c r="B3228" s="10">
        <v>33097.5</v>
      </c>
      <c r="C3228" s="8" t="s">
        <v>31</v>
      </c>
      <c r="D3228" s="11">
        <v>107.5</v>
      </c>
      <c r="E3228" s="11">
        <v>320529.58333333337</v>
      </c>
    </row>
    <row r="3229" spans="1:5" x14ac:dyDescent="0.35">
      <c r="A3229" s="8" t="s">
        <v>5</v>
      </c>
      <c r="B3229" s="10">
        <v>200092.5</v>
      </c>
      <c r="C3229" s="8" t="s">
        <v>57</v>
      </c>
      <c r="D3229" s="11">
        <v>20</v>
      </c>
      <c r="E3229" s="11">
        <v>63719.583333333336</v>
      </c>
    </row>
    <row r="3230" spans="1:5" x14ac:dyDescent="0.35">
      <c r="A3230" s="8" t="s">
        <v>1</v>
      </c>
      <c r="B3230" s="10">
        <v>208975.5</v>
      </c>
      <c r="C3230" s="8" t="s">
        <v>28</v>
      </c>
      <c r="D3230" s="11">
        <v>22.5</v>
      </c>
      <c r="E3230" s="11">
        <v>161777.08333333334</v>
      </c>
    </row>
    <row r="3231" spans="1:5" x14ac:dyDescent="0.35">
      <c r="A3231" s="8" t="s">
        <v>16</v>
      </c>
      <c r="B3231" s="10">
        <v>283513.5</v>
      </c>
      <c r="C3231" s="8" t="s">
        <v>39</v>
      </c>
      <c r="D3231" s="11">
        <v>25</v>
      </c>
      <c r="E3231" s="11">
        <v>49562.5</v>
      </c>
    </row>
    <row r="3232" spans="1:5" x14ac:dyDescent="0.35">
      <c r="A3232" s="8" t="s">
        <v>11</v>
      </c>
      <c r="B3232" s="10">
        <v>176706</v>
      </c>
      <c r="C3232" s="8" t="s">
        <v>29</v>
      </c>
      <c r="D3232" s="11">
        <v>17.5</v>
      </c>
      <c r="E3232" s="11">
        <v>71725.833333333343</v>
      </c>
    </row>
    <row r="3233" spans="1:5" x14ac:dyDescent="0.35">
      <c r="A3233" s="8" t="s">
        <v>16</v>
      </c>
      <c r="B3233" s="10">
        <v>131746.5</v>
      </c>
      <c r="C3233" s="8" t="s">
        <v>33</v>
      </c>
      <c r="D3233" s="11">
        <v>7.5</v>
      </c>
      <c r="E3233" s="11">
        <v>12733.75</v>
      </c>
    </row>
    <row r="3234" spans="1:5" x14ac:dyDescent="0.35">
      <c r="A3234" s="8" t="s">
        <v>1</v>
      </c>
      <c r="B3234" s="10">
        <v>31923</v>
      </c>
      <c r="C3234" s="8" t="s">
        <v>33</v>
      </c>
      <c r="D3234" s="11">
        <v>15</v>
      </c>
      <c r="E3234" s="11">
        <v>32584.166666666668</v>
      </c>
    </row>
    <row r="3235" spans="1:5" x14ac:dyDescent="0.35">
      <c r="A3235" s="8" t="s">
        <v>1</v>
      </c>
      <c r="B3235" s="10">
        <v>31779</v>
      </c>
      <c r="C3235" s="8" t="s">
        <v>33</v>
      </c>
      <c r="D3235" s="11">
        <v>32.5</v>
      </c>
      <c r="E3235" s="11">
        <v>165284.58333333334</v>
      </c>
    </row>
    <row r="3236" spans="1:5" x14ac:dyDescent="0.35">
      <c r="A3236" s="8" t="s">
        <v>11</v>
      </c>
      <c r="B3236" s="10">
        <v>107671.5</v>
      </c>
      <c r="C3236" s="8" t="s">
        <v>26</v>
      </c>
      <c r="D3236" s="11">
        <v>107.5</v>
      </c>
      <c r="E3236" s="11">
        <v>458796.25</v>
      </c>
    </row>
    <row r="3237" spans="1:5" x14ac:dyDescent="0.35">
      <c r="A3237" s="8" t="s">
        <v>1</v>
      </c>
      <c r="B3237" s="10">
        <v>107050.5</v>
      </c>
      <c r="C3237" s="8" t="s">
        <v>26</v>
      </c>
      <c r="D3237" s="11">
        <v>45</v>
      </c>
      <c r="E3237" s="11">
        <v>212203.75</v>
      </c>
    </row>
    <row r="3238" spans="1:5" x14ac:dyDescent="0.35">
      <c r="A3238" s="8" t="s">
        <v>3</v>
      </c>
      <c r="B3238" s="10">
        <v>86166</v>
      </c>
      <c r="C3238" s="8" t="s">
        <v>33</v>
      </c>
      <c r="D3238" s="11">
        <v>37.5</v>
      </c>
      <c r="E3238" s="11">
        <v>158650.83333333334</v>
      </c>
    </row>
    <row r="3239" spans="1:5" x14ac:dyDescent="0.35">
      <c r="A3239" s="8" t="s">
        <v>1</v>
      </c>
      <c r="B3239" s="10">
        <v>37206</v>
      </c>
      <c r="C3239" s="8" t="s">
        <v>48</v>
      </c>
      <c r="D3239" s="11">
        <v>2.5</v>
      </c>
      <c r="E3239" s="11">
        <v>22265</v>
      </c>
    </row>
    <row r="3240" spans="1:5" x14ac:dyDescent="0.35">
      <c r="A3240" s="8" t="s">
        <v>5</v>
      </c>
      <c r="B3240" s="10">
        <v>95917.5</v>
      </c>
      <c r="C3240" s="8" t="s">
        <v>46</v>
      </c>
      <c r="D3240" s="11">
        <v>10</v>
      </c>
      <c r="E3240" s="11">
        <v>25925</v>
      </c>
    </row>
    <row r="3241" spans="1:5" x14ac:dyDescent="0.35">
      <c r="A3241" s="8" t="s">
        <v>3</v>
      </c>
      <c r="B3241" s="10">
        <v>80199</v>
      </c>
      <c r="C3241" s="8" t="s">
        <v>29</v>
      </c>
      <c r="D3241" s="11">
        <v>47.5</v>
      </c>
      <c r="E3241" s="11">
        <v>228165.41666666669</v>
      </c>
    </row>
    <row r="3242" spans="1:5" x14ac:dyDescent="0.35">
      <c r="A3242" s="8" t="s">
        <v>13</v>
      </c>
      <c r="B3242" s="10">
        <v>28197</v>
      </c>
      <c r="C3242" s="8" t="s">
        <v>63</v>
      </c>
      <c r="D3242" s="11">
        <v>30</v>
      </c>
      <c r="E3242" s="11">
        <v>120602.08333333334</v>
      </c>
    </row>
    <row r="3243" spans="1:5" x14ac:dyDescent="0.35">
      <c r="A3243" s="8" t="s">
        <v>16</v>
      </c>
      <c r="B3243" s="10">
        <v>238248</v>
      </c>
      <c r="C3243" s="8" t="s">
        <v>49</v>
      </c>
      <c r="D3243" s="11">
        <v>27.5</v>
      </c>
      <c r="E3243" s="11">
        <v>115900</v>
      </c>
    </row>
    <row r="3244" spans="1:5" x14ac:dyDescent="0.35">
      <c r="A3244" s="8" t="s">
        <v>2</v>
      </c>
      <c r="B3244" s="10">
        <v>186975</v>
      </c>
      <c r="C3244" s="8" t="s">
        <v>46</v>
      </c>
      <c r="D3244" s="11">
        <v>2.5</v>
      </c>
      <c r="E3244" s="11">
        <v>4244.5833333333339</v>
      </c>
    </row>
    <row r="3245" spans="1:5" x14ac:dyDescent="0.35">
      <c r="A3245" s="8" t="s">
        <v>11</v>
      </c>
      <c r="B3245" s="10">
        <v>107721</v>
      </c>
      <c r="C3245" s="8" t="s">
        <v>26</v>
      </c>
      <c r="D3245" s="11">
        <v>120</v>
      </c>
      <c r="E3245" s="11">
        <v>662815.83333333337</v>
      </c>
    </row>
    <row r="3246" spans="1:5" x14ac:dyDescent="0.35">
      <c r="A3246" s="8" t="s">
        <v>3</v>
      </c>
      <c r="B3246" s="10">
        <v>114322.5</v>
      </c>
      <c r="C3246" s="8" t="s">
        <v>28</v>
      </c>
      <c r="D3246" s="11">
        <v>10</v>
      </c>
      <c r="E3246" s="11">
        <v>26255.416666666668</v>
      </c>
    </row>
    <row r="3247" spans="1:5" x14ac:dyDescent="0.35">
      <c r="A3247" s="8" t="s">
        <v>7</v>
      </c>
      <c r="B3247" s="10">
        <v>257449.5</v>
      </c>
      <c r="C3247" s="8" t="s">
        <v>32</v>
      </c>
      <c r="D3247" s="11">
        <v>77.5</v>
      </c>
      <c r="E3247" s="11">
        <v>256072.91666666669</v>
      </c>
    </row>
    <row r="3248" spans="1:5" x14ac:dyDescent="0.35">
      <c r="A3248" s="8" t="s">
        <v>1</v>
      </c>
      <c r="B3248" s="10">
        <v>283072.5</v>
      </c>
      <c r="C3248" s="8" t="s">
        <v>39</v>
      </c>
      <c r="D3248" s="11">
        <v>90</v>
      </c>
      <c r="E3248" s="11">
        <v>139283.33333333334</v>
      </c>
    </row>
    <row r="3249" spans="1:5" x14ac:dyDescent="0.35">
      <c r="A3249" s="8" t="s">
        <v>5</v>
      </c>
      <c r="B3249" s="10">
        <v>131719.5</v>
      </c>
      <c r="C3249" s="8" t="s">
        <v>33</v>
      </c>
      <c r="D3249" s="11">
        <v>15</v>
      </c>
      <c r="E3249" s="11">
        <v>52815.833333333336</v>
      </c>
    </row>
    <row r="3250" spans="1:5" x14ac:dyDescent="0.35">
      <c r="A3250" s="8" t="s">
        <v>5</v>
      </c>
      <c r="B3250" s="10">
        <v>258750</v>
      </c>
      <c r="C3250" s="8" t="s">
        <v>26</v>
      </c>
      <c r="D3250" s="11">
        <v>15</v>
      </c>
      <c r="E3250" s="11">
        <v>70658.333333333343</v>
      </c>
    </row>
    <row r="3251" spans="1:5" x14ac:dyDescent="0.35">
      <c r="A3251" s="8" t="s">
        <v>1</v>
      </c>
      <c r="B3251" s="10">
        <v>283297.5</v>
      </c>
      <c r="C3251" s="8" t="s">
        <v>39</v>
      </c>
      <c r="D3251" s="11">
        <v>5</v>
      </c>
      <c r="E3251" s="11">
        <v>8387.5</v>
      </c>
    </row>
    <row r="3252" spans="1:5" x14ac:dyDescent="0.35">
      <c r="A3252" s="8" t="s">
        <v>13</v>
      </c>
      <c r="B3252" s="10">
        <v>264294</v>
      </c>
      <c r="C3252" s="8" t="s">
        <v>32</v>
      </c>
      <c r="D3252" s="11">
        <v>45</v>
      </c>
      <c r="E3252" s="11">
        <v>134200</v>
      </c>
    </row>
    <row r="3253" spans="1:5" x14ac:dyDescent="0.35">
      <c r="A3253" s="8" t="s">
        <v>16</v>
      </c>
      <c r="B3253" s="10">
        <v>161424</v>
      </c>
      <c r="C3253" s="8" t="s">
        <v>70</v>
      </c>
      <c r="D3253" s="11">
        <v>2.5</v>
      </c>
      <c r="E3253" s="11">
        <v>8260.4166666666679</v>
      </c>
    </row>
    <row r="3254" spans="1:5" x14ac:dyDescent="0.35">
      <c r="A3254" s="8" t="s">
        <v>1</v>
      </c>
      <c r="B3254" s="10">
        <v>26689.5</v>
      </c>
      <c r="C3254" s="8" t="s">
        <v>31</v>
      </c>
      <c r="D3254" s="11">
        <v>330</v>
      </c>
      <c r="E3254" s="11">
        <v>1094746.6666666667</v>
      </c>
    </row>
    <row r="3255" spans="1:5" x14ac:dyDescent="0.35">
      <c r="A3255" s="8" t="s">
        <v>1</v>
      </c>
      <c r="B3255" s="10">
        <v>31671</v>
      </c>
      <c r="C3255" s="8" t="s">
        <v>33</v>
      </c>
      <c r="D3255" s="11">
        <v>7.5</v>
      </c>
      <c r="E3255" s="11">
        <v>31694.583333333336</v>
      </c>
    </row>
    <row r="3256" spans="1:5" x14ac:dyDescent="0.35">
      <c r="A3256" s="8" t="s">
        <v>1</v>
      </c>
      <c r="B3256" s="10">
        <v>106614</v>
      </c>
      <c r="C3256" s="8" t="s">
        <v>41</v>
      </c>
      <c r="D3256" s="11">
        <v>302.5</v>
      </c>
      <c r="E3256" s="11">
        <v>1075404.5833333335</v>
      </c>
    </row>
    <row r="3257" spans="1:5" x14ac:dyDescent="0.35">
      <c r="A3257" s="8" t="s">
        <v>3</v>
      </c>
      <c r="B3257" s="10">
        <v>283302</v>
      </c>
      <c r="C3257" s="8" t="s">
        <v>39</v>
      </c>
      <c r="D3257" s="11">
        <v>37.5</v>
      </c>
      <c r="E3257" s="11">
        <v>76250</v>
      </c>
    </row>
    <row r="3258" spans="1:5" x14ac:dyDescent="0.35">
      <c r="A3258" s="8" t="s">
        <v>13</v>
      </c>
      <c r="B3258" s="10">
        <v>68256</v>
      </c>
      <c r="C3258" s="8" t="s">
        <v>31</v>
      </c>
      <c r="D3258" s="11">
        <v>227.5</v>
      </c>
      <c r="E3258" s="11">
        <v>695984.58333333337</v>
      </c>
    </row>
    <row r="3259" spans="1:5" x14ac:dyDescent="0.35">
      <c r="A3259" s="8" t="s">
        <v>13</v>
      </c>
      <c r="B3259" s="10">
        <v>64192.5</v>
      </c>
      <c r="C3259" s="8" t="s">
        <v>83</v>
      </c>
      <c r="D3259" s="11">
        <v>2.5</v>
      </c>
      <c r="E3259" s="11">
        <v>14614.583333333334</v>
      </c>
    </row>
    <row r="3260" spans="1:5" x14ac:dyDescent="0.35">
      <c r="A3260" s="8" t="s">
        <v>5</v>
      </c>
      <c r="B3260" s="10">
        <v>131733</v>
      </c>
      <c r="C3260" s="8" t="s">
        <v>33</v>
      </c>
      <c r="D3260" s="11">
        <v>5</v>
      </c>
      <c r="E3260" s="11">
        <v>22366.666666666668</v>
      </c>
    </row>
    <row r="3261" spans="1:5" x14ac:dyDescent="0.35">
      <c r="A3261" s="8" t="s">
        <v>1</v>
      </c>
      <c r="B3261" s="10">
        <v>212278.5</v>
      </c>
      <c r="C3261" s="8" t="s">
        <v>93</v>
      </c>
      <c r="D3261" s="11">
        <v>22.5</v>
      </c>
      <c r="E3261" s="11">
        <v>85755.833333333343</v>
      </c>
    </row>
    <row r="3262" spans="1:5" x14ac:dyDescent="0.35">
      <c r="A3262" s="8" t="s">
        <v>5</v>
      </c>
      <c r="B3262" s="10">
        <v>241974</v>
      </c>
      <c r="C3262" s="8" t="s">
        <v>37</v>
      </c>
      <c r="D3262" s="11">
        <v>10</v>
      </c>
      <c r="E3262" s="11">
        <v>41683.333333333336</v>
      </c>
    </row>
    <row r="3263" spans="1:5" x14ac:dyDescent="0.35">
      <c r="A3263" s="8" t="s">
        <v>13</v>
      </c>
      <c r="B3263" s="10">
        <v>110205</v>
      </c>
      <c r="C3263" s="8" t="s">
        <v>26</v>
      </c>
      <c r="D3263" s="11">
        <v>32.5</v>
      </c>
      <c r="E3263" s="11">
        <v>154355.41666666669</v>
      </c>
    </row>
    <row r="3264" spans="1:5" x14ac:dyDescent="0.35">
      <c r="A3264" s="8" t="s">
        <v>7</v>
      </c>
      <c r="B3264" s="10">
        <v>38965.5</v>
      </c>
      <c r="C3264" s="8" t="s">
        <v>38</v>
      </c>
      <c r="D3264" s="11">
        <v>25</v>
      </c>
      <c r="E3264" s="11">
        <v>154431.66666666669</v>
      </c>
    </row>
    <row r="3265" spans="1:5" x14ac:dyDescent="0.35">
      <c r="A3265" s="8" t="s">
        <v>13</v>
      </c>
      <c r="B3265" s="10">
        <v>263434.5</v>
      </c>
      <c r="C3265" s="8" t="s">
        <v>105</v>
      </c>
      <c r="D3265" s="11">
        <v>2.5</v>
      </c>
      <c r="E3265" s="11">
        <v>12810</v>
      </c>
    </row>
    <row r="3266" spans="1:5" x14ac:dyDescent="0.35">
      <c r="A3266" s="8" t="s">
        <v>3</v>
      </c>
      <c r="B3266" s="10">
        <v>283441.5</v>
      </c>
      <c r="C3266" s="8" t="s">
        <v>39</v>
      </c>
      <c r="D3266" s="11">
        <v>45</v>
      </c>
      <c r="E3266" s="11">
        <v>90737.5</v>
      </c>
    </row>
    <row r="3267" spans="1:5" x14ac:dyDescent="0.35">
      <c r="A3267" s="8" t="s">
        <v>1</v>
      </c>
      <c r="B3267" s="10">
        <v>217075.5</v>
      </c>
      <c r="C3267" s="8" t="s">
        <v>32</v>
      </c>
      <c r="D3267" s="11">
        <v>42.5</v>
      </c>
      <c r="E3267" s="11">
        <v>127718.75</v>
      </c>
    </row>
    <row r="3268" spans="1:5" x14ac:dyDescent="0.35">
      <c r="A3268" s="8" t="s">
        <v>16</v>
      </c>
      <c r="B3268" s="10">
        <v>109827</v>
      </c>
      <c r="C3268" s="8" t="s">
        <v>26</v>
      </c>
      <c r="D3268" s="11">
        <v>65</v>
      </c>
      <c r="E3268" s="11">
        <v>340634.16666666669</v>
      </c>
    </row>
    <row r="3269" spans="1:5" x14ac:dyDescent="0.35">
      <c r="A3269" s="8" t="s">
        <v>13</v>
      </c>
      <c r="B3269" s="10">
        <v>53802</v>
      </c>
      <c r="C3269" s="8" t="s">
        <v>55</v>
      </c>
      <c r="D3269" s="11">
        <v>52.5</v>
      </c>
      <c r="E3269" s="11">
        <v>146781.25</v>
      </c>
    </row>
    <row r="3270" spans="1:5" x14ac:dyDescent="0.35">
      <c r="A3270" s="8" t="s">
        <v>11</v>
      </c>
      <c r="B3270" s="10">
        <v>107698.5</v>
      </c>
      <c r="C3270" s="8" t="s">
        <v>26</v>
      </c>
      <c r="D3270" s="11">
        <v>85</v>
      </c>
      <c r="E3270" s="11">
        <v>383232.5</v>
      </c>
    </row>
    <row r="3271" spans="1:5" x14ac:dyDescent="0.35">
      <c r="A3271" s="8" t="s">
        <v>8</v>
      </c>
      <c r="B3271" s="10">
        <v>293985</v>
      </c>
      <c r="C3271" s="8" t="s">
        <v>26</v>
      </c>
      <c r="D3271" s="11">
        <v>50</v>
      </c>
      <c r="E3271" s="11">
        <v>242907.08333333334</v>
      </c>
    </row>
    <row r="3272" spans="1:5" x14ac:dyDescent="0.35">
      <c r="A3272" s="8" t="s">
        <v>1</v>
      </c>
      <c r="B3272" s="10">
        <v>222804</v>
      </c>
      <c r="C3272" s="8" t="s">
        <v>43</v>
      </c>
      <c r="D3272" s="11">
        <v>7.5</v>
      </c>
      <c r="E3272" s="11">
        <v>56043.75</v>
      </c>
    </row>
    <row r="3273" spans="1:5" x14ac:dyDescent="0.35">
      <c r="A3273" s="8" t="s">
        <v>16</v>
      </c>
      <c r="B3273" s="10">
        <v>46336.5</v>
      </c>
      <c r="C3273" s="8" t="s">
        <v>37</v>
      </c>
      <c r="D3273" s="11">
        <v>20</v>
      </c>
      <c r="E3273" s="11">
        <v>103293.33333333334</v>
      </c>
    </row>
    <row r="3274" spans="1:5" x14ac:dyDescent="0.35">
      <c r="A3274" s="8" t="s">
        <v>16</v>
      </c>
      <c r="B3274" s="10">
        <v>109867.5</v>
      </c>
      <c r="C3274" s="8" t="s">
        <v>26</v>
      </c>
      <c r="D3274" s="11">
        <v>57.5</v>
      </c>
      <c r="E3274" s="11">
        <v>293715</v>
      </c>
    </row>
    <row r="3275" spans="1:5" x14ac:dyDescent="0.35">
      <c r="A3275" s="8" t="s">
        <v>6</v>
      </c>
      <c r="B3275" s="10">
        <v>229819.5</v>
      </c>
      <c r="C3275" s="8" t="s">
        <v>84</v>
      </c>
      <c r="D3275" s="11">
        <v>2.5</v>
      </c>
      <c r="E3275" s="11">
        <v>11412.083333333334</v>
      </c>
    </row>
    <row r="3276" spans="1:5" x14ac:dyDescent="0.35">
      <c r="A3276" s="8" t="s">
        <v>16</v>
      </c>
      <c r="B3276" s="10">
        <v>288288</v>
      </c>
      <c r="C3276" s="8" t="s">
        <v>60</v>
      </c>
      <c r="D3276" s="11">
        <v>30</v>
      </c>
      <c r="E3276" s="11">
        <v>137504.16666666669</v>
      </c>
    </row>
    <row r="3277" spans="1:5" x14ac:dyDescent="0.35">
      <c r="A3277" s="8" t="s">
        <v>7</v>
      </c>
      <c r="B3277" s="10">
        <v>110749.5</v>
      </c>
      <c r="C3277" s="8" t="s">
        <v>26</v>
      </c>
      <c r="D3277" s="11">
        <v>200</v>
      </c>
      <c r="E3277" s="11">
        <v>1191685.8333333335</v>
      </c>
    </row>
    <row r="3278" spans="1:5" x14ac:dyDescent="0.35">
      <c r="A3278" s="8" t="s">
        <v>5</v>
      </c>
      <c r="B3278" s="10">
        <v>89950.5</v>
      </c>
      <c r="C3278" s="8" t="s">
        <v>99</v>
      </c>
      <c r="D3278" s="11">
        <v>67.5</v>
      </c>
      <c r="E3278" s="11">
        <v>191057.08333333334</v>
      </c>
    </row>
    <row r="3279" spans="1:5" x14ac:dyDescent="0.35">
      <c r="A3279" s="8" t="s">
        <v>7</v>
      </c>
      <c r="B3279" s="10">
        <v>21456</v>
      </c>
      <c r="C3279" s="8" t="s">
        <v>89</v>
      </c>
      <c r="D3279" s="11">
        <v>127.5</v>
      </c>
      <c r="E3279" s="11">
        <v>310007.08333333337</v>
      </c>
    </row>
    <row r="3280" spans="1:5" x14ac:dyDescent="0.35">
      <c r="A3280" s="8" t="s">
        <v>13</v>
      </c>
      <c r="B3280" s="10">
        <v>123120</v>
      </c>
      <c r="C3280" s="8" t="s">
        <v>33</v>
      </c>
      <c r="D3280" s="11">
        <v>20</v>
      </c>
      <c r="E3280" s="11">
        <v>85527.083333333343</v>
      </c>
    </row>
    <row r="3281" spans="1:5" x14ac:dyDescent="0.35">
      <c r="A3281" s="8" t="s">
        <v>1</v>
      </c>
      <c r="B3281" s="10">
        <v>26469</v>
      </c>
      <c r="C3281" s="8" t="s">
        <v>64</v>
      </c>
      <c r="D3281" s="11">
        <v>22.5</v>
      </c>
      <c r="E3281" s="11">
        <v>245448.75</v>
      </c>
    </row>
    <row r="3282" spans="1:5" x14ac:dyDescent="0.35">
      <c r="A3282" s="8" t="s">
        <v>16</v>
      </c>
      <c r="B3282" s="10">
        <v>106870.5</v>
      </c>
      <c r="C3282" s="8" t="s">
        <v>41</v>
      </c>
      <c r="D3282" s="11">
        <v>195</v>
      </c>
      <c r="E3282" s="11">
        <v>569917.91666666674</v>
      </c>
    </row>
    <row r="3283" spans="1:5" x14ac:dyDescent="0.35">
      <c r="A3283" s="8" t="s">
        <v>13</v>
      </c>
      <c r="B3283" s="10">
        <v>283351.5</v>
      </c>
      <c r="C3283" s="8" t="s">
        <v>39</v>
      </c>
      <c r="D3283" s="11">
        <v>77.5</v>
      </c>
      <c r="E3283" s="11">
        <v>146145.83333333334</v>
      </c>
    </row>
    <row r="3284" spans="1:5" x14ac:dyDescent="0.35">
      <c r="A3284" s="8" t="s">
        <v>11</v>
      </c>
      <c r="B3284" s="10">
        <v>72963</v>
      </c>
      <c r="C3284" s="8" t="s">
        <v>52</v>
      </c>
      <c r="D3284" s="11">
        <v>17.5</v>
      </c>
      <c r="E3284" s="11">
        <v>169249.58333333334</v>
      </c>
    </row>
    <row r="3285" spans="1:5" x14ac:dyDescent="0.35">
      <c r="A3285" s="8" t="s">
        <v>11</v>
      </c>
      <c r="B3285" s="10">
        <v>122008.5</v>
      </c>
      <c r="C3285" s="8" t="s">
        <v>26</v>
      </c>
      <c r="D3285" s="11">
        <v>25</v>
      </c>
      <c r="E3285" s="11">
        <v>126015.83333333334</v>
      </c>
    </row>
    <row r="3286" spans="1:5" x14ac:dyDescent="0.35">
      <c r="A3286" s="8" t="s">
        <v>1</v>
      </c>
      <c r="B3286" s="10">
        <v>31828.5</v>
      </c>
      <c r="C3286" s="8" t="s">
        <v>33</v>
      </c>
      <c r="D3286" s="11">
        <v>15</v>
      </c>
      <c r="E3286" s="11">
        <v>96024.166666666672</v>
      </c>
    </row>
    <row r="3287" spans="1:5" x14ac:dyDescent="0.35">
      <c r="A3287" s="8" t="s">
        <v>5</v>
      </c>
      <c r="B3287" s="10">
        <v>80253</v>
      </c>
      <c r="C3287" s="8" t="s">
        <v>49</v>
      </c>
      <c r="D3287" s="11">
        <v>155</v>
      </c>
      <c r="E3287" s="11">
        <v>945906.66666666674</v>
      </c>
    </row>
    <row r="3288" spans="1:5" x14ac:dyDescent="0.35">
      <c r="A3288" s="8" t="s">
        <v>6</v>
      </c>
      <c r="B3288" s="10">
        <v>176886</v>
      </c>
      <c r="C3288" s="8" t="s">
        <v>29</v>
      </c>
      <c r="D3288" s="11">
        <v>32.5</v>
      </c>
      <c r="E3288" s="11">
        <v>131099.16666666669</v>
      </c>
    </row>
    <row r="3289" spans="1:5" x14ac:dyDescent="0.35">
      <c r="A3289" s="8" t="s">
        <v>6</v>
      </c>
      <c r="B3289" s="10">
        <v>26685</v>
      </c>
      <c r="C3289" s="8" t="s">
        <v>31</v>
      </c>
      <c r="D3289" s="11">
        <v>285</v>
      </c>
      <c r="E3289" s="11">
        <v>875883.75</v>
      </c>
    </row>
    <row r="3290" spans="1:5" x14ac:dyDescent="0.35">
      <c r="A3290" s="8" t="s">
        <v>3</v>
      </c>
      <c r="B3290" s="10">
        <v>193288.5</v>
      </c>
      <c r="C3290" s="8" t="s">
        <v>32</v>
      </c>
      <c r="D3290" s="11">
        <v>70</v>
      </c>
      <c r="E3290" s="11">
        <v>165310</v>
      </c>
    </row>
    <row r="3291" spans="1:5" x14ac:dyDescent="0.35">
      <c r="A3291" s="8" t="s">
        <v>3</v>
      </c>
      <c r="B3291" s="10">
        <v>160713</v>
      </c>
      <c r="C3291" s="8" t="s">
        <v>70</v>
      </c>
      <c r="D3291" s="11">
        <v>5</v>
      </c>
      <c r="E3291" s="11">
        <v>18859.166666666668</v>
      </c>
    </row>
    <row r="3292" spans="1:5" x14ac:dyDescent="0.35">
      <c r="A3292" s="8" t="s">
        <v>5</v>
      </c>
      <c r="B3292" s="10">
        <v>128763</v>
      </c>
      <c r="C3292" s="8" t="s">
        <v>66</v>
      </c>
      <c r="D3292" s="11">
        <v>5</v>
      </c>
      <c r="E3292" s="11">
        <v>25162.5</v>
      </c>
    </row>
    <row r="3293" spans="1:5" x14ac:dyDescent="0.35">
      <c r="A3293" s="8" t="s">
        <v>13</v>
      </c>
      <c r="B3293" s="10">
        <v>134194.5</v>
      </c>
      <c r="C3293" s="8" t="s">
        <v>108</v>
      </c>
      <c r="D3293" s="11">
        <v>45</v>
      </c>
      <c r="E3293" s="11">
        <v>155041.66666666669</v>
      </c>
    </row>
    <row r="3294" spans="1:5" x14ac:dyDescent="0.35">
      <c r="A3294" s="8" t="s">
        <v>0</v>
      </c>
      <c r="B3294" s="10">
        <v>283405.5</v>
      </c>
      <c r="C3294" s="8" t="s">
        <v>39</v>
      </c>
      <c r="D3294" s="11">
        <v>15</v>
      </c>
      <c r="E3294" s="11">
        <v>23383.333333333336</v>
      </c>
    </row>
    <row r="3295" spans="1:5" x14ac:dyDescent="0.35">
      <c r="A3295" s="8" t="s">
        <v>7</v>
      </c>
      <c r="B3295" s="10">
        <v>74938.5</v>
      </c>
      <c r="C3295" s="8" t="s">
        <v>49</v>
      </c>
      <c r="D3295" s="11">
        <v>27.5</v>
      </c>
      <c r="E3295" s="11">
        <v>104996.25</v>
      </c>
    </row>
    <row r="3296" spans="1:5" x14ac:dyDescent="0.35">
      <c r="A3296" s="8" t="s">
        <v>1</v>
      </c>
      <c r="B3296" s="10">
        <v>266161.5</v>
      </c>
      <c r="C3296" s="8" t="s">
        <v>50</v>
      </c>
      <c r="D3296" s="11">
        <v>22.5</v>
      </c>
      <c r="E3296" s="11">
        <v>85044.166666666672</v>
      </c>
    </row>
    <row r="3297" spans="1:5" x14ac:dyDescent="0.35">
      <c r="A3297" s="8" t="s">
        <v>13</v>
      </c>
      <c r="B3297" s="10">
        <v>131710.5</v>
      </c>
      <c r="C3297" s="8" t="s">
        <v>33</v>
      </c>
      <c r="D3297" s="11">
        <v>5</v>
      </c>
      <c r="E3297" s="11">
        <v>33575.416666666672</v>
      </c>
    </row>
    <row r="3298" spans="1:5" x14ac:dyDescent="0.35">
      <c r="A3298" s="8" t="s">
        <v>13</v>
      </c>
      <c r="B3298" s="10">
        <v>213304.5</v>
      </c>
      <c r="C3298" s="8" t="s">
        <v>35</v>
      </c>
      <c r="D3298" s="11">
        <v>87.5</v>
      </c>
      <c r="E3298" s="11">
        <v>296993.75</v>
      </c>
    </row>
    <row r="3299" spans="1:5" x14ac:dyDescent="0.35">
      <c r="A3299" s="8" t="s">
        <v>1</v>
      </c>
      <c r="B3299" s="10">
        <v>31684.5</v>
      </c>
      <c r="C3299" s="8" t="s">
        <v>33</v>
      </c>
      <c r="D3299" s="11">
        <v>7.5</v>
      </c>
      <c r="E3299" s="11">
        <v>20943.333333333336</v>
      </c>
    </row>
    <row r="3300" spans="1:5" x14ac:dyDescent="0.35">
      <c r="A3300" s="8" t="s">
        <v>7</v>
      </c>
      <c r="B3300" s="10">
        <v>36117</v>
      </c>
      <c r="C3300" s="8" t="s">
        <v>52</v>
      </c>
      <c r="D3300" s="11">
        <v>17.5</v>
      </c>
      <c r="E3300" s="11">
        <v>130743.33333333334</v>
      </c>
    </row>
    <row r="3301" spans="1:5" x14ac:dyDescent="0.35">
      <c r="A3301" s="8" t="s">
        <v>16</v>
      </c>
      <c r="B3301" s="10">
        <v>75834</v>
      </c>
      <c r="C3301" s="8" t="s">
        <v>49</v>
      </c>
      <c r="D3301" s="11">
        <v>87.5</v>
      </c>
      <c r="E3301" s="11">
        <v>516746.25</v>
      </c>
    </row>
    <row r="3302" spans="1:5" x14ac:dyDescent="0.35">
      <c r="A3302" s="8" t="s">
        <v>13</v>
      </c>
      <c r="B3302" s="10">
        <v>270855</v>
      </c>
      <c r="C3302" s="8" t="s">
        <v>34</v>
      </c>
      <c r="D3302" s="11">
        <v>65</v>
      </c>
      <c r="E3302" s="11">
        <v>255157.91666666669</v>
      </c>
    </row>
    <row r="3303" spans="1:5" x14ac:dyDescent="0.35">
      <c r="A3303" s="8" t="s">
        <v>11</v>
      </c>
      <c r="B3303" s="10">
        <v>153801</v>
      </c>
      <c r="C3303" s="8" t="s">
        <v>33</v>
      </c>
      <c r="D3303" s="11">
        <v>10</v>
      </c>
      <c r="E3303" s="11">
        <v>32838.333333333336</v>
      </c>
    </row>
    <row r="3304" spans="1:5" x14ac:dyDescent="0.35">
      <c r="A3304" s="8" t="s">
        <v>7</v>
      </c>
      <c r="B3304" s="10">
        <v>166959</v>
      </c>
      <c r="C3304" s="8" t="s">
        <v>29</v>
      </c>
      <c r="D3304" s="11">
        <v>140</v>
      </c>
      <c r="E3304" s="11">
        <v>643245</v>
      </c>
    </row>
    <row r="3305" spans="1:5" x14ac:dyDescent="0.35">
      <c r="A3305" s="8" t="s">
        <v>6</v>
      </c>
      <c r="B3305" s="10">
        <v>87624</v>
      </c>
      <c r="C3305" s="8" t="s">
        <v>99</v>
      </c>
      <c r="D3305" s="11">
        <v>22.5</v>
      </c>
      <c r="E3305" s="11">
        <v>64609.166666666672</v>
      </c>
    </row>
    <row r="3306" spans="1:5" x14ac:dyDescent="0.35">
      <c r="A3306" s="8" t="s">
        <v>5</v>
      </c>
      <c r="B3306" s="10">
        <v>212301</v>
      </c>
      <c r="C3306" s="8" t="s">
        <v>93</v>
      </c>
      <c r="D3306" s="11">
        <v>5</v>
      </c>
      <c r="E3306" s="11">
        <v>11666.25</v>
      </c>
    </row>
    <row r="3307" spans="1:5" x14ac:dyDescent="0.35">
      <c r="A3307" s="8" t="s">
        <v>13</v>
      </c>
      <c r="B3307" s="10">
        <v>206581.5</v>
      </c>
      <c r="C3307" s="8" t="s">
        <v>63</v>
      </c>
      <c r="D3307" s="11">
        <v>32.5</v>
      </c>
      <c r="E3307" s="11">
        <v>101768.33333333334</v>
      </c>
    </row>
    <row r="3308" spans="1:5" x14ac:dyDescent="0.35">
      <c r="A3308" s="8" t="s">
        <v>7</v>
      </c>
      <c r="B3308" s="10">
        <v>118462.5</v>
      </c>
      <c r="C3308" s="8" t="s">
        <v>29</v>
      </c>
      <c r="D3308" s="11">
        <v>52.5</v>
      </c>
      <c r="E3308" s="11">
        <v>216194.16666666669</v>
      </c>
    </row>
    <row r="3309" spans="1:5" x14ac:dyDescent="0.35">
      <c r="A3309" s="8" t="s">
        <v>13</v>
      </c>
      <c r="B3309" s="10">
        <v>64413</v>
      </c>
      <c r="C3309" s="8" t="s">
        <v>33</v>
      </c>
      <c r="D3309" s="11">
        <v>17.5</v>
      </c>
      <c r="E3309" s="11">
        <v>44835</v>
      </c>
    </row>
    <row r="3310" spans="1:5" x14ac:dyDescent="0.35">
      <c r="A3310" s="8" t="s">
        <v>1</v>
      </c>
      <c r="B3310" s="10">
        <v>79834.5</v>
      </c>
      <c r="C3310" s="8" t="s">
        <v>32</v>
      </c>
      <c r="D3310" s="11">
        <v>85</v>
      </c>
      <c r="E3310" s="11">
        <v>187117.5</v>
      </c>
    </row>
    <row r="3311" spans="1:5" x14ac:dyDescent="0.35">
      <c r="A3311" s="8" t="s">
        <v>1</v>
      </c>
      <c r="B3311" s="10">
        <v>237595.5</v>
      </c>
      <c r="C3311" s="8" t="s">
        <v>54</v>
      </c>
      <c r="D3311" s="11">
        <v>2.5</v>
      </c>
      <c r="E3311" s="11">
        <v>10166.666666666668</v>
      </c>
    </row>
    <row r="3312" spans="1:5" x14ac:dyDescent="0.35">
      <c r="A3312" s="8" t="s">
        <v>1</v>
      </c>
      <c r="B3312" s="10">
        <v>153783</v>
      </c>
      <c r="C3312" s="8" t="s">
        <v>33</v>
      </c>
      <c r="D3312" s="11">
        <v>5</v>
      </c>
      <c r="E3312" s="11">
        <v>16368.333333333334</v>
      </c>
    </row>
    <row r="3313" spans="1:5" x14ac:dyDescent="0.35">
      <c r="A3313" s="8" t="s">
        <v>3</v>
      </c>
      <c r="B3313" s="10">
        <v>68323.5</v>
      </c>
      <c r="C3313" s="8" t="s">
        <v>49</v>
      </c>
      <c r="D3313" s="11">
        <v>50</v>
      </c>
      <c r="E3313" s="11">
        <v>394847.91666666669</v>
      </c>
    </row>
    <row r="3314" spans="1:5" x14ac:dyDescent="0.35">
      <c r="A3314" s="8" t="s">
        <v>1</v>
      </c>
      <c r="B3314" s="10">
        <v>27778.5</v>
      </c>
      <c r="C3314" s="8" t="s">
        <v>53</v>
      </c>
      <c r="D3314" s="11">
        <v>20</v>
      </c>
      <c r="E3314" s="11">
        <v>105199.58333333334</v>
      </c>
    </row>
    <row r="3315" spans="1:5" x14ac:dyDescent="0.35">
      <c r="A3315" s="8" t="s">
        <v>7</v>
      </c>
      <c r="B3315" s="10">
        <v>81031.5</v>
      </c>
      <c r="C3315" s="8" t="s">
        <v>33</v>
      </c>
      <c r="D3315" s="11">
        <v>22.5</v>
      </c>
      <c r="E3315" s="11">
        <v>130895.83333333334</v>
      </c>
    </row>
    <row r="3316" spans="1:5" x14ac:dyDescent="0.35">
      <c r="A3316" s="8" t="s">
        <v>13</v>
      </c>
      <c r="B3316" s="10">
        <v>175311</v>
      </c>
      <c r="C3316" s="8" t="s">
        <v>26</v>
      </c>
      <c r="D3316" s="11">
        <v>82.5</v>
      </c>
      <c r="E3316" s="11">
        <v>391391.25</v>
      </c>
    </row>
    <row r="3317" spans="1:5" x14ac:dyDescent="0.35">
      <c r="A3317" s="8" t="s">
        <v>13</v>
      </c>
      <c r="B3317" s="10">
        <v>209083.5</v>
      </c>
      <c r="C3317" s="8" t="s">
        <v>41</v>
      </c>
      <c r="D3317" s="11">
        <v>245</v>
      </c>
      <c r="E3317" s="11">
        <v>990436.66666666674</v>
      </c>
    </row>
    <row r="3318" spans="1:5" x14ac:dyDescent="0.35">
      <c r="A3318" s="8" t="s">
        <v>1</v>
      </c>
      <c r="B3318" s="10">
        <v>225081</v>
      </c>
      <c r="C3318" s="8" t="s">
        <v>50</v>
      </c>
      <c r="D3318" s="11">
        <v>57.5</v>
      </c>
      <c r="E3318" s="11">
        <v>199952.91666666669</v>
      </c>
    </row>
    <row r="3319" spans="1:5" x14ac:dyDescent="0.35">
      <c r="A3319" s="8" t="s">
        <v>5</v>
      </c>
      <c r="B3319" s="10">
        <v>80401.5</v>
      </c>
      <c r="C3319" s="8" t="s">
        <v>33</v>
      </c>
      <c r="D3319" s="11">
        <v>2.5</v>
      </c>
      <c r="E3319" s="11">
        <v>10242.916666666668</v>
      </c>
    </row>
    <row r="3320" spans="1:5" x14ac:dyDescent="0.35">
      <c r="A3320" s="8" t="s">
        <v>5</v>
      </c>
      <c r="B3320" s="10">
        <v>237613.5</v>
      </c>
      <c r="C3320" s="8" t="s">
        <v>54</v>
      </c>
      <c r="D3320" s="11">
        <v>5</v>
      </c>
      <c r="E3320" s="11">
        <v>10319.166666666668</v>
      </c>
    </row>
    <row r="3321" spans="1:5" x14ac:dyDescent="0.35">
      <c r="A3321" s="8" t="s">
        <v>13</v>
      </c>
      <c r="B3321" s="10">
        <v>145314</v>
      </c>
      <c r="C3321" s="8" t="s">
        <v>33</v>
      </c>
      <c r="D3321" s="11">
        <v>7.5</v>
      </c>
      <c r="E3321" s="11">
        <v>30881.25</v>
      </c>
    </row>
    <row r="3322" spans="1:5" x14ac:dyDescent="0.35">
      <c r="A3322" s="8" t="s">
        <v>16</v>
      </c>
      <c r="B3322" s="10">
        <v>74956.5</v>
      </c>
      <c r="C3322" s="8" t="s">
        <v>72</v>
      </c>
      <c r="D3322" s="11">
        <v>22.5</v>
      </c>
      <c r="E3322" s="11">
        <v>45953.333333333336</v>
      </c>
    </row>
    <row r="3323" spans="1:5" x14ac:dyDescent="0.35">
      <c r="A3323" s="8" t="s">
        <v>5</v>
      </c>
      <c r="B3323" s="10">
        <v>282937.5</v>
      </c>
      <c r="C3323" s="8" t="s">
        <v>39</v>
      </c>
      <c r="D3323" s="11">
        <v>62.5</v>
      </c>
      <c r="E3323" s="11">
        <v>99760.416666666672</v>
      </c>
    </row>
    <row r="3324" spans="1:5" x14ac:dyDescent="0.35">
      <c r="A3324" s="8" t="s">
        <v>1</v>
      </c>
      <c r="B3324" s="10">
        <v>31666.5</v>
      </c>
      <c r="C3324" s="8" t="s">
        <v>33</v>
      </c>
      <c r="D3324" s="11">
        <v>17.5</v>
      </c>
      <c r="E3324" s="11">
        <v>58178.75</v>
      </c>
    </row>
    <row r="3325" spans="1:5" x14ac:dyDescent="0.35">
      <c r="A3325" s="8" t="s">
        <v>1</v>
      </c>
      <c r="B3325" s="10">
        <v>31846.5</v>
      </c>
      <c r="C3325" s="8" t="s">
        <v>33</v>
      </c>
      <c r="D3325" s="11">
        <v>22.5</v>
      </c>
      <c r="E3325" s="11">
        <v>101615.83333333334</v>
      </c>
    </row>
    <row r="3326" spans="1:5" x14ac:dyDescent="0.35">
      <c r="A3326" s="8" t="s">
        <v>3</v>
      </c>
      <c r="B3326" s="10">
        <v>154507.5</v>
      </c>
      <c r="C3326" s="8" t="s">
        <v>37</v>
      </c>
      <c r="D3326" s="11">
        <v>25</v>
      </c>
      <c r="E3326" s="11">
        <v>141418.33333333334</v>
      </c>
    </row>
    <row r="3327" spans="1:5" x14ac:dyDescent="0.35">
      <c r="A3327" s="8" t="s">
        <v>1</v>
      </c>
      <c r="B3327" s="10">
        <v>238293</v>
      </c>
      <c r="C3327" s="8" t="s">
        <v>32</v>
      </c>
      <c r="D3327" s="11">
        <v>122.5</v>
      </c>
      <c r="E3327" s="11">
        <v>292317.08333333337</v>
      </c>
    </row>
    <row r="3328" spans="1:5" x14ac:dyDescent="0.35">
      <c r="A3328" s="8" t="s">
        <v>13</v>
      </c>
      <c r="B3328" s="10">
        <v>157108.5</v>
      </c>
      <c r="C3328" s="8" t="s">
        <v>100</v>
      </c>
      <c r="D3328" s="11">
        <v>15</v>
      </c>
      <c r="E3328" s="11">
        <v>188413.75</v>
      </c>
    </row>
    <row r="3329" spans="1:5" x14ac:dyDescent="0.35">
      <c r="A3329" s="8" t="s">
        <v>5</v>
      </c>
      <c r="B3329" s="10">
        <v>265207.5</v>
      </c>
      <c r="C3329" s="8" t="s">
        <v>92</v>
      </c>
      <c r="D3329" s="11">
        <v>5</v>
      </c>
      <c r="E3329" s="11">
        <v>14233.333333333334</v>
      </c>
    </row>
    <row r="3330" spans="1:5" x14ac:dyDescent="0.35">
      <c r="A3330" s="8" t="s">
        <v>13</v>
      </c>
      <c r="B3330" s="10">
        <v>61654.5</v>
      </c>
      <c r="C3330" s="8" t="s">
        <v>48</v>
      </c>
      <c r="D3330" s="11">
        <v>10</v>
      </c>
      <c r="E3330" s="11">
        <v>85120.416666666672</v>
      </c>
    </row>
    <row r="3331" spans="1:5" x14ac:dyDescent="0.35">
      <c r="A3331" s="8" t="s">
        <v>16</v>
      </c>
      <c r="B3331" s="10">
        <v>149976</v>
      </c>
      <c r="C3331" s="8" t="s">
        <v>32</v>
      </c>
      <c r="D3331" s="11">
        <v>32.5</v>
      </c>
      <c r="E3331" s="11">
        <v>97981.25</v>
      </c>
    </row>
    <row r="3332" spans="1:5" x14ac:dyDescent="0.35">
      <c r="A3332" s="8" t="s">
        <v>3</v>
      </c>
      <c r="B3332" s="10">
        <v>109534.5</v>
      </c>
      <c r="C3332" s="8" t="s">
        <v>26</v>
      </c>
      <c r="D3332" s="11">
        <v>95</v>
      </c>
      <c r="E3332" s="11">
        <v>498344.58333333337</v>
      </c>
    </row>
    <row r="3333" spans="1:5" x14ac:dyDescent="0.35">
      <c r="A3333" s="8" t="s">
        <v>5</v>
      </c>
      <c r="B3333" s="10">
        <v>75663</v>
      </c>
      <c r="C3333" s="8" t="s">
        <v>43</v>
      </c>
      <c r="D3333" s="11">
        <v>15</v>
      </c>
      <c r="E3333" s="11">
        <v>53807.083333333336</v>
      </c>
    </row>
    <row r="3334" spans="1:5" x14ac:dyDescent="0.35">
      <c r="A3334" s="8" t="s">
        <v>7</v>
      </c>
      <c r="B3334" s="10">
        <v>103909.5</v>
      </c>
      <c r="C3334" s="8" t="s">
        <v>111</v>
      </c>
      <c r="D3334" s="11">
        <v>2.5</v>
      </c>
      <c r="E3334" s="11">
        <v>5998.3333333333339</v>
      </c>
    </row>
    <row r="3335" spans="1:5" x14ac:dyDescent="0.35">
      <c r="A3335" s="8" t="s">
        <v>1</v>
      </c>
      <c r="B3335" s="10">
        <v>161361</v>
      </c>
      <c r="C3335" s="8" t="s">
        <v>70</v>
      </c>
      <c r="D3335" s="11">
        <v>5</v>
      </c>
      <c r="E3335" s="11">
        <v>20511.25</v>
      </c>
    </row>
    <row r="3336" spans="1:5" x14ac:dyDescent="0.35">
      <c r="A3336" s="8" t="s">
        <v>5</v>
      </c>
      <c r="B3336" s="10">
        <v>45936</v>
      </c>
      <c r="C3336" s="8" t="s">
        <v>31</v>
      </c>
      <c r="D3336" s="11">
        <v>282.5</v>
      </c>
      <c r="E3336" s="11">
        <v>753121.25</v>
      </c>
    </row>
    <row r="3337" spans="1:5" x14ac:dyDescent="0.35">
      <c r="A3337" s="8" t="s">
        <v>1</v>
      </c>
      <c r="B3337" s="10">
        <v>107176.5</v>
      </c>
      <c r="C3337" s="8" t="s">
        <v>26</v>
      </c>
      <c r="D3337" s="11">
        <v>125</v>
      </c>
      <c r="E3337" s="11">
        <v>611677.5</v>
      </c>
    </row>
    <row r="3338" spans="1:5" x14ac:dyDescent="0.35">
      <c r="A3338" s="8" t="s">
        <v>7</v>
      </c>
      <c r="B3338" s="10">
        <v>49923</v>
      </c>
      <c r="C3338" s="8" t="s">
        <v>37</v>
      </c>
      <c r="D3338" s="11">
        <v>45</v>
      </c>
      <c r="E3338" s="11">
        <v>244050.83333333334</v>
      </c>
    </row>
    <row r="3339" spans="1:5" x14ac:dyDescent="0.35">
      <c r="A3339" s="8" t="s">
        <v>5</v>
      </c>
      <c r="B3339" s="10">
        <v>94459.5</v>
      </c>
      <c r="C3339" s="8" t="s">
        <v>36</v>
      </c>
      <c r="D3339" s="11">
        <v>2.5</v>
      </c>
      <c r="E3339" s="11">
        <v>4193.75</v>
      </c>
    </row>
    <row r="3340" spans="1:5" x14ac:dyDescent="0.35">
      <c r="A3340" s="8" t="s">
        <v>1</v>
      </c>
      <c r="B3340" s="10">
        <v>79879.5</v>
      </c>
      <c r="C3340" s="8" t="s">
        <v>32</v>
      </c>
      <c r="D3340" s="11">
        <v>175</v>
      </c>
      <c r="E3340" s="11">
        <v>379521.66666666669</v>
      </c>
    </row>
    <row r="3341" spans="1:5" x14ac:dyDescent="0.35">
      <c r="A3341" s="8" t="s">
        <v>13</v>
      </c>
      <c r="B3341" s="10">
        <v>12919.5</v>
      </c>
      <c r="C3341" s="8" t="s">
        <v>63</v>
      </c>
      <c r="D3341" s="11">
        <v>50</v>
      </c>
      <c r="E3341" s="11">
        <v>166733.33333333334</v>
      </c>
    </row>
    <row r="3342" spans="1:5" x14ac:dyDescent="0.35">
      <c r="A3342" s="8" t="s">
        <v>1</v>
      </c>
      <c r="B3342" s="10">
        <v>25074</v>
      </c>
      <c r="C3342" s="8" t="s">
        <v>48</v>
      </c>
      <c r="D3342" s="11">
        <v>17.5</v>
      </c>
      <c r="E3342" s="11">
        <v>333237.91666666669</v>
      </c>
    </row>
    <row r="3343" spans="1:5" x14ac:dyDescent="0.35">
      <c r="A3343" s="8" t="s">
        <v>0</v>
      </c>
      <c r="B3343" s="10">
        <v>223384.5</v>
      </c>
      <c r="C3343" s="8" t="s">
        <v>26</v>
      </c>
      <c r="D3343" s="11">
        <v>25</v>
      </c>
      <c r="E3343" s="11">
        <v>158549.16666666669</v>
      </c>
    </row>
    <row r="3344" spans="1:5" x14ac:dyDescent="0.35">
      <c r="A3344" s="8" t="s">
        <v>13</v>
      </c>
      <c r="B3344" s="10">
        <v>9040.5</v>
      </c>
      <c r="C3344" s="8" t="s">
        <v>97</v>
      </c>
      <c r="D3344" s="11">
        <v>10</v>
      </c>
      <c r="E3344" s="11">
        <v>71929.166666666672</v>
      </c>
    </row>
    <row r="3345" spans="1:5" x14ac:dyDescent="0.35">
      <c r="A3345" s="8" t="s">
        <v>7</v>
      </c>
      <c r="B3345" s="10">
        <v>81058.5</v>
      </c>
      <c r="C3345" s="8" t="s">
        <v>33</v>
      </c>
      <c r="D3345" s="11">
        <v>20</v>
      </c>
      <c r="E3345" s="11">
        <v>102403.75</v>
      </c>
    </row>
    <row r="3346" spans="1:5" x14ac:dyDescent="0.35">
      <c r="A3346" s="8" t="s">
        <v>3</v>
      </c>
      <c r="B3346" s="10">
        <v>219060</v>
      </c>
      <c r="C3346" s="8" t="s">
        <v>74</v>
      </c>
      <c r="D3346" s="11">
        <v>425</v>
      </c>
      <c r="E3346" s="11">
        <v>2207234.166666667</v>
      </c>
    </row>
    <row r="3347" spans="1:5" x14ac:dyDescent="0.35">
      <c r="A3347" s="8" t="s">
        <v>13</v>
      </c>
      <c r="B3347" s="10">
        <v>143905.5</v>
      </c>
      <c r="C3347" s="8" t="s">
        <v>35</v>
      </c>
      <c r="D3347" s="11">
        <v>45</v>
      </c>
      <c r="E3347" s="11">
        <v>132929.16666666669</v>
      </c>
    </row>
    <row r="3348" spans="1:5" x14ac:dyDescent="0.35">
      <c r="A3348" s="8" t="s">
        <v>5</v>
      </c>
      <c r="B3348" s="10">
        <v>95832</v>
      </c>
      <c r="C3348" s="8" t="s">
        <v>46</v>
      </c>
      <c r="D3348" s="11">
        <v>5</v>
      </c>
      <c r="E3348" s="11">
        <v>22519.166666666668</v>
      </c>
    </row>
    <row r="3349" spans="1:5" x14ac:dyDescent="0.35">
      <c r="A3349" s="8" t="s">
        <v>5</v>
      </c>
      <c r="B3349" s="10">
        <v>52407</v>
      </c>
      <c r="C3349" s="8" t="s">
        <v>37</v>
      </c>
      <c r="D3349" s="11">
        <v>15</v>
      </c>
      <c r="E3349" s="11">
        <v>72742.5</v>
      </c>
    </row>
    <row r="3350" spans="1:5" x14ac:dyDescent="0.35">
      <c r="A3350" s="8" t="s">
        <v>5</v>
      </c>
      <c r="B3350" s="10">
        <v>108675</v>
      </c>
      <c r="C3350" s="8" t="s">
        <v>26</v>
      </c>
      <c r="D3350" s="11">
        <v>100</v>
      </c>
      <c r="E3350" s="11">
        <v>456813.75</v>
      </c>
    </row>
    <row r="3351" spans="1:5" x14ac:dyDescent="0.35">
      <c r="A3351" s="8" t="s">
        <v>13</v>
      </c>
      <c r="B3351" s="10">
        <v>208768.5</v>
      </c>
      <c r="C3351" s="8" t="s">
        <v>36</v>
      </c>
      <c r="D3351" s="11">
        <v>2.5</v>
      </c>
      <c r="E3351" s="11">
        <v>8895.8333333333339</v>
      </c>
    </row>
    <row r="3352" spans="1:5" x14ac:dyDescent="0.35">
      <c r="A3352" s="8" t="s">
        <v>3</v>
      </c>
      <c r="B3352" s="10">
        <v>109503</v>
      </c>
      <c r="C3352" s="8" t="s">
        <v>26</v>
      </c>
      <c r="D3352" s="11">
        <v>47.5</v>
      </c>
      <c r="E3352" s="11">
        <v>303703.75</v>
      </c>
    </row>
    <row r="3353" spans="1:5" x14ac:dyDescent="0.35">
      <c r="A3353" s="8" t="s">
        <v>5</v>
      </c>
      <c r="B3353" s="10">
        <v>49977</v>
      </c>
      <c r="C3353" s="8" t="s">
        <v>37</v>
      </c>
      <c r="D3353" s="11">
        <v>22.5</v>
      </c>
      <c r="E3353" s="11">
        <v>103572.91666666667</v>
      </c>
    </row>
    <row r="3354" spans="1:5" x14ac:dyDescent="0.35">
      <c r="A3354" s="8" t="s">
        <v>1</v>
      </c>
      <c r="B3354" s="10">
        <v>83353.5</v>
      </c>
      <c r="C3354" s="8" t="s">
        <v>49</v>
      </c>
      <c r="D3354" s="11">
        <v>77.5</v>
      </c>
      <c r="E3354" s="11">
        <v>453840</v>
      </c>
    </row>
    <row r="3355" spans="1:5" x14ac:dyDescent="0.35">
      <c r="A3355" s="8" t="s">
        <v>3</v>
      </c>
      <c r="B3355" s="10">
        <v>234702</v>
      </c>
      <c r="C3355" s="8" t="s">
        <v>28</v>
      </c>
      <c r="D3355" s="11">
        <v>22.5</v>
      </c>
      <c r="E3355" s="11">
        <v>104970.83333333334</v>
      </c>
    </row>
    <row r="3356" spans="1:5" x14ac:dyDescent="0.35">
      <c r="A3356" s="8" t="s">
        <v>7</v>
      </c>
      <c r="B3356" s="10">
        <v>118467</v>
      </c>
      <c r="C3356" s="8" t="s">
        <v>29</v>
      </c>
      <c r="D3356" s="11">
        <v>52.5</v>
      </c>
      <c r="E3356" s="11">
        <v>258131.66666666669</v>
      </c>
    </row>
    <row r="3357" spans="1:5" x14ac:dyDescent="0.35">
      <c r="A3357" s="8" t="s">
        <v>1</v>
      </c>
      <c r="B3357" s="10">
        <v>154728</v>
      </c>
      <c r="C3357" s="8" t="s">
        <v>40</v>
      </c>
      <c r="D3357" s="11">
        <v>12.5</v>
      </c>
      <c r="E3357" s="11">
        <v>49613.333333333336</v>
      </c>
    </row>
    <row r="3358" spans="1:5" x14ac:dyDescent="0.35">
      <c r="A3358" s="8" t="s">
        <v>13</v>
      </c>
      <c r="B3358" s="10">
        <v>157194</v>
      </c>
      <c r="C3358" s="8" t="s">
        <v>31</v>
      </c>
      <c r="D3358" s="11">
        <v>130</v>
      </c>
      <c r="E3358" s="11">
        <v>365034.16666666669</v>
      </c>
    </row>
    <row r="3359" spans="1:5" x14ac:dyDescent="0.35">
      <c r="A3359" s="8" t="s">
        <v>5</v>
      </c>
      <c r="B3359" s="10">
        <v>175171.5</v>
      </c>
      <c r="C3359" s="8" t="s">
        <v>26</v>
      </c>
      <c r="D3359" s="11">
        <v>27.5</v>
      </c>
      <c r="E3359" s="11">
        <v>131048.33333333334</v>
      </c>
    </row>
    <row r="3360" spans="1:5" x14ac:dyDescent="0.35">
      <c r="A3360" s="8" t="s">
        <v>13</v>
      </c>
      <c r="B3360" s="10">
        <v>44113.5</v>
      </c>
      <c r="C3360" s="8" t="s">
        <v>87</v>
      </c>
      <c r="D3360" s="11">
        <v>7.5</v>
      </c>
      <c r="E3360" s="11">
        <v>114756.25</v>
      </c>
    </row>
    <row r="3361" spans="1:5" x14ac:dyDescent="0.35">
      <c r="A3361" s="8" t="s">
        <v>13</v>
      </c>
      <c r="B3361" s="10">
        <v>156159</v>
      </c>
      <c r="C3361" s="8" t="s">
        <v>42</v>
      </c>
      <c r="D3361" s="11">
        <v>182.5</v>
      </c>
      <c r="E3361" s="11">
        <v>421459.16666666669</v>
      </c>
    </row>
    <row r="3362" spans="1:5" x14ac:dyDescent="0.35">
      <c r="A3362" s="8" t="s">
        <v>1</v>
      </c>
      <c r="B3362" s="10">
        <v>272781</v>
      </c>
      <c r="C3362" s="8" t="s">
        <v>85</v>
      </c>
      <c r="D3362" s="11">
        <v>2.5</v>
      </c>
      <c r="E3362" s="11">
        <v>4803.75</v>
      </c>
    </row>
    <row r="3363" spans="1:5" x14ac:dyDescent="0.35">
      <c r="A3363" s="8" t="s">
        <v>1</v>
      </c>
      <c r="B3363" s="10">
        <v>266179.5</v>
      </c>
      <c r="C3363" s="8" t="s">
        <v>69</v>
      </c>
      <c r="D3363" s="11">
        <v>10</v>
      </c>
      <c r="E3363" s="11">
        <v>31262.5</v>
      </c>
    </row>
    <row r="3364" spans="1:5" x14ac:dyDescent="0.35">
      <c r="A3364" s="8" t="s">
        <v>1</v>
      </c>
      <c r="B3364" s="10">
        <v>27796.5</v>
      </c>
      <c r="C3364" s="8" t="s">
        <v>53</v>
      </c>
      <c r="D3364" s="11">
        <v>32.5</v>
      </c>
      <c r="E3364" s="11">
        <v>144747.91666666669</v>
      </c>
    </row>
    <row r="3365" spans="1:5" x14ac:dyDescent="0.35">
      <c r="A3365" s="8" t="s">
        <v>6</v>
      </c>
      <c r="B3365" s="10">
        <v>13293</v>
      </c>
      <c r="C3365" s="8" t="s">
        <v>145</v>
      </c>
      <c r="D3365" s="11">
        <v>2.5</v>
      </c>
      <c r="E3365" s="11">
        <v>15885.416666666668</v>
      </c>
    </row>
    <row r="3366" spans="1:5" x14ac:dyDescent="0.35">
      <c r="A3366" s="8" t="s">
        <v>10</v>
      </c>
      <c r="B3366" s="10">
        <v>240300</v>
      </c>
      <c r="C3366" s="8" t="s">
        <v>26</v>
      </c>
      <c r="D3366" s="11">
        <v>10</v>
      </c>
      <c r="E3366" s="11">
        <v>51087.5</v>
      </c>
    </row>
    <row r="3367" spans="1:5" x14ac:dyDescent="0.35">
      <c r="A3367" s="8" t="s">
        <v>3</v>
      </c>
      <c r="B3367" s="10">
        <v>198684</v>
      </c>
      <c r="C3367" s="8" t="s">
        <v>82</v>
      </c>
      <c r="D3367" s="11">
        <v>7.5</v>
      </c>
      <c r="E3367" s="11">
        <v>20994.166666666668</v>
      </c>
    </row>
    <row r="3368" spans="1:5" x14ac:dyDescent="0.35">
      <c r="A3368" s="8" t="s">
        <v>5</v>
      </c>
      <c r="B3368" s="10">
        <v>252031.5</v>
      </c>
      <c r="C3368" s="8" t="s">
        <v>43</v>
      </c>
      <c r="D3368" s="11">
        <v>32.5</v>
      </c>
      <c r="E3368" s="11">
        <v>107715.83333333334</v>
      </c>
    </row>
    <row r="3369" spans="1:5" x14ac:dyDescent="0.35">
      <c r="A3369" s="8" t="s">
        <v>16</v>
      </c>
      <c r="B3369" s="10">
        <v>103891.5</v>
      </c>
      <c r="C3369" s="8" t="s">
        <v>111</v>
      </c>
      <c r="D3369" s="11">
        <v>2.5</v>
      </c>
      <c r="E3369" s="11">
        <v>7243.75</v>
      </c>
    </row>
    <row r="3370" spans="1:5" x14ac:dyDescent="0.35">
      <c r="A3370" s="8" t="s">
        <v>13</v>
      </c>
      <c r="B3370" s="10">
        <v>281965.5</v>
      </c>
      <c r="C3370" s="8" t="s">
        <v>70</v>
      </c>
      <c r="D3370" s="11">
        <v>2.5</v>
      </c>
      <c r="E3370" s="11">
        <v>9531.25</v>
      </c>
    </row>
    <row r="3371" spans="1:5" x14ac:dyDescent="0.35">
      <c r="A3371" s="8" t="s">
        <v>13</v>
      </c>
      <c r="B3371" s="10">
        <v>64449</v>
      </c>
      <c r="C3371" s="8" t="s">
        <v>33</v>
      </c>
      <c r="D3371" s="11">
        <v>25</v>
      </c>
      <c r="E3371" s="11">
        <v>98845.416666666672</v>
      </c>
    </row>
    <row r="3372" spans="1:5" x14ac:dyDescent="0.35">
      <c r="A3372" s="8" t="s">
        <v>13</v>
      </c>
      <c r="B3372" s="10">
        <v>294718.5</v>
      </c>
      <c r="C3372" s="8" t="s">
        <v>27</v>
      </c>
      <c r="D3372" s="11">
        <v>2.5</v>
      </c>
      <c r="E3372" s="11">
        <v>8285.8333333333339</v>
      </c>
    </row>
    <row r="3373" spans="1:5" x14ac:dyDescent="0.35">
      <c r="A3373" s="8" t="s">
        <v>13</v>
      </c>
      <c r="B3373" s="10">
        <v>178542</v>
      </c>
      <c r="C3373" s="8" t="s">
        <v>37</v>
      </c>
      <c r="D3373" s="11">
        <v>77.5</v>
      </c>
      <c r="E3373" s="11">
        <v>584862.91666666674</v>
      </c>
    </row>
    <row r="3374" spans="1:5" x14ac:dyDescent="0.35">
      <c r="A3374" s="8" t="s">
        <v>1</v>
      </c>
      <c r="B3374" s="10">
        <v>31797</v>
      </c>
      <c r="C3374" s="8" t="s">
        <v>33</v>
      </c>
      <c r="D3374" s="11">
        <v>5</v>
      </c>
      <c r="E3374" s="11">
        <v>23027.5</v>
      </c>
    </row>
    <row r="3375" spans="1:5" x14ac:dyDescent="0.35">
      <c r="A3375" s="8" t="s">
        <v>11</v>
      </c>
      <c r="B3375" s="10">
        <v>85990.5</v>
      </c>
      <c r="C3375" s="8" t="s">
        <v>33</v>
      </c>
      <c r="D3375" s="11">
        <v>7.5</v>
      </c>
      <c r="E3375" s="11">
        <v>30144.166666666668</v>
      </c>
    </row>
    <row r="3376" spans="1:5" x14ac:dyDescent="0.35">
      <c r="A3376" s="8" t="s">
        <v>3</v>
      </c>
      <c r="B3376" s="10">
        <v>154615.5</v>
      </c>
      <c r="C3376" s="8" t="s">
        <v>40</v>
      </c>
      <c r="D3376" s="11">
        <v>2.5</v>
      </c>
      <c r="E3376" s="11">
        <v>19062.5</v>
      </c>
    </row>
    <row r="3377" spans="1:5" x14ac:dyDescent="0.35">
      <c r="A3377" s="8" t="s">
        <v>6</v>
      </c>
      <c r="B3377" s="10">
        <v>78588</v>
      </c>
      <c r="C3377" s="8" t="s">
        <v>66</v>
      </c>
      <c r="D3377" s="11">
        <v>7.5</v>
      </c>
      <c r="E3377" s="11">
        <v>47529.166666666672</v>
      </c>
    </row>
    <row r="3378" spans="1:5" x14ac:dyDescent="0.35">
      <c r="A3378" s="8" t="s">
        <v>11</v>
      </c>
      <c r="B3378" s="10">
        <v>246735</v>
      </c>
      <c r="C3378" s="8" t="s">
        <v>96</v>
      </c>
      <c r="D3378" s="11">
        <v>20</v>
      </c>
      <c r="E3378" s="11">
        <v>38048.75</v>
      </c>
    </row>
    <row r="3379" spans="1:5" x14ac:dyDescent="0.35">
      <c r="A3379" s="8" t="s">
        <v>13</v>
      </c>
      <c r="B3379" s="10">
        <v>283009.5</v>
      </c>
      <c r="C3379" s="8" t="s">
        <v>39</v>
      </c>
      <c r="D3379" s="11">
        <v>92.5</v>
      </c>
      <c r="E3379" s="11">
        <v>156185.41666666669</v>
      </c>
    </row>
    <row r="3380" spans="1:5" x14ac:dyDescent="0.35">
      <c r="A3380" s="8" t="s">
        <v>13</v>
      </c>
      <c r="B3380" s="10">
        <v>106663.5</v>
      </c>
      <c r="C3380" s="8" t="s">
        <v>41</v>
      </c>
      <c r="D3380" s="11">
        <v>425</v>
      </c>
      <c r="E3380" s="11">
        <v>1462805.4166666667</v>
      </c>
    </row>
    <row r="3381" spans="1:5" x14ac:dyDescent="0.35">
      <c r="A3381" s="8" t="s">
        <v>1</v>
      </c>
      <c r="B3381" s="10">
        <v>215032.5</v>
      </c>
      <c r="C3381" s="8" t="s">
        <v>121</v>
      </c>
      <c r="D3381" s="11">
        <v>2.5</v>
      </c>
      <c r="E3381" s="11">
        <v>20968.75</v>
      </c>
    </row>
    <row r="3382" spans="1:5" x14ac:dyDescent="0.35">
      <c r="A3382" s="8" t="s">
        <v>13</v>
      </c>
      <c r="B3382" s="10">
        <v>200178</v>
      </c>
      <c r="C3382" s="8" t="s">
        <v>61</v>
      </c>
      <c r="D3382" s="11">
        <v>65</v>
      </c>
      <c r="E3382" s="11">
        <v>217465</v>
      </c>
    </row>
    <row r="3383" spans="1:5" x14ac:dyDescent="0.35">
      <c r="A3383" s="8" t="s">
        <v>3</v>
      </c>
      <c r="B3383" s="10">
        <v>151555.5</v>
      </c>
      <c r="C3383" s="8" t="s">
        <v>26</v>
      </c>
      <c r="D3383" s="11">
        <v>35</v>
      </c>
      <c r="E3383" s="11">
        <v>168588.75</v>
      </c>
    </row>
    <row r="3384" spans="1:5" x14ac:dyDescent="0.35">
      <c r="A3384" s="8" t="s">
        <v>13</v>
      </c>
      <c r="B3384" s="10">
        <v>152626.5</v>
      </c>
      <c r="C3384" s="8" t="s">
        <v>40</v>
      </c>
      <c r="D3384" s="11">
        <v>2.5</v>
      </c>
      <c r="E3384" s="11">
        <v>2922.916666666667</v>
      </c>
    </row>
    <row r="3385" spans="1:5" x14ac:dyDescent="0.35">
      <c r="A3385" s="8" t="s">
        <v>5</v>
      </c>
      <c r="B3385" s="10">
        <v>95575.5</v>
      </c>
      <c r="C3385" s="8" t="s">
        <v>31</v>
      </c>
      <c r="D3385" s="11">
        <v>107.5</v>
      </c>
      <c r="E3385" s="11">
        <v>308532.91666666669</v>
      </c>
    </row>
    <row r="3386" spans="1:5" x14ac:dyDescent="0.35">
      <c r="A3386" s="8" t="s">
        <v>13</v>
      </c>
      <c r="B3386" s="10">
        <v>178546.5</v>
      </c>
      <c r="C3386" s="8" t="s">
        <v>29</v>
      </c>
      <c r="D3386" s="11">
        <v>30</v>
      </c>
      <c r="E3386" s="11">
        <v>138190.41666666669</v>
      </c>
    </row>
    <row r="3387" spans="1:5" x14ac:dyDescent="0.35">
      <c r="A3387" s="8" t="s">
        <v>1</v>
      </c>
      <c r="B3387" s="10">
        <v>283122</v>
      </c>
      <c r="C3387" s="8" t="s">
        <v>39</v>
      </c>
      <c r="D3387" s="11">
        <v>10</v>
      </c>
      <c r="E3387" s="11">
        <v>12962.5</v>
      </c>
    </row>
    <row r="3388" spans="1:5" x14ac:dyDescent="0.35">
      <c r="A3388" s="8" t="s">
        <v>5</v>
      </c>
      <c r="B3388" s="10">
        <v>175153.5</v>
      </c>
      <c r="C3388" s="8" t="s">
        <v>26</v>
      </c>
      <c r="D3388" s="11">
        <v>17.5</v>
      </c>
      <c r="E3388" s="11">
        <v>94931.25</v>
      </c>
    </row>
    <row r="3389" spans="1:5" x14ac:dyDescent="0.35">
      <c r="A3389" s="8" t="s">
        <v>6</v>
      </c>
      <c r="B3389" s="10">
        <v>176611.5</v>
      </c>
      <c r="C3389" s="8" t="s">
        <v>29</v>
      </c>
      <c r="D3389" s="11">
        <v>17.5</v>
      </c>
      <c r="E3389" s="11">
        <v>71344.583333333343</v>
      </c>
    </row>
    <row r="3390" spans="1:5" x14ac:dyDescent="0.35">
      <c r="A3390" s="8" t="s">
        <v>6</v>
      </c>
      <c r="B3390" s="10">
        <v>35527.5</v>
      </c>
      <c r="C3390" s="8" t="s">
        <v>42</v>
      </c>
      <c r="D3390" s="11">
        <v>142.5</v>
      </c>
      <c r="E3390" s="11">
        <v>369278.75</v>
      </c>
    </row>
    <row r="3391" spans="1:5" x14ac:dyDescent="0.35">
      <c r="A3391" s="8" t="s">
        <v>13</v>
      </c>
      <c r="B3391" s="10">
        <v>258214.5</v>
      </c>
      <c r="C3391" s="8" t="s">
        <v>43</v>
      </c>
      <c r="D3391" s="11">
        <v>47.5</v>
      </c>
      <c r="E3391" s="11">
        <v>149450</v>
      </c>
    </row>
    <row r="3392" spans="1:5" x14ac:dyDescent="0.35">
      <c r="A3392" s="8" t="s">
        <v>13</v>
      </c>
      <c r="B3392" s="10">
        <v>46602</v>
      </c>
      <c r="C3392" s="8" t="s">
        <v>142</v>
      </c>
      <c r="D3392" s="11">
        <v>2.5</v>
      </c>
      <c r="E3392" s="11">
        <v>12276.25</v>
      </c>
    </row>
    <row r="3393" spans="1:5" x14ac:dyDescent="0.35">
      <c r="A3393" s="8" t="s">
        <v>13</v>
      </c>
      <c r="B3393" s="10">
        <v>74871</v>
      </c>
      <c r="C3393" s="8" t="s">
        <v>59</v>
      </c>
      <c r="D3393" s="11">
        <v>55</v>
      </c>
      <c r="E3393" s="11">
        <v>270560.41666666669</v>
      </c>
    </row>
    <row r="3394" spans="1:5" x14ac:dyDescent="0.35">
      <c r="A3394" s="8" t="s">
        <v>16</v>
      </c>
      <c r="B3394" s="10">
        <v>156163.5</v>
      </c>
      <c r="C3394" s="8" t="s">
        <v>33</v>
      </c>
      <c r="D3394" s="11">
        <v>2.5</v>
      </c>
      <c r="E3394" s="11">
        <v>11844.166666666668</v>
      </c>
    </row>
    <row r="3395" spans="1:5" x14ac:dyDescent="0.35">
      <c r="A3395" s="8" t="s">
        <v>13</v>
      </c>
      <c r="B3395" s="10">
        <v>134014.5</v>
      </c>
      <c r="C3395" s="8" t="s">
        <v>71</v>
      </c>
      <c r="D3395" s="11">
        <v>25</v>
      </c>
      <c r="E3395" s="11">
        <v>108961.25</v>
      </c>
    </row>
    <row r="3396" spans="1:5" x14ac:dyDescent="0.35">
      <c r="A3396" s="8" t="s">
        <v>13</v>
      </c>
      <c r="B3396" s="10">
        <v>35464.5</v>
      </c>
      <c r="C3396" s="8" t="s">
        <v>42</v>
      </c>
      <c r="D3396" s="11">
        <v>220</v>
      </c>
      <c r="E3396" s="11">
        <v>543815</v>
      </c>
    </row>
    <row r="3397" spans="1:5" x14ac:dyDescent="0.35">
      <c r="A3397" s="8" t="s">
        <v>1</v>
      </c>
      <c r="B3397" s="10">
        <v>68283</v>
      </c>
      <c r="C3397" s="8" t="s">
        <v>49</v>
      </c>
      <c r="D3397" s="11">
        <v>90</v>
      </c>
      <c r="E3397" s="11">
        <v>565952.91666666674</v>
      </c>
    </row>
    <row r="3398" spans="1:5" x14ac:dyDescent="0.35">
      <c r="A3398" s="8" t="s">
        <v>16</v>
      </c>
      <c r="B3398" s="10">
        <v>114282</v>
      </c>
      <c r="C3398" s="8" t="s">
        <v>28</v>
      </c>
      <c r="D3398" s="11">
        <v>5</v>
      </c>
      <c r="E3398" s="11">
        <v>15860</v>
      </c>
    </row>
    <row r="3399" spans="1:5" x14ac:dyDescent="0.35">
      <c r="A3399" s="8" t="s">
        <v>1</v>
      </c>
      <c r="B3399" s="10">
        <v>116068.5</v>
      </c>
      <c r="C3399" s="8" t="s">
        <v>29</v>
      </c>
      <c r="D3399" s="11">
        <v>32.5</v>
      </c>
      <c r="E3399" s="11">
        <v>118721.25</v>
      </c>
    </row>
    <row r="3400" spans="1:5" x14ac:dyDescent="0.35">
      <c r="A3400" s="8" t="s">
        <v>6</v>
      </c>
      <c r="B3400" s="10">
        <v>22680</v>
      </c>
      <c r="C3400" s="8" t="s">
        <v>52</v>
      </c>
      <c r="D3400" s="11">
        <v>7.5</v>
      </c>
      <c r="E3400" s="11">
        <v>60313.75</v>
      </c>
    </row>
    <row r="3401" spans="1:5" x14ac:dyDescent="0.35">
      <c r="A3401" s="8" t="s">
        <v>13</v>
      </c>
      <c r="B3401" s="10">
        <v>43564.5</v>
      </c>
      <c r="C3401" s="8" t="s">
        <v>38</v>
      </c>
      <c r="D3401" s="11">
        <v>25</v>
      </c>
      <c r="E3401" s="11">
        <v>326324.58333333337</v>
      </c>
    </row>
    <row r="3402" spans="1:5" x14ac:dyDescent="0.35">
      <c r="A3402" s="8" t="s">
        <v>1</v>
      </c>
      <c r="B3402" s="10">
        <v>273501</v>
      </c>
      <c r="C3402" s="8" t="s">
        <v>106</v>
      </c>
      <c r="D3402" s="11">
        <v>7.5</v>
      </c>
      <c r="E3402" s="11">
        <v>30601.666666666668</v>
      </c>
    </row>
    <row r="3403" spans="1:5" x14ac:dyDescent="0.35">
      <c r="A3403" s="8" t="s">
        <v>7</v>
      </c>
      <c r="B3403" s="10">
        <v>110722.5</v>
      </c>
      <c r="C3403" s="8" t="s">
        <v>26</v>
      </c>
      <c r="D3403" s="11">
        <v>92.5</v>
      </c>
      <c r="E3403" s="11">
        <v>446291.25</v>
      </c>
    </row>
    <row r="3404" spans="1:5" x14ac:dyDescent="0.35">
      <c r="A3404" s="8" t="s">
        <v>7</v>
      </c>
      <c r="B3404" s="10">
        <v>213417</v>
      </c>
      <c r="C3404" s="8" t="s">
        <v>61</v>
      </c>
      <c r="D3404" s="11">
        <v>55</v>
      </c>
      <c r="E3404" s="11">
        <v>147492.91666666669</v>
      </c>
    </row>
    <row r="3405" spans="1:5" x14ac:dyDescent="0.35">
      <c r="A3405" s="8" t="s">
        <v>5</v>
      </c>
      <c r="B3405" s="10">
        <v>89914.5</v>
      </c>
      <c r="C3405" s="8" t="s">
        <v>99</v>
      </c>
      <c r="D3405" s="11">
        <v>97.5</v>
      </c>
      <c r="E3405" s="11">
        <v>301822.91666666669</v>
      </c>
    </row>
    <row r="3406" spans="1:5" x14ac:dyDescent="0.35">
      <c r="A3406" s="8" t="s">
        <v>1</v>
      </c>
      <c r="B3406" s="10">
        <v>154633.5</v>
      </c>
      <c r="C3406" s="8" t="s">
        <v>40</v>
      </c>
      <c r="D3406" s="11">
        <v>5</v>
      </c>
      <c r="E3406" s="11">
        <v>18528.75</v>
      </c>
    </row>
    <row r="3407" spans="1:5" x14ac:dyDescent="0.35">
      <c r="A3407" s="8" t="s">
        <v>5</v>
      </c>
      <c r="B3407" s="10">
        <v>94446</v>
      </c>
      <c r="C3407" s="8" t="s">
        <v>36</v>
      </c>
      <c r="D3407" s="11">
        <v>2.5</v>
      </c>
      <c r="E3407" s="11">
        <v>4575</v>
      </c>
    </row>
    <row r="3408" spans="1:5" x14ac:dyDescent="0.35">
      <c r="A3408" s="8" t="s">
        <v>1</v>
      </c>
      <c r="B3408" s="10">
        <v>161343</v>
      </c>
      <c r="C3408" s="8" t="s">
        <v>70</v>
      </c>
      <c r="D3408" s="11">
        <v>5</v>
      </c>
      <c r="E3408" s="11">
        <v>19494.583333333336</v>
      </c>
    </row>
    <row r="3409" spans="1:5" x14ac:dyDescent="0.35">
      <c r="A3409" s="8" t="s">
        <v>1</v>
      </c>
      <c r="B3409" s="10">
        <v>294781.5</v>
      </c>
      <c r="C3409" s="8" t="s">
        <v>33</v>
      </c>
      <c r="D3409" s="11">
        <v>2.5</v>
      </c>
      <c r="E3409" s="11">
        <v>10725.833333333334</v>
      </c>
    </row>
    <row r="3410" spans="1:5" x14ac:dyDescent="0.35">
      <c r="A3410" s="8" t="s">
        <v>1</v>
      </c>
      <c r="B3410" s="10">
        <v>39262.5</v>
      </c>
      <c r="C3410" s="8" t="s">
        <v>50</v>
      </c>
      <c r="D3410" s="11">
        <v>20</v>
      </c>
      <c r="E3410" s="11">
        <v>80189.583333333343</v>
      </c>
    </row>
    <row r="3411" spans="1:5" x14ac:dyDescent="0.35">
      <c r="A3411" s="8" t="s">
        <v>13</v>
      </c>
      <c r="B3411" s="10">
        <v>53716.5</v>
      </c>
      <c r="C3411" s="8" t="s">
        <v>88</v>
      </c>
      <c r="D3411" s="11">
        <v>42.5</v>
      </c>
      <c r="E3411" s="11">
        <v>246821.25</v>
      </c>
    </row>
    <row r="3412" spans="1:5" x14ac:dyDescent="0.35">
      <c r="A3412" s="8" t="s">
        <v>11</v>
      </c>
      <c r="B3412" s="10">
        <v>107703</v>
      </c>
      <c r="C3412" s="8" t="s">
        <v>26</v>
      </c>
      <c r="D3412" s="11">
        <v>95</v>
      </c>
      <c r="E3412" s="11">
        <v>480527.5</v>
      </c>
    </row>
    <row r="3413" spans="1:5" x14ac:dyDescent="0.35">
      <c r="A3413" s="8" t="s">
        <v>13</v>
      </c>
      <c r="B3413" s="10">
        <v>78034.5</v>
      </c>
      <c r="C3413" s="8" t="s">
        <v>107</v>
      </c>
      <c r="D3413" s="11">
        <v>27.5</v>
      </c>
      <c r="E3413" s="11">
        <v>421840.41666666669</v>
      </c>
    </row>
    <row r="3414" spans="1:5" x14ac:dyDescent="0.35">
      <c r="A3414" s="8" t="s">
        <v>16</v>
      </c>
      <c r="B3414" s="10">
        <v>146029.5</v>
      </c>
      <c r="C3414" s="8" t="s">
        <v>35</v>
      </c>
      <c r="D3414" s="11">
        <v>22.5</v>
      </c>
      <c r="E3414" s="11">
        <v>60745.833333333336</v>
      </c>
    </row>
    <row r="3415" spans="1:5" x14ac:dyDescent="0.35">
      <c r="A3415" s="8" t="s">
        <v>13</v>
      </c>
      <c r="B3415" s="10">
        <v>115384.5</v>
      </c>
      <c r="C3415" s="8" t="s">
        <v>46</v>
      </c>
      <c r="D3415" s="11">
        <v>12.5</v>
      </c>
      <c r="E3415" s="11">
        <v>27729.583333333336</v>
      </c>
    </row>
    <row r="3416" spans="1:5" x14ac:dyDescent="0.35">
      <c r="A3416" s="8" t="s">
        <v>1</v>
      </c>
      <c r="B3416" s="10">
        <v>237631.5</v>
      </c>
      <c r="C3416" s="8" t="s">
        <v>54</v>
      </c>
      <c r="D3416" s="11">
        <v>42.5</v>
      </c>
      <c r="E3416" s="11">
        <v>118060.41666666667</v>
      </c>
    </row>
    <row r="3417" spans="1:5" x14ac:dyDescent="0.35">
      <c r="A3417" s="8" t="s">
        <v>16</v>
      </c>
      <c r="B3417" s="10">
        <v>283428</v>
      </c>
      <c r="C3417" s="8" t="s">
        <v>39</v>
      </c>
      <c r="D3417" s="11">
        <v>57.5</v>
      </c>
      <c r="E3417" s="11">
        <v>97472.916666666672</v>
      </c>
    </row>
    <row r="3418" spans="1:5" x14ac:dyDescent="0.35">
      <c r="A3418" s="8" t="s">
        <v>5</v>
      </c>
      <c r="B3418" s="10">
        <v>193230</v>
      </c>
      <c r="C3418" s="8" t="s">
        <v>40</v>
      </c>
      <c r="D3418" s="11">
        <v>2.5</v>
      </c>
      <c r="E3418" s="11">
        <v>10700.416666666668</v>
      </c>
    </row>
    <row r="3419" spans="1:5" x14ac:dyDescent="0.35">
      <c r="A3419" s="8" t="s">
        <v>1</v>
      </c>
      <c r="B3419" s="10">
        <v>273541.5</v>
      </c>
      <c r="C3419" s="8" t="s">
        <v>106</v>
      </c>
      <c r="D3419" s="11">
        <v>2.5</v>
      </c>
      <c r="E3419" s="11">
        <v>4803.75</v>
      </c>
    </row>
    <row r="3420" spans="1:5" x14ac:dyDescent="0.35">
      <c r="A3420" s="8" t="s">
        <v>0</v>
      </c>
      <c r="B3420" s="10">
        <v>214159.5</v>
      </c>
      <c r="C3420" s="8" t="s">
        <v>37</v>
      </c>
      <c r="D3420" s="11">
        <v>5</v>
      </c>
      <c r="E3420" s="11">
        <v>13343.75</v>
      </c>
    </row>
    <row r="3421" spans="1:5" x14ac:dyDescent="0.35">
      <c r="A3421" s="8" t="s">
        <v>1</v>
      </c>
      <c r="B3421" s="10">
        <v>89851.5</v>
      </c>
      <c r="C3421" s="8" t="s">
        <v>49</v>
      </c>
      <c r="D3421" s="11">
        <v>2.5</v>
      </c>
      <c r="E3421" s="11">
        <v>14512.916666666668</v>
      </c>
    </row>
    <row r="3422" spans="1:5" x14ac:dyDescent="0.35">
      <c r="A3422" s="8" t="s">
        <v>13</v>
      </c>
      <c r="B3422" s="10">
        <v>125154</v>
      </c>
      <c r="C3422" s="8" t="s">
        <v>35</v>
      </c>
      <c r="D3422" s="11">
        <v>55</v>
      </c>
      <c r="E3422" s="11">
        <v>130895.83333333334</v>
      </c>
    </row>
    <row r="3423" spans="1:5" x14ac:dyDescent="0.35">
      <c r="A3423" s="8" t="s">
        <v>5</v>
      </c>
      <c r="B3423" s="10">
        <v>134352</v>
      </c>
      <c r="C3423" s="8" t="s">
        <v>40</v>
      </c>
      <c r="D3423" s="11">
        <v>5</v>
      </c>
      <c r="E3423" s="11">
        <v>29864.583333333336</v>
      </c>
    </row>
    <row r="3424" spans="1:5" x14ac:dyDescent="0.35">
      <c r="A3424" s="8" t="s">
        <v>14</v>
      </c>
      <c r="B3424" s="10">
        <v>240399</v>
      </c>
      <c r="C3424" s="8" t="s">
        <v>70</v>
      </c>
      <c r="D3424" s="11">
        <v>10</v>
      </c>
      <c r="E3424" s="11">
        <v>35405.416666666672</v>
      </c>
    </row>
    <row r="3425" spans="1:5" x14ac:dyDescent="0.35">
      <c r="A3425" s="8" t="s">
        <v>16</v>
      </c>
      <c r="B3425" s="10">
        <v>59386.5</v>
      </c>
      <c r="C3425" s="8" t="s">
        <v>91</v>
      </c>
      <c r="D3425" s="11">
        <v>32.5</v>
      </c>
      <c r="E3425" s="11">
        <v>136589.16666666669</v>
      </c>
    </row>
    <row r="3426" spans="1:5" x14ac:dyDescent="0.35">
      <c r="A3426" s="8" t="s">
        <v>5</v>
      </c>
      <c r="B3426" s="10">
        <v>78021</v>
      </c>
      <c r="C3426" s="8" t="s">
        <v>142</v>
      </c>
      <c r="D3426" s="11">
        <v>2.5</v>
      </c>
      <c r="E3426" s="11">
        <v>20943.333333333336</v>
      </c>
    </row>
    <row r="3427" spans="1:5" x14ac:dyDescent="0.35">
      <c r="A3427" s="8" t="s">
        <v>5</v>
      </c>
      <c r="B3427" s="10">
        <v>283342.5</v>
      </c>
      <c r="C3427" s="8" t="s">
        <v>39</v>
      </c>
      <c r="D3427" s="11">
        <v>20</v>
      </c>
      <c r="E3427" s="11">
        <v>35329.166666666672</v>
      </c>
    </row>
    <row r="3428" spans="1:5" x14ac:dyDescent="0.35">
      <c r="A3428" s="8" t="s">
        <v>13</v>
      </c>
      <c r="B3428" s="10">
        <v>116163</v>
      </c>
      <c r="C3428" s="8" t="s">
        <v>71</v>
      </c>
      <c r="D3428" s="11">
        <v>30</v>
      </c>
      <c r="E3428" s="11">
        <v>103598.33333333334</v>
      </c>
    </row>
    <row r="3429" spans="1:5" x14ac:dyDescent="0.35">
      <c r="A3429" s="8" t="s">
        <v>5</v>
      </c>
      <c r="B3429" s="10">
        <v>32850</v>
      </c>
      <c r="C3429" s="8" t="s">
        <v>43</v>
      </c>
      <c r="D3429" s="11">
        <v>20</v>
      </c>
      <c r="E3429" s="11">
        <v>52180.416666666672</v>
      </c>
    </row>
    <row r="3430" spans="1:5" x14ac:dyDescent="0.35">
      <c r="A3430" s="8" t="s">
        <v>5</v>
      </c>
      <c r="B3430" s="10">
        <v>36643.5</v>
      </c>
      <c r="C3430" s="8" t="s">
        <v>72</v>
      </c>
      <c r="D3430" s="11">
        <v>40</v>
      </c>
      <c r="E3430" s="11">
        <v>68218.333333333343</v>
      </c>
    </row>
    <row r="3431" spans="1:5" x14ac:dyDescent="0.35">
      <c r="A3431" s="8" t="s">
        <v>1</v>
      </c>
      <c r="B3431" s="10">
        <v>120037.5</v>
      </c>
      <c r="C3431" s="8" t="s">
        <v>73</v>
      </c>
      <c r="D3431" s="11">
        <v>150</v>
      </c>
      <c r="E3431" s="11">
        <v>616506.66666666674</v>
      </c>
    </row>
    <row r="3432" spans="1:5" x14ac:dyDescent="0.35">
      <c r="A3432" s="8" t="s">
        <v>1</v>
      </c>
      <c r="B3432" s="10">
        <v>65497.5</v>
      </c>
      <c r="C3432" s="8" t="s">
        <v>37</v>
      </c>
      <c r="D3432" s="11">
        <v>95</v>
      </c>
      <c r="E3432" s="11">
        <v>392204.58333333337</v>
      </c>
    </row>
    <row r="3433" spans="1:5" x14ac:dyDescent="0.35">
      <c r="A3433" s="8" t="s">
        <v>5</v>
      </c>
      <c r="B3433" s="10">
        <v>56614.5</v>
      </c>
      <c r="C3433" s="8" t="s">
        <v>38</v>
      </c>
      <c r="D3433" s="11">
        <v>7.5</v>
      </c>
      <c r="E3433" s="11">
        <v>119178.75</v>
      </c>
    </row>
    <row r="3434" spans="1:5" x14ac:dyDescent="0.35">
      <c r="A3434" s="8" t="s">
        <v>13</v>
      </c>
      <c r="B3434" s="10">
        <v>106861.5</v>
      </c>
      <c r="C3434" s="8" t="s">
        <v>41</v>
      </c>
      <c r="D3434" s="11">
        <v>250</v>
      </c>
      <c r="E3434" s="11">
        <v>949337.91666666674</v>
      </c>
    </row>
    <row r="3435" spans="1:5" x14ac:dyDescent="0.35">
      <c r="A3435" s="8" t="s">
        <v>7</v>
      </c>
      <c r="B3435" s="10">
        <v>110785.5</v>
      </c>
      <c r="C3435" s="8" t="s">
        <v>26</v>
      </c>
      <c r="D3435" s="11">
        <v>150</v>
      </c>
      <c r="E3435" s="11">
        <v>632519.16666666674</v>
      </c>
    </row>
    <row r="3436" spans="1:5" x14ac:dyDescent="0.35">
      <c r="A3436" s="8" t="s">
        <v>1</v>
      </c>
      <c r="B3436" s="10">
        <v>77976</v>
      </c>
      <c r="C3436" s="8" t="s">
        <v>142</v>
      </c>
      <c r="D3436" s="11">
        <v>2.5</v>
      </c>
      <c r="E3436" s="11">
        <v>10420.833333333334</v>
      </c>
    </row>
    <row r="3437" spans="1:5" x14ac:dyDescent="0.35">
      <c r="A3437" s="8" t="s">
        <v>0</v>
      </c>
      <c r="B3437" s="10">
        <v>176724</v>
      </c>
      <c r="C3437" s="8" t="s">
        <v>28</v>
      </c>
      <c r="D3437" s="11">
        <v>12.5</v>
      </c>
      <c r="E3437" s="11">
        <v>50935</v>
      </c>
    </row>
    <row r="3438" spans="1:5" x14ac:dyDescent="0.35">
      <c r="A3438" s="8" t="s">
        <v>3</v>
      </c>
      <c r="B3438" s="10">
        <v>114313.5</v>
      </c>
      <c r="C3438" s="8" t="s">
        <v>28</v>
      </c>
      <c r="D3438" s="11">
        <v>22.5</v>
      </c>
      <c r="E3438" s="11">
        <v>95007.5</v>
      </c>
    </row>
    <row r="3439" spans="1:5" x14ac:dyDescent="0.35">
      <c r="A3439" s="8" t="s">
        <v>1</v>
      </c>
      <c r="B3439" s="10">
        <v>137070</v>
      </c>
      <c r="C3439" s="8" t="s">
        <v>146</v>
      </c>
      <c r="D3439" s="11">
        <v>27.5</v>
      </c>
      <c r="E3439" s="11">
        <v>290614.16666666669</v>
      </c>
    </row>
    <row r="3440" spans="1:5" x14ac:dyDescent="0.35">
      <c r="A3440" s="8" t="s">
        <v>2</v>
      </c>
      <c r="B3440" s="10">
        <v>223636.5</v>
      </c>
      <c r="C3440" s="8" t="s">
        <v>26</v>
      </c>
      <c r="D3440" s="11">
        <v>7.5</v>
      </c>
      <c r="E3440" s="11">
        <v>29432.5</v>
      </c>
    </row>
    <row r="3441" spans="1:5" x14ac:dyDescent="0.35">
      <c r="A3441" s="8" t="s">
        <v>5</v>
      </c>
      <c r="B3441" s="10">
        <v>120244.5</v>
      </c>
      <c r="C3441" s="8" t="s">
        <v>29</v>
      </c>
      <c r="D3441" s="11">
        <v>10</v>
      </c>
      <c r="E3441" s="11">
        <v>40870</v>
      </c>
    </row>
    <row r="3442" spans="1:5" x14ac:dyDescent="0.35">
      <c r="A3442" s="8" t="s">
        <v>11</v>
      </c>
      <c r="B3442" s="10">
        <v>176890.5</v>
      </c>
      <c r="C3442" s="8" t="s">
        <v>29</v>
      </c>
      <c r="D3442" s="11">
        <v>50</v>
      </c>
      <c r="E3442" s="11">
        <v>190777.5</v>
      </c>
    </row>
    <row r="3443" spans="1:5" x14ac:dyDescent="0.35">
      <c r="A3443" s="8" t="s">
        <v>6</v>
      </c>
      <c r="B3443" s="10">
        <v>70456.5</v>
      </c>
      <c r="C3443" s="8" t="s">
        <v>49</v>
      </c>
      <c r="D3443" s="11">
        <v>87.5</v>
      </c>
      <c r="E3443" s="11">
        <v>528005.83333333337</v>
      </c>
    </row>
    <row r="3444" spans="1:5" x14ac:dyDescent="0.35">
      <c r="A3444" s="8" t="s">
        <v>13</v>
      </c>
      <c r="B3444" s="10">
        <v>64480.5</v>
      </c>
      <c r="C3444" s="8" t="s">
        <v>33</v>
      </c>
      <c r="D3444" s="11">
        <v>10</v>
      </c>
      <c r="E3444" s="11">
        <v>48164.583333333336</v>
      </c>
    </row>
    <row r="3445" spans="1:5" x14ac:dyDescent="0.35">
      <c r="A3445" s="8" t="s">
        <v>3</v>
      </c>
      <c r="B3445" s="10">
        <v>78552</v>
      </c>
      <c r="C3445" s="8" t="s">
        <v>97</v>
      </c>
      <c r="D3445" s="11">
        <v>25</v>
      </c>
      <c r="E3445" s="11">
        <v>147899.58333333334</v>
      </c>
    </row>
    <row r="3446" spans="1:5" x14ac:dyDescent="0.35">
      <c r="A3446" s="8" t="s">
        <v>7</v>
      </c>
      <c r="B3446" s="10">
        <v>200209.5</v>
      </c>
      <c r="C3446" s="8" t="s">
        <v>29</v>
      </c>
      <c r="D3446" s="11">
        <v>77.5</v>
      </c>
      <c r="E3446" s="11">
        <v>369431.25</v>
      </c>
    </row>
    <row r="3447" spans="1:5" x14ac:dyDescent="0.35">
      <c r="A3447" s="8" t="s">
        <v>5</v>
      </c>
      <c r="B3447" s="10">
        <v>85531.5</v>
      </c>
      <c r="C3447" s="8" t="s">
        <v>133</v>
      </c>
      <c r="D3447" s="11">
        <v>17.5</v>
      </c>
      <c r="E3447" s="11">
        <v>59729.166666666672</v>
      </c>
    </row>
    <row r="3448" spans="1:5" x14ac:dyDescent="0.35">
      <c r="A3448" s="8" t="s">
        <v>11</v>
      </c>
      <c r="B3448" s="10">
        <v>150669</v>
      </c>
      <c r="C3448" s="8" t="s">
        <v>26</v>
      </c>
      <c r="D3448" s="11">
        <v>20</v>
      </c>
      <c r="E3448" s="11">
        <v>106902.5</v>
      </c>
    </row>
    <row r="3449" spans="1:5" x14ac:dyDescent="0.35">
      <c r="A3449" s="8" t="s">
        <v>11</v>
      </c>
      <c r="B3449" s="10">
        <v>96313.5</v>
      </c>
      <c r="C3449" s="8" t="s">
        <v>57</v>
      </c>
      <c r="D3449" s="11">
        <v>5</v>
      </c>
      <c r="E3449" s="11">
        <v>8870.4166666666679</v>
      </c>
    </row>
    <row r="3450" spans="1:5" x14ac:dyDescent="0.35">
      <c r="A3450" s="8" t="s">
        <v>3</v>
      </c>
      <c r="B3450" s="10">
        <v>283153.5</v>
      </c>
      <c r="C3450" s="8" t="s">
        <v>39</v>
      </c>
      <c r="D3450" s="11">
        <v>40</v>
      </c>
      <c r="E3450" s="11">
        <v>98108.333333333343</v>
      </c>
    </row>
    <row r="3451" spans="1:5" x14ac:dyDescent="0.35">
      <c r="A3451" s="8" t="s">
        <v>5</v>
      </c>
      <c r="B3451" s="10">
        <v>72315</v>
      </c>
      <c r="C3451" s="8" t="s">
        <v>117</v>
      </c>
      <c r="D3451" s="11">
        <v>2.5</v>
      </c>
      <c r="E3451" s="11">
        <v>3710.8333333333335</v>
      </c>
    </row>
    <row r="3452" spans="1:5" x14ac:dyDescent="0.35">
      <c r="A3452" s="8" t="s">
        <v>1</v>
      </c>
      <c r="B3452" s="10">
        <v>139302</v>
      </c>
      <c r="C3452" s="8" t="s">
        <v>29</v>
      </c>
      <c r="D3452" s="11">
        <v>55</v>
      </c>
      <c r="E3452" s="11">
        <v>248930.83333333334</v>
      </c>
    </row>
    <row r="3453" spans="1:5" x14ac:dyDescent="0.35">
      <c r="A3453" s="8" t="s">
        <v>5</v>
      </c>
      <c r="B3453" s="10">
        <v>175185</v>
      </c>
      <c r="C3453" s="8" t="s">
        <v>26</v>
      </c>
      <c r="D3453" s="11">
        <v>5</v>
      </c>
      <c r="E3453" s="11">
        <v>19062.5</v>
      </c>
    </row>
    <row r="3454" spans="1:5" x14ac:dyDescent="0.35">
      <c r="A3454" s="8" t="s">
        <v>6</v>
      </c>
      <c r="B3454" s="10">
        <v>128412</v>
      </c>
      <c r="C3454" s="8" t="s">
        <v>40</v>
      </c>
      <c r="D3454" s="11">
        <v>10</v>
      </c>
      <c r="E3454" s="11">
        <v>30652.5</v>
      </c>
    </row>
    <row r="3455" spans="1:5" x14ac:dyDescent="0.35">
      <c r="A3455" s="8" t="s">
        <v>13</v>
      </c>
      <c r="B3455" s="10">
        <v>64570.5</v>
      </c>
      <c r="C3455" s="8" t="s">
        <v>33</v>
      </c>
      <c r="D3455" s="11">
        <v>12.5</v>
      </c>
      <c r="E3455" s="11">
        <v>63211.25</v>
      </c>
    </row>
    <row r="3456" spans="1:5" x14ac:dyDescent="0.35">
      <c r="A3456" s="8" t="s">
        <v>5</v>
      </c>
      <c r="B3456" s="10">
        <v>241938</v>
      </c>
      <c r="C3456" s="8" t="s">
        <v>37</v>
      </c>
      <c r="D3456" s="11">
        <v>30</v>
      </c>
      <c r="E3456" s="11">
        <v>89492.083333333343</v>
      </c>
    </row>
    <row r="3457" spans="1:5" x14ac:dyDescent="0.35">
      <c r="A3457" s="8" t="s">
        <v>6</v>
      </c>
      <c r="B3457" s="10">
        <v>161559</v>
      </c>
      <c r="C3457" s="8" t="s">
        <v>70</v>
      </c>
      <c r="D3457" s="11">
        <v>2.5</v>
      </c>
      <c r="E3457" s="11">
        <v>10065</v>
      </c>
    </row>
    <row r="3458" spans="1:5" x14ac:dyDescent="0.35">
      <c r="A3458" s="8" t="s">
        <v>7</v>
      </c>
      <c r="B3458" s="10">
        <v>81036</v>
      </c>
      <c r="C3458" s="8" t="s">
        <v>33</v>
      </c>
      <c r="D3458" s="11">
        <v>17.5</v>
      </c>
      <c r="E3458" s="11">
        <v>70861.666666666672</v>
      </c>
    </row>
    <row r="3459" spans="1:5" x14ac:dyDescent="0.35">
      <c r="A3459" s="8" t="s">
        <v>6</v>
      </c>
      <c r="B3459" s="10">
        <v>131886</v>
      </c>
      <c r="C3459" s="8" t="s">
        <v>101</v>
      </c>
      <c r="D3459" s="11">
        <v>5</v>
      </c>
      <c r="E3459" s="11">
        <v>24018.75</v>
      </c>
    </row>
    <row r="3460" spans="1:5" x14ac:dyDescent="0.35">
      <c r="A3460" s="8" t="s">
        <v>3</v>
      </c>
      <c r="B3460" s="10">
        <v>80203.5</v>
      </c>
      <c r="C3460" s="8" t="s">
        <v>29</v>
      </c>
      <c r="D3460" s="11">
        <v>30</v>
      </c>
      <c r="E3460" s="11">
        <v>120144.58333333334</v>
      </c>
    </row>
    <row r="3461" spans="1:5" x14ac:dyDescent="0.35">
      <c r="A3461" s="8" t="s">
        <v>1</v>
      </c>
      <c r="B3461" s="10">
        <v>283293</v>
      </c>
      <c r="C3461" s="8" t="s">
        <v>39</v>
      </c>
      <c r="D3461" s="11">
        <v>45</v>
      </c>
      <c r="E3461" s="11">
        <v>86797.916666666672</v>
      </c>
    </row>
    <row r="3462" spans="1:5" x14ac:dyDescent="0.35">
      <c r="A3462" s="8" t="s">
        <v>6</v>
      </c>
      <c r="B3462" s="10">
        <v>89388</v>
      </c>
      <c r="C3462" s="8" t="s">
        <v>37</v>
      </c>
      <c r="D3462" s="11">
        <v>52.5</v>
      </c>
      <c r="E3462" s="11">
        <v>220692.91666666669</v>
      </c>
    </row>
    <row r="3463" spans="1:5" x14ac:dyDescent="0.35">
      <c r="A3463" s="8" t="s">
        <v>7</v>
      </c>
      <c r="B3463" s="10">
        <v>58410</v>
      </c>
      <c r="C3463" s="8" t="s">
        <v>126</v>
      </c>
      <c r="D3463" s="11">
        <v>57.5</v>
      </c>
      <c r="E3463" s="11">
        <v>461719.16666666669</v>
      </c>
    </row>
    <row r="3464" spans="1:5" x14ac:dyDescent="0.35">
      <c r="A3464" s="8" t="s">
        <v>7</v>
      </c>
      <c r="B3464" s="10">
        <v>144297</v>
      </c>
      <c r="C3464" s="8" t="s">
        <v>121</v>
      </c>
      <c r="D3464" s="11">
        <v>2.5</v>
      </c>
      <c r="E3464" s="11">
        <v>6328.75</v>
      </c>
    </row>
    <row r="3465" spans="1:5" x14ac:dyDescent="0.35">
      <c r="A3465" s="8" t="s">
        <v>1</v>
      </c>
      <c r="B3465" s="10">
        <v>223456.5</v>
      </c>
      <c r="C3465" s="8" t="s">
        <v>26</v>
      </c>
      <c r="D3465" s="11">
        <v>2.5</v>
      </c>
      <c r="E3465" s="11">
        <v>58407.5</v>
      </c>
    </row>
    <row r="3466" spans="1:5" x14ac:dyDescent="0.35">
      <c r="A3466" s="8" t="s">
        <v>1</v>
      </c>
      <c r="B3466" s="10">
        <v>77053.5</v>
      </c>
      <c r="C3466" s="8" t="s">
        <v>72</v>
      </c>
      <c r="D3466" s="11">
        <v>392.5</v>
      </c>
      <c r="E3466" s="11">
        <v>843680.83333333337</v>
      </c>
    </row>
    <row r="3467" spans="1:5" x14ac:dyDescent="0.35">
      <c r="A3467" s="8" t="s">
        <v>11</v>
      </c>
      <c r="B3467" s="10">
        <v>227974.5</v>
      </c>
      <c r="C3467" s="8" t="s">
        <v>43</v>
      </c>
      <c r="D3467" s="11">
        <v>32.5</v>
      </c>
      <c r="E3467" s="11">
        <v>104335.41666666667</v>
      </c>
    </row>
    <row r="3468" spans="1:5" x14ac:dyDescent="0.35">
      <c r="A3468" s="8" t="s">
        <v>13</v>
      </c>
      <c r="B3468" s="10">
        <v>237586.5</v>
      </c>
      <c r="C3468" s="8" t="s">
        <v>54</v>
      </c>
      <c r="D3468" s="11">
        <v>7.5</v>
      </c>
      <c r="E3468" s="11">
        <v>18884.583333333336</v>
      </c>
    </row>
    <row r="3469" spans="1:5" x14ac:dyDescent="0.35">
      <c r="A3469" s="8" t="s">
        <v>7</v>
      </c>
      <c r="B3469" s="10">
        <v>81013.5</v>
      </c>
      <c r="C3469" s="8" t="s">
        <v>33</v>
      </c>
      <c r="D3469" s="11">
        <v>25</v>
      </c>
      <c r="E3469" s="11">
        <v>117653.75</v>
      </c>
    </row>
    <row r="3470" spans="1:5" x14ac:dyDescent="0.35">
      <c r="A3470" s="8" t="s">
        <v>5</v>
      </c>
      <c r="B3470" s="10">
        <v>238392</v>
      </c>
      <c r="C3470" s="8" t="s">
        <v>57</v>
      </c>
      <c r="D3470" s="11">
        <v>17.5</v>
      </c>
      <c r="E3470" s="11">
        <v>44530</v>
      </c>
    </row>
    <row r="3471" spans="1:5" x14ac:dyDescent="0.35">
      <c r="A3471" s="8" t="s">
        <v>1</v>
      </c>
      <c r="B3471" s="10">
        <v>31810.5</v>
      </c>
      <c r="C3471" s="8" t="s">
        <v>33</v>
      </c>
      <c r="D3471" s="11">
        <v>12.5</v>
      </c>
      <c r="E3471" s="11">
        <v>53044.583333333336</v>
      </c>
    </row>
    <row r="3472" spans="1:5" x14ac:dyDescent="0.35">
      <c r="A3472" s="8" t="s">
        <v>13</v>
      </c>
      <c r="B3472" s="10">
        <v>106843.5</v>
      </c>
      <c r="C3472" s="8" t="s">
        <v>41</v>
      </c>
      <c r="D3472" s="11">
        <v>30</v>
      </c>
      <c r="E3472" s="11">
        <v>98642.083333333343</v>
      </c>
    </row>
    <row r="3473" spans="1:5" x14ac:dyDescent="0.35">
      <c r="A3473" s="8" t="s">
        <v>16</v>
      </c>
      <c r="B3473" s="10">
        <v>23193</v>
      </c>
      <c r="C3473" s="8" t="s">
        <v>63</v>
      </c>
      <c r="D3473" s="11">
        <v>35</v>
      </c>
      <c r="E3473" s="11">
        <v>128684.58333333334</v>
      </c>
    </row>
    <row r="3474" spans="1:5" x14ac:dyDescent="0.35">
      <c r="A3474" s="8" t="s">
        <v>1</v>
      </c>
      <c r="B3474" s="10">
        <v>91867.5</v>
      </c>
      <c r="C3474" s="8" t="s">
        <v>74</v>
      </c>
      <c r="D3474" s="11">
        <v>770</v>
      </c>
      <c r="E3474" s="11">
        <v>3587333.75</v>
      </c>
    </row>
    <row r="3475" spans="1:5" x14ac:dyDescent="0.35">
      <c r="A3475" s="8" t="s">
        <v>5</v>
      </c>
      <c r="B3475" s="10">
        <v>75946.5</v>
      </c>
      <c r="C3475" s="8" t="s">
        <v>37</v>
      </c>
      <c r="D3475" s="11">
        <v>45</v>
      </c>
      <c r="E3475" s="11">
        <v>178755.41666666669</v>
      </c>
    </row>
    <row r="3476" spans="1:5" x14ac:dyDescent="0.35">
      <c r="A3476" s="8" t="s">
        <v>5</v>
      </c>
      <c r="B3476" s="10">
        <v>120253.5</v>
      </c>
      <c r="C3476" s="8" t="s">
        <v>29</v>
      </c>
      <c r="D3476" s="11">
        <v>15</v>
      </c>
      <c r="E3476" s="11">
        <v>50350.416666666672</v>
      </c>
    </row>
    <row r="3477" spans="1:5" x14ac:dyDescent="0.35">
      <c r="A3477" s="8" t="s">
        <v>1</v>
      </c>
      <c r="B3477" s="10">
        <v>31693.5</v>
      </c>
      <c r="C3477" s="8" t="s">
        <v>33</v>
      </c>
      <c r="D3477" s="11">
        <v>5</v>
      </c>
      <c r="E3477" s="11">
        <v>23332.5</v>
      </c>
    </row>
    <row r="3478" spans="1:5" x14ac:dyDescent="0.35">
      <c r="A3478" s="8" t="s">
        <v>1</v>
      </c>
      <c r="B3478" s="10">
        <v>131467.5</v>
      </c>
      <c r="C3478" s="8" t="s">
        <v>92</v>
      </c>
      <c r="D3478" s="11">
        <v>25</v>
      </c>
      <c r="E3478" s="11">
        <v>118797.5</v>
      </c>
    </row>
    <row r="3479" spans="1:5" x14ac:dyDescent="0.35">
      <c r="A3479" s="8" t="s">
        <v>1</v>
      </c>
      <c r="B3479" s="10">
        <v>107181</v>
      </c>
      <c r="C3479" s="8" t="s">
        <v>26</v>
      </c>
      <c r="D3479" s="11">
        <v>117.5</v>
      </c>
      <c r="E3479" s="11">
        <v>516924.16666666669</v>
      </c>
    </row>
    <row r="3480" spans="1:5" x14ac:dyDescent="0.35">
      <c r="A3480" s="8" t="s">
        <v>1</v>
      </c>
      <c r="B3480" s="10">
        <v>67387.5</v>
      </c>
      <c r="C3480" s="8" t="s">
        <v>49</v>
      </c>
      <c r="D3480" s="11">
        <v>92.5</v>
      </c>
      <c r="E3480" s="11">
        <v>528310.83333333337</v>
      </c>
    </row>
    <row r="3481" spans="1:5" x14ac:dyDescent="0.35">
      <c r="A3481" s="8" t="s">
        <v>5</v>
      </c>
      <c r="B3481" s="10">
        <v>296973</v>
      </c>
      <c r="C3481" s="8" t="s">
        <v>72</v>
      </c>
      <c r="D3481" s="11">
        <v>57.5</v>
      </c>
      <c r="E3481" s="11">
        <v>108046.25</v>
      </c>
    </row>
    <row r="3482" spans="1:5" x14ac:dyDescent="0.35">
      <c r="A3482" s="8" t="s">
        <v>7</v>
      </c>
      <c r="B3482" s="10">
        <v>110718</v>
      </c>
      <c r="C3482" s="8" t="s">
        <v>26</v>
      </c>
      <c r="D3482" s="11">
        <v>47.5</v>
      </c>
      <c r="E3482" s="11">
        <v>229893.75</v>
      </c>
    </row>
    <row r="3483" spans="1:5" x14ac:dyDescent="0.35">
      <c r="A3483" s="8" t="s">
        <v>1</v>
      </c>
      <c r="B3483" s="10">
        <v>67441.5</v>
      </c>
      <c r="C3483" s="8" t="s">
        <v>49</v>
      </c>
      <c r="D3483" s="11">
        <v>117.5</v>
      </c>
      <c r="E3483" s="11">
        <v>723460</v>
      </c>
    </row>
    <row r="3484" spans="1:5" x14ac:dyDescent="0.35">
      <c r="A3484" s="8" t="s">
        <v>5</v>
      </c>
      <c r="B3484" s="10">
        <v>228037.5</v>
      </c>
      <c r="C3484" s="8" t="s">
        <v>43</v>
      </c>
      <c r="D3484" s="11">
        <v>32.5</v>
      </c>
      <c r="E3484" s="11">
        <v>100548.33333333334</v>
      </c>
    </row>
    <row r="3485" spans="1:5" x14ac:dyDescent="0.35">
      <c r="A3485" s="8" t="s">
        <v>7</v>
      </c>
      <c r="B3485" s="10">
        <v>169942.5</v>
      </c>
      <c r="C3485" s="8" t="s">
        <v>72</v>
      </c>
      <c r="D3485" s="11">
        <v>67.5</v>
      </c>
      <c r="E3485" s="11">
        <v>122101.66666666667</v>
      </c>
    </row>
    <row r="3486" spans="1:5" x14ac:dyDescent="0.35">
      <c r="A3486" s="8" t="s">
        <v>13</v>
      </c>
      <c r="B3486" s="10">
        <v>188145</v>
      </c>
      <c r="C3486" s="8" t="s">
        <v>40</v>
      </c>
      <c r="D3486" s="11">
        <v>2.5</v>
      </c>
      <c r="E3486" s="11">
        <v>11462.916666666668</v>
      </c>
    </row>
    <row r="3487" spans="1:5" x14ac:dyDescent="0.35">
      <c r="A3487" s="8" t="s">
        <v>16</v>
      </c>
      <c r="B3487" s="10">
        <v>263439</v>
      </c>
      <c r="C3487" s="8" t="s">
        <v>105</v>
      </c>
      <c r="D3487" s="11">
        <v>2.5</v>
      </c>
      <c r="E3487" s="11">
        <v>8819.5833333333339</v>
      </c>
    </row>
    <row r="3488" spans="1:5" x14ac:dyDescent="0.35">
      <c r="A3488" s="8" t="s">
        <v>5</v>
      </c>
      <c r="B3488" s="10">
        <v>108895.5</v>
      </c>
      <c r="C3488" s="8" t="s">
        <v>26</v>
      </c>
      <c r="D3488" s="11">
        <v>82.5</v>
      </c>
      <c r="E3488" s="11">
        <v>504317.5</v>
      </c>
    </row>
    <row r="3489" spans="1:5" x14ac:dyDescent="0.35">
      <c r="A3489" s="8" t="s">
        <v>13</v>
      </c>
      <c r="B3489" s="10">
        <v>187290</v>
      </c>
      <c r="C3489" s="8" t="s">
        <v>131</v>
      </c>
      <c r="D3489" s="11">
        <v>2.5</v>
      </c>
      <c r="E3489" s="11">
        <v>31669.166666666668</v>
      </c>
    </row>
    <row r="3490" spans="1:5" x14ac:dyDescent="0.35">
      <c r="A3490" s="8" t="s">
        <v>1</v>
      </c>
      <c r="B3490" s="10">
        <v>150628.5</v>
      </c>
      <c r="C3490" s="8" t="s">
        <v>26</v>
      </c>
      <c r="D3490" s="11">
        <v>30</v>
      </c>
      <c r="E3490" s="11">
        <v>136309.58333333334</v>
      </c>
    </row>
    <row r="3491" spans="1:5" x14ac:dyDescent="0.35">
      <c r="A3491" s="8" t="s">
        <v>1</v>
      </c>
      <c r="B3491" s="10">
        <v>150615</v>
      </c>
      <c r="C3491" s="8" t="s">
        <v>29</v>
      </c>
      <c r="D3491" s="11">
        <v>92.5</v>
      </c>
      <c r="E3491" s="11">
        <v>453890.83333333337</v>
      </c>
    </row>
    <row r="3492" spans="1:5" x14ac:dyDescent="0.35">
      <c r="A3492" s="8" t="s">
        <v>4</v>
      </c>
      <c r="B3492" s="10">
        <v>229324.5</v>
      </c>
      <c r="C3492" s="8" t="s">
        <v>26</v>
      </c>
      <c r="D3492" s="11">
        <v>22.5</v>
      </c>
      <c r="E3492" s="11">
        <v>90864.583333333343</v>
      </c>
    </row>
    <row r="3493" spans="1:5" x14ac:dyDescent="0.35">
      <c r="A3493" s="8" t="s">
        <v>13</v>
      </c>
      <c r="B3493" s="10">
        <v>110137.5</v>
      </c>
      <c r="C3493" s="8" t="s">
        <v>26</v>
      </c>
      <c r="D3493" s="11">
        <v>65</v>
      </c>
      <c r="E3493" s="11">
        <v>303398.75</v>
      </c>
    </row>
    <row r="3494" spans="1:5" x14ac:dyDescent="0.35">
      <c r="A3494" s="8" t="s">
        <v>5</v>
      </c>
      <c r="B3494" s="10">
        <v>197554.5</v>
      </c>
      <c r="C3494" s="8" t="s">
        <v>32</v>
      </c>
      <c r="D3494" s="11">
        <v>90</v>
      </c>
      <c r="E3494" s="11">
        <v>220108.33333333334</v>
      </c>
    </row>
    <row r="3495" spans="1:5" x14ac:dyDescent="0.35">
      <c r="A3495" s="8" t="s">
        <v>3</v>
      </c>
      <c r="B3495" s="10">
        <v>238239</v>
      </c>
      <c r="C3495" s="8" t="s">
        <v>78</v>
      </c>
      <c r="D3495" s="11">
        <v>2.5</v>
      </c>
      <c r="E3495" s="11">
        <v>10547.916666666668</v>
      </c>
    </row>
    <row r="3496" spans="1:5" x14ac:dyDescent="0.35">
      <c r="A3496" s="8" t="s">
        <v>5</v>
      </c>
      <c r="B3496" s="10">
        <v>102325.5</v>
      </c>
      <c r="C3496" s="8" t="s">
        <v>37</v>
      </c>
      <c r="D3496" s="11">
        <v>12.5</v>
      </c>
      <c r="E3496" s="11">
        <v>99455.416666666672</v>
      </c>
    </row>
    <row r="3497" spans="1:5" x14ac:dyDescent="0.35">
      <c r="A3497" s="8" t="s">
        <v>13</v>
      </c>
      <c r="B3497" s="10">
        <v>170712</v>
      </c>
      <c r="C3497" s="8" t="s">
        <v>41</v>
      </c>
      <c r="D3497" s="11">
        <v>125</v>
      </c>
      <c r="E3497" s="11">
        <v>410784.16666666669</v>
      </c>
    </row>
    <row r="3498" spans="1:5" x14ac:dyDescent="0.35">
      <c r="A3498" s="8" t="s">
        <v>5</v>
      </c>
      <c r="B3498" s="10">
        <v>70497</v>
      </c>
      <c r="C3498" s="8" t="s">
        <v>49</v>
      </c>
      <c r="D3498" s="11">
        <v>200</v>
      </c>
      <c r="E3498" s="11">
        <v>1229124.5833333335</v>
      </c>
    </row>
    <row r="3499" spans="1:5" x14ac:dyDescent="0.35">
      <c r="A3499" s="8" t="s">
        <v>6</v>
      </c>
      <c r="B3499" s="10">
        <v>5089.5</v>
      </c>
      <c r="C3499" s="8" t="s">
        <v>72</v>
      </c>
      <c r="D3499" s="11">
        <v>60</v>
      </c>
      <c r="E3499" s="11">
        <v>129142.08333333334</v>
      </c>
    </row>
    <row r="3500" spans="1:5" x14ac:dyDescent="0.35">
      <c r="A3500" s="8" t="s">
        <v>1</v>
      </c>
      <c r="B3500" s="10">
        <v>77004</v>
      </c>
      <c r="C3500" s="8" t="s">
        <v>72</v>
      </c>
      <c r="D3500" s="11">
        <v>77.5</v>
      </c>
      <c r="E3500" s="11">
        <v>185185.83333333334</v>
      </c>
    </row>
    <row r="3501" spans="1:5" x14ac:dyDescent="0.35">
      <c r="A3501" s="8" t="s">
        <v>1</v>
      </c>
      <c r="B3501" s="10">
        <v>106708.5</v>
      </c>
      <c r="C3501" s="8" t="s">
        <v>41</v>
      </c>
      <c r="D3501" s="11">
        <v>125</v>
      </c>
      <c r="E3501" s="11">
        <v>493362.91666666669</v>
      </c>
    </row>
    <row r="3502" spans="1:5" x14ac:dyDescent="0.35">
      <c r="A3502" s="8" t="s">
        <v>6</v>
      </c>
      <c r="B3502" s="10">
        <v>52506</v>
      </c>
      <c r="C3502" s="8" t="s">
        <v>37</v>
      </c>
      <c r="D3502" s="11">
        <v>17.5</v>
      </c>
      <c r="E3502" s="11">
        <v>111960.41666666667</v>
      </c>
    </row>
    <row r="3503" spans="1:5" x14ac:dyDescent="0.35">
      <c r="A3503" s="8" t="s">
        <v>13</v>
      </c>
      <c r="B3503" s="10">
        <v>296887.5</v>
      </c>
      <c r="C3503" s="8" t="s">
        <v>65</v>
      </c>
      <c r="D3503" s="11">
        <v>5</v>
      </c>
      <c r="E3503" s="11">
        <v>7625</v>
      </c>
    </row>
    <row r="3504" spans="1:5" x14ac:dyDescent="0.35">
      <c r="A3504" s="8" t="s">
        <v>1</v>
      </c>
      <c r="B3504" s="10">
        <v>17793</v>
      </c>
      <c r="C3504" s="8" t="s">
        <v>89</v>
      </c>
      <c r="D3504" s="11">
        <v>65</v>
      </c>
      <c r="E3504" s="11">
        <v>230580</v>
      </c>
    </row>
    <row r="3505" spans="1:5" x14ac:dyDescent="0.35">
      <c r="A3505" s="8" t="s">
        <v>6</v>
      </c>
      <c r="B3505" s="10">
        <v>198670.5</v>
      </c>
      <c r="C3505" s="8" t="s">
        <v>38</v>
      </c>
      <c r="D3505" s="11">
        <v>2.5</v>
      </c>
      <c r="E3505" s="11">
        <v>13445.416666666668</v>
      </c>
    </row>
    <row r="3506" spans="1:5" x14ac:dyDescent="0.35">
      <c r="A3506" s="8" t="s">
        <v>5</v>
      </c>
      <c r="B3506" s="10">
        <v>194850</v>
      </c>
      <c r="C3506" s="8" t="s">
        <v>86</v>
      </c>
      <c r="D3506" s="11">
        <v>5</v>
      </c>
      <c r="E3506" s="11">
        <v>13826.666666666668</v>
      </c>
    </row>
    <row r="3507" spans="1:5" x14ac:dyDescent="0.35">
      <c r="A3507" s="8" t="s">
        <v>8</v>
      </c>
      <c r="B3507" s="10">
        <v>294943.5</v>
      </c>
      <c r="C3507" s="8" t="s">
        <v>37</v>
      </c>
      <c r="D3507" s="11">
        <v>47.5</v>
      </c>
      <c r="E3507" s="11">
        <v>113104.16666666667</v>
      </c>
    </row>
    <row r="3508" spans="1:5" x14ac:dyDescent="0.35">
      <c r="A3508" s="8" t="s">
        <v>6</v>
      </c>
      <c r="B3508" s="10">
        <v>273546</v>
      </c>
      <c r="C3508" s="8" t="s">
        <v>106</v>
      </c>
      <c r="D3508" s="11">
        <v>5</v>
      </c>
      <c r="E3508" s="11">
        <v>13953.75</v>
      </c>
    </row>
    <row r="3509" spans="1:5" x14ac:dyDescent="0.35">
      <c r="A3509" s="8" t="s">
        <v>1</v>
      </c>
      <c r="B3509" s="10">
        <v>107154</v>
      </c>
      <c r="C3509" s="8" t="s">
        <v>26</v>
      </c>
      <c r="D3509" s="11">
        <v>12.5</v>
      </c>
      <c r="E3509" s="11">
        <v>60161.25</v>
      </c>
    </row>
    <row r="3510" spans="1:5" x14ac:dyDescent="0.35">
      <c r="A3510" s="8" t="s">
        <v>1</v>
      </c>
      <c r="B3510" s="10">
        <v>223510.5</v>
      </c>
      <c r="C3510" s="8" t="s">
        <v>26</v>
      </c>
      <c r="D3510" s="11">
        <v>20</v>
      </c>
      <c r="E3510" s="11">
        <v>88424.583333333343</v>
      </c>
    </row>
    <row r="3511" spans="1:5" x14ac:dyDescent="0.35">
      <c r="A3511" s="8" t="s">
        <v>1</v>
      </c>
      <c r="B3511" s="10">
        <v>77836.5</v>
      </c>
      <c r="C3511" s="8" t="s">
        <v>29</v>
      </c>
      <c r="D3511" s="11">
        <v>20</v>
      </c>
      <c r="E3511" s="11">
        <v>82400.833333333343</v>
      </c>
    </row>
    <row r="3512" spans="1:5" x14ac:dyDescent="0.35">
      <c r="A3512" s="8" t="s">
        <v>7</v>
      </c>
      <c r="B3512" s="10">
        <v>282906</v>
      </c>
      <c r="C3512" s="8" t="s">
        <v>39</v>
      </c>
      <c r="D3512" s="11">
        <v>85</v>
      </c>
      <c r="E3512" s="11">
        <v>144112.5</v>
      </c>
    </row>
    <row r="3513" spans="1:5" x14ac:dyDescent="0.35">
      <c r="A3513" s="8" t="s">
        <v>5</v>
      </c>
      <c r="B3513" s="10">
        <v>293211</v>
      </c>
      <c r="C3513" s="8" t="s">
        <v>32</v>
      </c>
      <c r="D3513" s="11">
        <v>27.5</v>
      </c>
      <c r="E3513" s="11">
        <v>55281.25</v>
      </c>
    </row>
    <row r="3514" spans="1:5" x14ac:dyDescent="0.35">
      <c r="A3514" s="8" t="s">
        <v>13</v>
      </c>
      <c r="B3514" s="10">
        <v>221161.5</v>
      </c>
      <c r="C3514" s="8" t="s">
        <v>43</v>
      </c>
      <c r="D3514" s="11">
        <v>75</v>
      </c>
      <c r="E3514" s="11">
        <v>224988.33333333334</v>
      </c>
    </row>
    <row r="3515" spans="1:5" x14ac:dyDescent="0.35">
      <c r="A3515" s="8" t="s">
        <v>11</v>
      </c>
      <c r="B3515" s="10">
        <v>86044.5</v>
      </c>
      <c r="C3515" s="8" t="s">
        <v>33</v>
      </c>
      <c r="D3515" s="11">
        <v>27.5</v>
      </c>
      <c r="E3515" s="11">
        <v>139308.75</v>
      </c>
    </row>
    <row r="3516" spans="1:5" x14ac:dyDescent="0.35">
      <c r="A3516" s="8" t="s">
        <v>1</v>
      </c>
      <c r="B3516" s="10">
        <v>175288.5</v>
      </c>
      <c r="C3516" s="8" t="s">
        <v>26</v>
      </c>
      <c r="D3516" s="11">
        <v>55</v>
      </c>
      <c r="E3516" s="11">
        <v>270204.58333333337</v>
      </c>
    </row>
    <row r="3517" spans="1:5" x14ac:dyDescent="0.35">
      <c r="A3517" s="8" t="s">
        <v>1</v>
      </c>
      <c r="B3517" s="10">
        <v>111991.5</v>
      </c>
      <c r="C3517" s="8" t="s">
        <v>28</v>
      </c>
      <c r="D3517" s="11">
        <v>15</v>
      </c>
      <c r="E3517" s="11">
        <v>90610.416666666672</v>
      </c>
    </row>
    <row r="3518" spans="1:5" x14ac:dyDescent="0.35">
      <c r="A3518" s="8" t="s">
        <v>5</v>
      </c>
      <c r="B3518" s="10">
        <v>141822</v>
      </c>
      <c r="C3518" s="8" t="s">
        <v>83</v>
      </c>
      <c r="D3518" s="11">
        <v>2.5</v>
      </c>
      <c r="E3518" s="11">
        <v>12759.166666666668</v>
      </c>
    </row>
    <row r="3519" spans="1:5" x14ac:dyDescent="0.35">
      <c r="A3519" s="8" t="s">
        <v>0</v>
      </c>
      <c r="B3519" s="10">
        <v>170703</v>
      </c>
      <c r="C3519" s="8" t="s">
        <v>32</v>
      </c>
      <c r="D3519" s="11">
        <v>65</v>
      </c>
      <c r="E3519" s="11">
        <v>165005</v>
      </c>
    </row>
    <row r="3520" spans="1:5" x14ac:dyDescent="0.35">
      <c r="A3520" s="8" t="s">
        <v>13</v>
      </c>
      <c r="B3520" s="10">
        <v>96444</v>
      </c>
      <c r="C3520" s="8" t="s">
        <v>48</v>
      </c>
      <c r="D3520" s="11">
        <v>12.5</v>
      </c>
      <c r="E3520" s="11">
        <v>120881.66666666667</v>
      </c>
    </row>
    <row r="3521" spans="1:5" x14ac:dyDescent="0.35">
      <c r="A3521" s="8" t="s">
        <v>13</v>
      </c>
      <c r="B3521" s="10">
        <v>110151</v>
      </c>
      <c r="C3521" s="8" t="s">
        <v>26</v>
      </c>
      <c r="D3521" s="11">
        <v>100</v>
      </c>
      <c r="E3521" s="11">
        <v>488355.83333333337</v>
      </c>
    </row>
    <row r="3522" spans="1:5" x14ac:dyDescent="0.35">
      <c r="A3522" s="8" t="s">
        <v>3</v>
      </c>
      <c r="B3522" s="10">
        <v>217111.5</v>
      </c>
      <c r="C3522" s="8" t="s">
        <v>28</v>
      </c>
      <c r="D3522" s="11">
        <v>10</v>
      </c>
      <c r="E3522" s="11">
        <v>51824.583333333336</v>
      </c>
    </row>
    <row r="3523" spans="1:5" x14ac:dyDescent="0.35">
      <c r="A3523" s="8" t="s">
        <v>13</v>
      </c>
      <c r="B3523" s="10">
        <v>242361</v>
      </c>
      <c r="C3523" s="8" t="s">
        <v>57</v>
      </c>
      <c r="D3523" s="11">
        <v>22.5</v>
      </c>
      <c r="E3523" s="11">
        <v>112595.83333333334</v>
      </c>
    </row>
    <row r="3524" spans="1:5" x14ac:dyDescent="0.35">
      <c r="A3524" s="8" t="s">
        <v>16</v>
      </c>
      <c r="B3524" s="10">
        <v>21307.5</v>
      </c>
      <c r="C3524" s="8" t="s">
        <v>89</v>
      </c>
      <c r="D3524" s="11">
        <v>135</v>
      </c>
      <c r="E3524" s="11">
        <v>322715.41666666669</v>
      </c>
    </row>
    <row r="3525" spans="1:5" x14ac:dyDescent="0.35">
      <c r="A3525" s="8" t="s">
        <v>13</v>
      </c>
      <c r="B3525" s="10">
        <v>106830</v>
      </c>
      <c r="C3525" s="8" t="s">
        <v>41</v>
      </c>
      <c r="D3525" s="11">
        <v>107.5</v>
      </c>
      <c r="E3525" s="11">
        <v>380080.83333333337</v>
      </c>
    </row>
    <row r="3526" spans="1:5" x14ac:dyDescent="0.35">
      <c r="A3526" s="8" t="s">
        <v>1</v>
      </c>
      <c r="B3526" s="10">
        <v>107163</v>
      </c>
      <c r="C3526" s="8" t="s">
        <v>26</v>
      </c>
      <c r="D3526" s="11">
        <v>142.5</v>
      </c>
      <c r="E3526" s="11">
        <v>763338.75</v>
      </c>
    </row>
    <row r="3527" spans="1:5" x14ac:dyDescent="0.35">
      <c r="A3527" s="8" t="s">
        <v>13</v>
      </c>
      <c r="B3527" s="10">
        <v>77026.5</v>
      </c>
      <c r="C3527" s="8" t="s">
        <v>140</v>
      </c>
      <c r="D3527" s="11">
        <v>20</v>
      </c>
      <c r="E3527" s="11">
        <v>83112.5</v>
      </c>
    </row>
    <row r="3528" spans="1:5" x14ac:dyDescent="0.35">
      <c r="A3528" s="8" t="s">
        <v>5</v>
      </c>
      <c r="B3528" s="10">
        <v>93514.5</v>
      </c>
      <c r="C3528" s="8" t="s">
        <v>67</v>
      </c>
      <c r="D3528" s="11">
        <v>72.5</v>
      </c>
      <c r="E3528" s="11">
        <v>229436.25</v>
      </c>
    </row>
    <row r="3529" spans="1:5" x14ac:dyDescent="0.35">
      <c r="A3529" s="8" t="s">
        <v>1</v>
      </c>
      <c r="B3529" s="10">
        <v>85932</v>
      </c>
      <c r="C3529" s="8" t="s">
        <v>32</v>
      </c>
      <c r="D3529" s="11">
        <v>55</v>
      </c>
      <c r="E3529" s="11">
        <v>146705</v>
      </c>
    </row>
    <row r="3530" spans="1:5" x14ac:dyDescent="0.35">
      <c r="A3530" s="8" t="s">
        <v>16</v>
      </c>
      <c r="B3530" s="10">
        <v>283185</v>
      </c>
      <c r="C3530" s="8" t="s">
        <v>39</v>
      </c>
      <c r="D3530" s="11">
        <v>45</v>
      </c>
      <c r="E3530" s="11">
        <v>80570.833333333343</v>
      </c>
    </row>
    <row r="3531" spans="1:5" x14ac:dyDescent="0.35">
      <c r="A3531" s="8" t="s">
        <v>7</v>
      </c>
      <c r="B3531" s="10">
        <v>74916</v>
      </c>
      <c r="C3531" s="8" t="s">
        <v>49</v>
      </c>
      <c r="D3531" s="11">
        <v>40</v>
      </c>
      <c r="E3531" s="11">
        <v>177306.66666666669</v>
      </c>
    </row>
    <row r="3532" spans="1:5" x14ac:dyDescent="0.35">
      <c r="A3532" s="8" t="s">
        <v>3</v>
      </c>
      <c r="B3532" s="10">
        <v>120046.5</v>
      </c>
      <c r="C3532" s="8" t="s">
        <v>29</v>
      </c>
      <c r="D3532" s="11">
        <v>50</v>
      </c>
      <c r="E3532" s="11">
        <v>225496.66666666669</v>
      </c>
    </row>
    <row r="3533" spans="1:5" x14ac:dyDescent="0.35">
      <c r="A3533" s="8" t="s">
        <v>1</v>
      </c>
      <c r="B3533" s="10">
        <v>48843</v>
      </c>
      <c r="C3533" s="8" t="s">
        <v>37</v>
      </c>
      <c r="D3533" s="11">
        <v>45</v>
      </c>
      <c r="E3533" s="11">
        <v>184753.75</v>
      </c>
    </row>
    <row r="3534" spans="1:5" x14ac:dyDescent="0.35">
      <c r="A3534" s="8" t="s">
        <v>7</v>
      </c>
      <c r="B3534" s="10">
        <v>47250</v>
      </c>
      <c r="C3534" s="8" t="s">
        <v>37</v>
      </c>
      <c r="D3534" s="11">
        <v>17.5</v>
      </c>
      <c r="E3534" s="11">
        <v>81562.083333333343</v>
      </c>
    </row>
    <row r="3535" spans="1:5" x14ac:dyDescent="0.35">
      <c r="A3535" s="8" t="s">
        <v>5</v>
      </c>
      <c r="B3535" s="10">
        <v>141169.5</v>
      </c>
      <c r="C3535" s="8" t="s">
        <v>29</v>
      </c>
      <c r="D3535" s="11">
        <v>40</v>
      </c>
      <c r="E3535" s="11">
        <v>172223.33333333334</v>
      </c>
    </row>
    <row r="3536" spans="1:5" x14ac:dyDescent="0.35">
      <c r="A3536" s="8" t="s">
        <v>3</v>
      </c>
      <c r="B3536" s="10">
        <v>154629</v>
      </c>
      <c r="C3536" s="8" t="s">
        <v>40</v>
      </c>
      <c r="D3536" s="11">
        <v>7.5</v>
      </c>
      <c r="E3536" s="11">
        <v>29661.25</v>
      </c>
    </row>
    <row r="3537" spans="1:5" x14ac:dyDescent="0.35">
      <c r="A3537" s="8" t="s">
        <v>7</v>
      </c>
      <c r="B3537" s="10">
        <v>78601.5</v>
      </c>
      <c r="C3537" s="8" t="s">
        <v>91</v>
      </c>
      <c r="D3537" s="11">
        <v>322.5</v>
      </c>
      <c r="E3537" s="11">
        <v>1034153.3333333334</v>
      </c>
    </row>
    <row r="3538" spans="1:5" x14ac:dyDescent="0.35">
      <c r="A3538" s="8" t="s">
        <v>1</v>
      </c>
      <c r="B3538" s="10">
        <v>79794</v>
      </c>
      <c r="C3538" s="8" t="s">
        <v>32</v>
      </c>
      <c r="D3538" s="11">
        <v>97.5</v>
      </c>
      <c r="E3538" s="11">
        <v>220540.41666666669</v>
      </c>
    </row>
    <row r="3539" spans="1:5" x14ac:dyDescent="0.35">
      <c r="A3539" s="8" t="s">
        <v>5</v>
      </c>
      <c r="B3539" s="10">
        <v>80311.5</v>
      </c>
      <c r="C3539" s="8" t="s">
        <v>33</v>
      </c>
      <c r="D3539" s="11">
        <v>10</v>
      </c>
      <c r="E3539" s="11">
        <v>25492.916666666668</v>
      </c>
    </row>
    <row r="3540" spans="1:5" x14ac:dyDescent="0.35">
      <c r="A3540" s="8" t="s">
        <v>5</v>
      </c>
      <c r="B3540" s="10">
        <v>108837</v>
      </c>
      <c r="C3540" s="8" t="s">
        <v>26</v>
      </c>
      <c r="D3540" s="11">
        <v>72.5</v>
      </c>
      <c r="E3540" s="11">
        <v>326553.33333333337</v>
      </c>
    </row>
    <row r="3541" spans="1:5" x14ac:dyDescent="0.35">
      <c r="A3541" s="8" t="s">
        <v>1</v>
      </c>
      <c r="B3541" s="10">
        <v>208921.5</v>
      </c>
      <c r="C3541" s="8" t="s">
        <v>36</v>
      </c>
      <c r="D3541" s="11">
        <v>2.5</v>
      </c>
      <c r="E3541" s="11">
        <v>8387.5</v>
      </c>
    </row>
    <row r="3542" spans="1:5" x14ac:dyDescent="0.35">
      <c r="A3542" s="8" t="s">
        <v>5</v>
      </c>
      <c r="B3542" s="10">
        <v>71311.5</v>
      </c>
      <c r="C3542" s="8" t="s">
        <v>32</v>
      </c>
      <c r="D3542" s="11">
        <v>62.5</v>
      </c>
      <c r="E3542" s="11">
        <v>177154.16666666669</v>
      </c>
    </row>
    <row r="3543" spans="1:5" x14ac:dyDescent="0.35">
      <c r="A3543" s="8" t="s">
        <v>1</v>
      </c>
      <c r="B3543" s="10">
        <v>31819.5</v>
      </c>
      <c r="C3543" s="8" t="s">
        <v>33</v>
      </c>
      <c r="D3543" s="11">
        <v>2.5</v>
      </c>
      <c r="E3543" s="11">
        <v>19799.583333333336</v>
      </c>
    </row>
    <row r="3544" spans="1:5" x14ac:dyDescent="0.35">
      <c r="A3544" s="8" t="s">
        <v>1</v>
      </c>
      <c r="B3544" s="10">
        <v>267502.5</v>
      </c>
      <c r="C3544" s="8" t="s">
        <v>32</v>
      </c>
      <c r="D3544" s="11">
        <v>50</v>
      </c>
      <c r="E3544" s="11">
        <v>100014.58333333334</v>
      </c>
    </row>
    <row r="3545" spans="1:5" x14ac:dyDescent="0.35">
      <c r="A3545" s="8" t="s">
        <v>13</v>
      </c>
      <c r="B3545" s="10">
        <v>122287.5</v>
      </c>
      <c r="C3545" s="8" t="s">
        <v>29</v>
      </c>
      <c r="D3545" s="11">
        <v>22.5</v>
      </c>
      <c r="E3545" s="11">
        <v>79630.416666666672</v>
      </c>
    </row>
    <row r="3546" spans="1:5" x14ac:dyDescent="0.35">
      <c r="A3546" s="8" t="s">
        <v>13</v>
      </c>
      <c r="B3546" s="10">
        <v>67662</v>
      </c>
      <c r="C3546" s="8" t="s">
        <v>33</v>
      </c>
      <c r="D3546" s="11">
        <v>5</v>
      </c>
      <c r="E3546" s="11">
        <v>25670.833333333336</v>
      </c>
    </row>
    <row r="3547" spans="1:5" x14ac:dyDescent="0.35">
      <c r="A3547" s="8" t="s">
        <v>3</v>
      </c>
      <c r="B3547" s="10">
        <v>33723</v>
      </c>
      <c r="C3547" s="8" t="s">
        <v>53</v>
      </c>
      <c r="D3547" s="11">
        <v>32.5</v>
      </c>
      <c r="E3547" s="11">
        <v>139537.5</v>
      </c>
    </row>
    <row r="3548" spans="1:5" x14ac:dyDescent="0.35">
      <c r="A3548" s="8" t="s">
        <v>1</v>
      </c>
      <c r="B3548" s="10">
        <v>111982.5</v>
      </c>
      <c r="C3548" s="8" t="s">
        <v>28</v>
      </c>
      <c r="D3548" s="11">
        <v>15</v>
      </c>
      <c r="E3548" s="11">
        <v>114375</v>
      </c>
    </row>
    <row r="3549" spans="1:5" x14ac:dyDescent="0.35">
      <c r="A3549" s="8" t="s">
        <v>13</v>
      </c>
      <c r="B3549" s="10">
        <v>115339.5</v>
      </c>
      <c r="C3549" s="8" t="s">
        <v>46</v>
      </c>
      <c r="D3549" s="11">
        <v>5</v>
      </c>
      <c r="E3549" s="11">
        <v>8463.75</v>
      </c>
    </row>
    <row r="3550" spans="1:5" x14ac:dyDescent="0.35">
      <c r="A3550" s="8" t="s">
        <v>5</v>
      </c>
      <c r="B3550" s="10">
        <v>80329.5</v>
      </c>
      <c r="C3550" s="8" t="s">
        <v>33</v>
      </c>
      <c r="D3550" s="11">
        <v>7.5</v>
      </c>
      <c r="E3550" s="11">
        <v>36167.916666666672</v>
      </c>
    </row>
    <row r="3551" spans="1:5" x14ac:dyDescent="0.35">
      <c r="A3551" s="8" t="s">
        <v>1</v>
      </c>
      <c r="B3551" s="10">
        <v>31806</v>
      </c>
      <c r="C3551" s="8" t="s">
        <v>33</v>
      </c>
      <c r="D3551" s="11">
        <v>5</v>
      </c>
      <c r="E3551" s="11">
        <v>23408.75</v>
      </c>
    </row>
    <row r="3552" spans="1:5" x14ac:dyDescent="0.35">
      <c r="A3552" s="8" t="s">
        <v>3</v>
      </c>
      <c r="B3552" s="10">
        <v>114309</v>
      </c>
      <c r="C3552" s="8" t="s">
        <v>28</v>
      </c>
      <c r="D3552" s="11">
        <v>25</v>
      </c>
      <c r="E3552" s="11">
        <v>179085.83333333334</v>
      </c>
    </row>
    <row r="3553" spans="1:5" x14ac:dyDescent="0.35">
      <c r="A3553" s="8" t="s">
        <v>16</v>
      </c>
      <c r="B3553" s="10">
        <v>75798</v>
      </c>
      <c r="C3553" s="8" t="s">
        <v>49</v>
      </c>
      <c r="D3553" s="11">
        <v>45</v>
      </c>
      <c r="E3553" s="11">
        <v>295850</v>
      </c>
    </row>
    <row r="3554" spans="1:5" x14ac:dyDescent="0.35">
      <c r="A3554" s="8" t="s">
        <v>5</v>
      </c>
      <c r="B3554" s="10">
        <v>68341.5</v>
      </c>
      <c r="C3554" s="8" t="s">
        <v>38</v>
      </c>
      <c r="D3554" s="11">
        <v>7.5</v>
      </c>
      <c r="E3554" s="11">
        <v>60593.333333333336</v>
      </c>
    </row>
    <row r="3555" spans="1:5" x14ac:dyDescent="0.35">
      <c r="A3555" s="8" t="s">
        <v>5</v>
      </c>
      <c r="B3555" s="10">
        <v>123183</v>
      </c>
      <c r="C3555" s="8" t="s">
        <v>46</v>
      </c>
      <c r="D3555" s="11">
        <v>5</v>
      </c>
      <c r="E3555" s="11">
        <v>11793.333333333334</v>
      </c>
    </row>
    <row r="3556" spans="1:5" x14ac:dyDescent="0.35">
      <c r="A3556" s="8" t="s">
        <v>1</v>
      </c>
      <c r="B3556" s="10">
        <v>75996</v>
      </c>
      <c r="C3556" s="8" t="s">
        <v>63</v>
      </c>
      <c r="D3556" s="11">
        <v>47.5</v>
      </c>
      <c r="E3556" s="11">
        <v>183660.83333333334</v>
      </c>
    </row>
    <row r="3557" spans="1:5" x14ac:dyDescent="0.35">
      <c r="A3557" s="8" t="s">
        <v>1</v>
      </c>
      <c r="B3557" s="10">
        <v>31905</v>
      </c>
      <c r="C3557" s="8" t="s">
        <v>42</v>
      </c>
      <c r="D3557" s="11">
        <v>165</v>
      </c>
      <c r="E3557" s="11">
        <v>292291.66666666669</v>
      </c>
    </row>
    <row r="3558" spans="1:5" x14ac:dyDescent="0.35">
      <c r="A3558" s="8" t="s">
        <v>13</v>
      </c>
      <c r="B3558" s="10">
        <v>110142</v>
      </c>
      <c r="C3558" s="8" t="s">
        <v>26</v>
      </c>
      <c r="D3558" s="11">
        <v>42.5</v>
      </c>
      <c r="E3558" s="11">
        <v>261308.75</v>
      </c>
    </row>
    <row r="3559" spans="1:5" x14ac:dyDescent="0.35">
      <c r="A3559" s="8" t="s">
        <v>13</v>
      </c>
      <c r="B3559" s="10">
        <v>258196.5</v>
      </c>
      <c r="C3559" s="8" t="s">
        <v>43</v>
      </c>
      <c r="D3559" s="11">
        <v>55</v>
      </c>
      <c r="E3559" s="11">
        <v>159794.58333333334</v>
      </c>
    </row>
    <row r="3560" spans="1:5" x14ac:dyDescent="0.35">
      <c r="A3560" s="8" t="s">
        <v>1</v>
      </c>
      <c r="B3560" s="10">
        <v>17766</v>
      </c>
      <c r="C3560" s="8" t="s">
        <v>89</v>
      </c>
      <c r="D3560" s="11">
        <v>120</v>
      </c>
      <c r="E3560" s="11">
        <v>294223.33333333337</v>
      </c>
    </row>
    <row r="3561" spans="1:5" x14ac:dyDescent="0.35">
      <c r="A3561" s="8" t="s">
        <v>0</v>
      </c>
      <c r="B3561" s="10">
        <v>174528</v>
      </c>
      <c r="C3561" s="8" t="s">
        <v>33</v>
      </c>
      <c r="D3561" s="11">
        <v>2.5</v>
      </c>
      <c r="E3561" s="11">
        <v>17944.166666666668</v>
      </c>
    </row>
    <row r="3562" spans="1:5" x14ac:dyDescent="0.35">
      <c r="A3562" s="8" t="s">
        <v>1</v>
      </c>
      <c r="B3562" s="10">
        <v>199426.5</v>
      </c>
      <c r="C3562" s="8" t="s">
        <v>84</v>
      </c>
      <c r="D3562" s="11">
        <v>47.5</v>
      </c>
      <c r="E3562" s="11">
        <v>181042.91666666669</v>
      </c>
    </row>
    <row r="3563" spans="1:5" x14ac:dyDescent="0.35">
      <c r="A3563" s="8" t="s">
        <v>1</v>
      </c>
      <c r="B3563" s="10">
        <v>217080</v>
      </c>
      <c r="C3563" s="8" t="s">
        <v>49</v>
      </c>
      <c r="D3563" s="11">
        <v>35</v>
      </c>
      <c r="E3563" s="11">
        <v>229893.75</v>
      </c>
    </row>
    <row r="3564" spans="1:5" x14ac:dyDescent="0.35">
      <c r="A3564" s="8" t="s">
        <v>3</v>
      </c>
      <c r="B3564" s="10">
        <v>109539</v>
      </c>
      <c r="C3564" s="8" t="s">
        <v>26</v>
      </c>
      <c r="D3564" s="11">
        <v>152.5</v>
      </c>
      <c r="E3564" s="11">
        <v>816739.16666666674</v>
      </c>
    </row>
    <row r="3565" spans="1:5" x14ac:dyDescent="0.35">
      <c r="A3565" s="8" t="s">
        <v>5</v>
      </c>
      <c r="B3565" s="10">
        <v>21843</v>
      </c>
      <c r="C3565" s="8" t="s">
        <v>63</v>
      </c>
      <c r="D3565" s="11">
        <v>37.5</v>
      </c>
      <c r="E3565" s="11">
        <v>116916.66666666667</v>
      </c>
    </row>
    <row r="3566" spans="1:5" x14ac:dyDescent="0.35">
      <c r="A3566" s="8" t="s">
        <v>16</v>
      </c>
      <c r="B3566" s="10">
        <v>66510</v>
      </c>
      <c r="C3566" s="8" t="s">
        <v>37</v>
      </c>
      <c r="D3566" s="11">
        <v>70</v>
      </c>
      <c r="E3566" s="11">
        <v>292240.83333333337</v>
      </c>
    </row>
    <row r="3567" spans="1:5" x14ac:dyDescent="0.35">
      <c r="A3567" s="8" t="s">
        <v>1</v>
      </c>
      <c r="B3567" s="10">
        <v>107316</v>
      </c>
      <c r="C3567" s="8" t="s">
        <v>26</v>
      </c>
      <c r="D3567" s="11">
        <v>92.5</v>
      </c>
      <c r="E3567" s="11">
        <v>432185</v>
      </c>
    </row>
    <row r="3568" spans="1:5" x14ac:dyDescent="0.35">
      <c r="A3568" s="8" t="s">
        <v>7</v>
      </c>
      <c r="B3568" s="10">
        <v>106641</v>
      </c>
      <c r="C3568" s="8" t="s">
        <v>41</v>
      </c>
      <c r="D3568" s="11">
        <v>332.5</v>
      </c>
      <c r="E3568" s="11">
        <v>1299223.75</v>
      </c>
    </row>
    <row r="3569" spans="1:5" x14ac:dyDescent="0.35">
      <c r="A3569" s="8" t="s">
        <v>13</v>
      </c>
      <c r="B3569" s="10">
        <v>64444.5</v>
      </c>
      <c r="C3569" s="8" t="s">
        <v>33</v>
      </c>
      <c r="D3569" s="11">
        <v>10</v>
      </c>
      <c r="E3569" s="11">
        <v>46156.666666666672</v>
      </c>
    </row>
    <row r="3570" spans="1:5" x14ac:dyDescent="0.35">
      <c r="A3570" s="8" t="s">
        <v>11</v>
      </c>
      <c r="B3570" s="10">
        <v>100728</v>
      </c>
      <c r="C3570" s="8" t="s">
        <v>44</v>
      </c>
      <c r="D3570" s="11">
        <v>25</v>
      </c>
      <c r="E3570" s="11">
        <v>53171.666666666672</v>
      </c>
    </row>
    <row r="3571" spans="1:5" x14ac:dyDescent="0.35">
      <c r="A3571" s="8" t="s">
        <v>3</v>
      </c>
      <c r="B3571" s="10">
        <v>250600.5</v>
      </c>
      <c r="C3571" s="8" t="s">
        <v>53</v>
      </c>
      <c r="D3571" s="11">
        <v>5</v>
      </c>
      <c r="E3571" s="11">
        <v>17207.083333333336</v>
      </c>
    </row>
    <row r="3572" spans="1:5" x14ac:dyDescent="0.35">
      <c r="A3572" s="8" t="s">
        <v>1</v>
      </c>
      <c r="B3572" s="10">
        <v>283495.5</v>
      </c>
      <c r="C3572" s="8" t="s">
        <v>39</v>
      </c>
      <c r="D3572" s="11">
        <v>42.5</v>
      </c>
      <c r="E3572" s="11">
        <v>67354.166666666672</v>
      </c>
    </row>
    <row r="3573" spans="1:5" x14ac:dyDescent="0.35">
      <c r="A3573" s="8" t="s">
        <v>11</v>
      </c>
      <c r="B3573" s="10">
        <v>246726</v>
      </c>
      <c r="C3573" s="8" t="s">
        <v>96</v>
      </c>
      <c r="D3573" s="11">
        <v>27.5</v>
      </c>
      <c r="E3573" s="11">
        <v>93380.833333333343</v>
      </c>
    </row>
    <row r="3574" spans="1:5" x14ac:dyDescent="0.35">
      <c r="A3574" s="8" t="s">
        <v>0</v>
      </c>
      <c r="B3574" s="10">
        <v>169614</v>
      </c>
      <c r="C3574" s="8" t="s">
        <v>41</v>
      </c>
      <c r="D3574" s="11">
        <v>120</v>
      </c>
      <c r="E3574" s="11">
        <v>413910.41666666669</v>
      </c>
    </row>
    <row r="3575" spans="1:5" x14ac:dyDescent="0.35">
      <c r="A3575" s="8" t="s">
        <v>6</v>
      </c>
      <c r="B3575" s="10">
        <v>35532</v>
      </c>
      <c r="C3575" s="8" t="s">
        <v>42</v>
      </c>
      <c r="D3575" s="11">
        <v>197.5</v>
      </c>
      <c r="E3575" s="11">
        <v>542874.58333333337</v>
      </c>
    </row>
    <row r="3576" spans="1:5" x14ac:dyDescent="0.35">
      <c r="A3576" s="8" t="s">
        <v>6</v>
      </c>
      <c r="B3576" s="10">
        <v>109012.5</v>
      </c>
      <c r="C3576" s="8" t="s">
        <v>26</v>
      </c>
      <c r="D3576" s="11">
        <v>97.5</v>
      </c>
      <c r="E3576" s="11">
        <v>464032.08333333337</v>
      </c>
    </row>
    <row r="3577" spans="1:5" x14ac:dyDescent="0.35">
      <c r="A3577" s="8" t="s">
        <v>1</v>
      </c>
      <c r="B3577" s="10">
        <v>79830</v>
      </c>
      <c r="C3577" s="8" t="s">
        <v>32</v>
      </c>
      <c r="D3577" s="11">
        <v>95</v>
      </c>
      <c r="E3577" s="11">
        <v>240924.58333333334</v>
      </c>
    </row>
    <row r="3578" spans="1:5" x14ac:dyDescent="0.35">
      <c r="A3578" s="8" t="s">
        <v>5</v>
      </c>
      <c r="B3578" s="10">
        <v>215064</v>
      </c>
      <c r="C3578" s="8" t="s">
        <v>59</v>
      </c>
      <c r="D3578" s="11">
        <v>15</v>
      </c>
      <c r="E3578" s="11">
        <v>79960.833333333343</v>
      </c>
    </row>
    <row r="3579" spans="1:5" x14ac:dyDescent="0.35">
      <c r="A3579" s="8" t="s">
        <v>1</v>
      </c>
      <c r="B3579" s="10">
        <v>207765</v>
      </c>
      <c r="C3579" s="8" t="s">
        <v>96</v>
      </c>
      <c r="D3579" s="11">
        <v>25</v>
      </c>
      <c r="E3579" s="11">
        <v>80596.25</v>
      </c>
    </row>
    <row r="3580" spans="1:5" x14ac:dyDescent="0.35">
      <c r="A3580" s="8" t="s">
        <v>3</v>
      </c>
      <c r="B3580" s="10">
        <v>86238</v>
      </c>
      <c r="C3580" s="8" t="s">
        <v>33</v>
      </c>
      <c r="D3580" s="11">
        <v>20</v>
      </c>
      <c r="E3580" s="11">
        <v>86772.5</v>
      </c>
    </row>
    <row r="3581" spans="1:5" x14ac:dyDescent="0.35">
      <c r="A3581" s="8" t="s">
        <v>11</v>
      </c>
      <c r="B3581" s="10">
        <v>63549</v>
      </c>
      <c r="C3581" s="8" t="s">
        <v>57</v>
      </c>
      <c r="D3581" s="11">
        <v>50</v>
      </c>
      <c r="E3581" s="11">
        <v>134454.16666666669</v>
      </c>
    </row>
    <row r="3582" spans="1:5" x14ac:dyDescent="0.35">
      <c r="A3582" s="8" t="s">
        <v>11</v>
      </c>
      <c r="B3582" s="10">
        <v>176616</v>
      </c>
      <c r="C3582" s="8" t="s">
        <v>29</v>
      </c>
      <c r="D3582" s="11">
        <v>90</v>
      </c>
      <c r="E3582" s="11">
        <v>335474.58333333337</v>
      </c>
    </row>
    <row r="3583" spans="1:5" x14ac:dyDescent="0.35">
      <c r="A3583" s="8" t="s">
        <v>5</v>
      </c>
      <c r="B3583" s="10">
        <v>70524</v>
      </c>
      <c r="C3583" s="8" t="s">
        <v>100</v>
      </c>
      <c r="D3583" s="11">
        <v>2.5</v>
      </c>
      <c r="E3583" s="11">
        <v>25086.25</v>
      </c>
    </row>
    <row r="3584" spans="1:5" x14ac:dyDescent="0.35">
      <c r="A3584" s="8" t="s">
        <v>5</v>
      </c>
      <c r="B3584" s="10">
        <v>63576</v>
      </c>
      <c r="C3584" s="8" t="s">
        <v>43</v>
      </c>
      <c r="D3584" s="11">
        <v>22.5</v>
      </c>
      <c r="E3584" s="11">
        <v>42090</v>
      </c>
    </row>
    <row r="3585" spans="1:5" x14ac:dyDescent="0.35">
      <c r="A3585" s="8" t="s">
        <v>16</v>
      </c>
      <c r="B3585" s="10">
        <v>68193</v>
      </c>
      <c r="C3585" s="8" t="s">
        <v>33</v>
      </c>
      <c r="D3585" s="11">
        <v>5</v>
      </c>
      <c r="E3585" s="11">
        <v>26230</v>
      </c>
    </row>
    <row r="3586" spans="1:5" x14ac:dyDescent="0.35">
      <c r="A3586" s="8" t="s">
        <v>1</v>
      </c>
      <c r="B3586" s="10">
        <v>111987</v>
      </c>
      <c r="C3586" s="8" t="s">
        <v>28</v>
      </c>
      <c r="D3586" s="11">
        <v>7.5</v>
      </c>
      <c r="E3586" s="11">
        <v>28187.083333333336</v>
      </c>
    </row>
    <row r="3587" spans="1:5" x14ac:dyDescent="0.35">
      <c r="A3587" s="8" t="s">
        <v>16</v>
      </c>
      <c r="B3587" s="10">
        <v>163624.5</v>
      </c>
      <c r="C3587" s="8" t="s">
        <v>70</v>
      </c>
      <c r="D3587" s="11">
        <v>5</v>
      </c>
      <c r="E3587" s="11">
        <v>27119.583333333336</v>
      </c>
    </row>
    <row r="3588" spans="1:5" x14ac:dyDescent="0.35">
      <c r="A3588" s="8" t="s">
        <v>3</v>
      </c>
      <c r="B3588" s="10">
        <v>283140</v>
      </c>
      <c r="C3588" s="8" t="s">
        <v>39</v>
      </c>
      <c r="D3588" s="11">
        <v>50</v>
      </c>
      <c r="E3588" s="11">
        <v>83620.833333333343</v>
      </c>
    </row>
    <row r="3589" spans="1:5" x14ac:dyDescent="0.35">
      <c r="A3589" s="8" t="s">
        <v>6</v>
      </c>
      <c r="B3589" s="10">
        <v>85968</v>
      </c>
      <c r="C3589" s="8" t="s">
        <v>28</v>
      </c>
      <c r="D3589" s="11">
        <v>22.5</v>
      </c>
      <c r="E3589" s="11">
        <v>112875.41666666667</v>
      </c>
    </row>
    <row r="3590" spans="1:5" x14ac:dyDescent="0.35">
      <c r="A3590" s="8" t="s">
        <v>1</v>
      </c>
      <c r="B3590" s="10">
        <v>77872.5</v>
      </c>
      <c r="C3590" s="8" t="s">
        <v>29</v>
      </c>
      <c r="D3590" s="11">
        <v>50</v>
      </c>
      <c r="E3590" s="11">
        <v>197767.08333333334</v>
      </c>
    </row>
    <row r="3591" spans="1:5" x14ac:dyDescent="0.35">
      <c r="A3591" s="8" t="s">
        <v>13</v>
      </c>
      <c r="B3591" s="10">
        <v>64494</v>
      </c>
      <c r="C3591" s="8" t="s">
        <v>33</v>
      </c>
      <c r="D3591" s="11">
        <v>7.5</v>
      </c>
      <c r="E3591" s="11">
        <v>40793.75</v>
      </c>
    </row>
    <row r="3592" spans="1:5" x14ac:dyDescent="0.35">
      <c r="A3592" s="8" t="s">
        <v>16</v>
      </c>
      <c r="B3592" s="10">
        <v>145323</v>
      </c>
      <c r="C3592" s="8" t="s">
        <v>72</v>
      </c>
      <c r="D3592" s="11">
        <v>47.5</v>
      </c>
      <c r="E3592" s="11">
        <v>91017.083333333343</v>
      </c>
    </row>
    <row r="3593" spans="1:5" x14ac:dyDescent="0.35">
      <c r="A3593" s="8" t="s">
        <v>7</v>
      </c>
      <c r="B3593" s="10">
        <v>138325.5</v>
      </c>
      <c r="C3593" s="8" t="s">
        <v>58</v>
      </c>
      <c r="D3593" s="11">
        <v>25</v>
      </c>
      <c r="E3593" s="11">
        <v>94397.5</v>
      </c>
    </row>
    <row r="3594" spans="1:5" x14ac:dyDescent="0.35">
      <c r="A3594" s="8" t="s">
        <v>6</v>
      </c>
      <c r="B3594" s="10">
        <v>4257</v>
      </c>
      <c r="C3594" s="8" t="s">
        <v>67</v>
      </c>
      <c r="D3594" s="11">
        <v>42.5</v>
      </c>
      <c r="E3594" s="11">
        <v>164827.08333333334</v>
      </c>
    </row>
    <row r="3595" spans="1:5" x14ac:dyDescent="0.35">
      <c r="A3595" s="8" t="s">
        <v>3</v>
      </c>
      <c r="B3595" s="10">
        <v>217116</v>
      </c>
      <c r="C3595" s="8" t="s">
        <v>40</v>
      </c>
      <c r="D3595" s="11">
        <v>2.5</v>
      </c>
      <c r="E3595" s="11">
        <v>8565.4166666666679</v>
      </c>
    </row>
    <row r="3596" spans="1:5" x14ac:dyDescent="0.35">
      <c r="A3596" s="8" t="s">
        <v>3</v>
      </c>
      <c r="B3596" s="10">
        <v>243234</v>
      </c>
      <c r="C3596" s="8" t="s">
        <v>96</v>
      </c>
      <c r="D3596" s="11">
        <v>2.5</v>
      </c>
      <c r="E3596" s="11">
        <v>9302.5</v>
      </c>
    </row>
    <row r="3597" spans="1:5" x14ac:dyDescent="0.35">
      <c r="A3597" s="8" t="s">
        <v>7</v>
      </c>
      <c r="B3597" s="10">
        <v>110875.5</v>
      </c>
      <c r="C3597" s="8" t="s">
        <v>26</v>
      </c>
      <c r="D3597" s="11">
        <v>42.5</v>
      </c>
      <c r="E3597" s="11">
        <v>303424.16666666669</v>
      </c>
    </row>
    <row r="3598" spans="1:5" x14ac:dyDescent="0.35">
      <c r="A3598" s="8" t="s">
        <v>5</v>
      </c>
      <c r="B3598" s="10">
        <v>282924</v>
      </c>
      <c r="C3598" s="8" t="s">
        <v>39</v>
      </c>
      <c r="D3598" s="11">
        <v>30</v>
      </c>
      <c r="E3598" s="11">
        <v>57187.5</v>
      </c>
    </row>
    <row r="3599" spans="1:5" x14ac:dyDescent="0.35">
      <c r="A3599" s="8" t="s">
        <v>1</v>
      </c>
      <c r="B3599" s="10">
        <v>31927.5</v>
      </c>
      <c r="C3599" s="8" t="s">
        <v>33</v>
      </c>
      <c r="D3599" s="11">
        <v>50</v>
      </c>
      <c r="E3599" s="11">
        <v>215533.33333333334</v>
      </c>
    </row>
    <row r="3600" spans="1:5" x14ac:dyDescent="0.35">
      <c r="A3600" s="8" t="s">
        <v>3</v>
      </c>
      <c r="B3600" s="10">
        <v>283437</v>
      </c>
      <c r="C3600" s="8" t="s">
        <v>39</v>
      </c>
      <c r="D3600" s="11">
        <v>25</v>
      </c>
      <c r="E3600" s="11">
        <v>39522.916666666672</v>
      </c>
    </row>
    <row r="3601" spans="1:5" x14ac:dyDescent="0.35">
      <c r="A3601" s="8" t="s">
        <v>13</v>
      </c>
      <c r="B3601" s="10">
        <v>110313</v>
      </c>
      <c r="C3601" s="8" t="s">
        <v>26</v>
      </c>
      <c r="D3601" s="11">
        <v>65</v>
      </c>
      <c r="E3601" s="11">
        <v>265222.91666666669</v>
      </c>
    </row>
    <row r="3602" spans="1:5" x14ac:dyDescent="0.35">
      <c r="A3602" s="8" t="s">
        <v>13</v>
      </c>
      <c r="B3602" s="10">
        <v>247063.5</v>
      </c>
      <c r="C3602" s="8" t="s">
        <v>61</v>
      </c>
      <c r="D3602" s="11">
        <v>62.5</v>
      </c>
      <c r="E3602" s="11">
        <v>296282.08333333337</v>
      </c>
    </row>
    <row r="3603" spans="1:5" x14ac:dyDescent="0.35">
      <c r="A3603" s="8" t="s">
        <v>13</v>
      </c>
      <c r="B3603" s="10">
        <v>234684</v>
      </c>
      <c r="C3603" s="8" t="s">
        <v>31</v>
      </c>
      <c r="D3603" s="11">
        <v>112.5</v>
      </c>
      <c r="E3603" s="11">
        <v>377539.16666666669</v>
      </c>
    </row>
    <row r="3604" spans="1:5" x14ac:dyDescent="0.35">
      <c r="A3604" s="8" t="s">
        <v>5</v>
      </c>
      <c r="B3604" s="10">
        <v>253260</v>
      </c>
      <c r="C3604" s="8" t="s">
        <v>80</v>
      </c>
      <c r="D3604" s="11">
        <v>5</v>
      </c>
      <c r="E3604" s="11">
        <v>25772.5</v>
      </c>
    </row>
    <row r="3605" spans="1:5" x14ac:dyDescent="0.35">
      <c r="A3605" s="8" t="s">
        <v>7</v>
      </c>
      <c r="B3605" s="10">
        <v>159957</v>
      </c>
      <c r="C3605" s="8" t="s">
        <v>70</v>
      </c>
      <c r="D3605" s="11">
        <v>2.5</v>
      </c>
      <c r="E3605" s="11">
        <v>9429.5833333333339</v>
      </c>
    </row>
    <row r="3606" spans="1:5" x14ac:dyDescent="0.35">
      <c r="A3606" s="8" t="s">
        <v>7</v>
      </c>
      <c r="B3606" s="10">
        <v>76954.5</v>
      </c>
      <c r="C3606" s="8" t="s">
        <v>29</v>
      </c>
      <c r="D3606" s="11">
        <v>50</v>
      </c>
      <c r="E3606" s="11">
        <v>213093.33333333334</v>
      </c>
    </row>
    <row r="3607" spans="1:5" x14ac:dyDescent="0.35">
      <c r="A3607" s="8" t="s">
        <v>5</v>
      </c>
      <c r="B3607" s="10">
        <v>70501.5</v>
      </c>
      <c r="C3607" s="8" t="s">
        <v>49</v>
      </c>
      <c r="D3607" s="11">
        <v>155</v>
      </c>
      <c r="E3607" s="11">
        <v>933808.33333333337</v>
      </c>
    </row>
    <row r="3608" spans="1:5" x14ac:dyDescent="0.35">
      <c r="A3608" s="8" t="s">
        <v>16</v>
      </c>
      <c r="B3608" s="10">
        <v>283171.5</v>
      </c>
      <c r="C3608" s="8" t="s">
        <v>39</v>
      </c>
      <c r="D3608" s="11">
        <v>7.5</v>
      </c>
      <c r="E3608" s="11">
        <v>13725</v>
      </c>
    </row>
    <row r="3609" spans="1:5" x14ac:dyDescent="0.35">
      <c r="A3609" s="8" t="s">
        <v>1</v>
      </c>
      <c r="B3609" s="10">
        <v>176053.5</v>
      </c>
      <c r="C3609" s="8" t="s">
        <v>70</v>
      </c>
      <c r="D3609" s="11">
        <v>5</v>
      </c>
      <c r="E3609" s="11">
        <v>20638.333333333336</v>
      </c>
    </row>
    <row r="3610" spans="1:5" x14ac:dyDescent="0.35">
      <c r="A3610" s="8" t="s">
        <v>1</v>
      </c>
      <c r="B3610" s="10">
        <v>107095.5</v>
      </c>
      <c r="C3610" s="8" t="s">
        <v>26</v>
      </c>
      <c r="D3610" s="11">
        <v>97.5</v>
      </c>
      <c r="E3610" s="11">
        <v>547932.5</v>
      </c>
    </row>
    <row r="3611" spans="1:5" x14ac:dyDescent="0.35">
      <c r="A3611" s="8" t="s">
        <v>14</v>
      </c>
      <c r="B3611" s="10">
        <v>245704.5</v>
      </c>
      <c r="C3611" s="8" t="s">
        <v>26</v>
      </c>
      <c r="D3611" s="11">
        <v>10</v>
      </c>
      <c r="E3611" s="11">
        <v>52917.5</v>
      </c>
    </row>
    <row r="3612" spans="1:5" x14ac:dyDescent="0.35">
      <c r="A3612" s="8" t="s">
        <v>3</v>
      </c>
      <c r="B3612" s="10">
        <v>122211</v>
      </c>
      <c r="C3612" s="8" t="s">
        <v>53</v>
      </c>
      <c r="D3612" s="11">
        <v>57.5</v>
      </c>
      <c r="E3612" s="11">
        <v>269645.41666666669</v>
      </c>
    </row>
    <row r="3613" spans="1:5" x14ac:dyDescent="0.35">
      <c r="A3613" s="8" t="s">
        <v>16</v>
      </c>
      <c r="B3613" s="10">
        <v>72283.5</v>
      </c>
      <c r="C3613" s="8" t="s">
        <v>29</v>
      </c>
      <c r="D3613" s="11">
        <v>15</v>
      </c>
      <c r="E3613" s="11">
        <v>70937.916666666672</v>
      </c>
    </row>
    <row r="3614" spans="1:5" x14ac:dyDescent="0.35">
      <c r="A3614" s="8" t="s">
        <v>3</v>
      </c>
      <c r="B3614" s="10">
        <v>80230.5</v>
      </c>
      <c r="C3614" s="8" t="s">
        <v>29</v>
      </c>
      <c r="D3614" s="11">
        <v>80</v>
      </c>
      <c r="E3614" s="11">
        <v>354664.16666666669</v>
      </c>
    </row>
    <row r="3615" spans="1:5" x14ac:dyDescent="0.35">
      <c r="A3615" s="8" t="s">
        <v>16</v>
      </c>
      <c r="B3615" s="10">
        <v>146043</v>
      </c>
      <c r="C3615" s="8" t="s">
        <v>35</v>
      </c>
      <c r="D3615" s="11">
        <v>7.5</v>
      </c>
      <c r="E3615" s="11">
        <v>18554.166666666668</v>
      </c>
    </row>
    <row r="3616" spans="1:5" x14ac:dyDescent="0.35">
      <c r="A3616" s="8" t="s">
        <v>13</v>
      </c>
      <c r="B3616" s="10">
        <v>106857</v>
      </c>
      <c r="C3616" s="8" t="s">
        <v>41</v>
      </c>
      <c r="D3616" s="11">
        <v>157.5</v>
      </c>
      <c r="E3616" s="11">
        <v>631883.75</v>
      </c>
    </row>
    <row r="3617" spans="1:5" x14ac:dyDescent="0.35">
      <c r="A3617" s="8" t="s">
        <v>5</v>
      </c>
      <c r="B3617" s="10">
        <v>108729</v>
      </c>
      <c r="C3617" s="8" t="s">
        <v>26</v>
      </c>
      <c r="D3617" s="11">
        <v>42.5</v>
      </c>
      <c r="E3617" s="11">
        <v>212102.08333333334</v>
      </c>
    </row>
    <row r="3618" spans="1:5" x14ac:dyDescent="0.35">
      <c r="A3618" s="8" t="s">
        <v>13</v>
      </c>
      <c r="B3618" s="10">
        <v>152667</v>
      </c>
      <c r="C3618" s="8" t="s">
        <v>40</v>
      </c>
      <c r="D3618" s="11">
        <v>5</v>
      </c>
      <c r="E3618" s="11">
        <v>20028.333333333336</v>
      </c>
    </row>
    <row r="3619" spans="1:5" x14ac:dyDescent="0.35">
      <c r="A3619" s="8" t="s">
        <v>1</v>
      </c>
      <c r="B3619" s="10">
        <v>139315.5</v>
      </c>
      <c r="C3619" s="8" t="s">
        <v>29</v>
      </c>
      <c r="D3619" s="11">
        <v>52.5</v>
      </c>
      <c r="E3619" s="11">
        <v>260317.5</v>
      </c>
    </row>
    <row r="3620" spans="1:5" x14ac:dyDescent="0.35">
      <c r="A3620" s="8" t="s">
        <v>1</v>
      </c>
      <c r="B3620" s="10">
        <v>230868</v>
      </c>
      <c r="C3620" s="8" t="s">
        <v>27</v>
      </c>
      <c r="D3620" s="11">
        <v>2.5</v>
      </c>
      <c r="E3620" s="11">
        <v>12581.25</v>
      </c>
    </row>
    <row r="3621" spans="1:5" x14ac:dyDescent="0.35">
      <c r="A3621" s="8" t="s">
        <v>5</v>
      </c>
      <c r="B3621" s="10">
        <v>125095.5</v>
      </c>
      <c r="C3621" s="8" t="s">
        <v>35</v>
      </c>
      <c r="D3621" s="11">
        <v>122.5</v>
      </c>
      <c r="E3621" s="11">
        <v>375912.5</v>
      </c>
    </row>
    <row r="3622" spans="1:5" x14ac:dyDescent="0.35">
      <c r="A3622" s="8" t="s">
        <v>5</v>
      </c>
      <c r="B3622" s="10">
        <v>296842.5</v>
      </c>
      <c r="C3622" s="8" t="s">
        <v>65</v>
      </c>
      <c r="D3622" s="11">
        <v>2.5</v>
      </c>
      <c r="E3622" s="11">
        <v>7904.5833333333339</v>
      </c>
    </row>
    <row r="3623" spans="1:5" x14ac:dyDescent="0.35">
      <c r="A3623" s="8" t="s">
        <v>5</v>
      </c>
      <c r="B3623" s="10">
        <v>142722</v>
      </c>
      <c r="C3623" s="8" t="s">
        <v>52</v>
      </c>
      <c r="D3623" s="11">
        <v>20</v>
      </c>
      <c r="E3623" s="11">
        <v>169961.25</v>
      </c>
    </row>
    <row r="3624" spans="1:5" x14ac:dyDescent="0.35">
      <c r="A3624" s="8" t="s">
        <v>13</v>
      </c>
      <c r="B3624" s="10">
        <v>110133</v>
      </c>
      <c r="C3624" s="8" t="s">
        <v>26</v>
      </c>
      <c r="D3624" s="11">
        <v>122.5</v>
      </c>
      <c r="E3624" s="11">
        <v>533038.33333333337</v>
      </c>
    </row>
    <row r="3625" spans="1:5" x14ac:dyDescent="0.35">
      <c r="A3625" s="8" t="s">
        <v>11</v>
      </c>
      <c r="B3625" s="10">
        <v>232272</v>
      </c>
      <c r="C3625" s="8" t="s">
        <v>57</v>
      </c>
      <c r="D3625" s="11">
        <v>65</v>
      </c>
      <c r="E3625" s="11">
        <v>186837.91666666669</v>
      </c>
    </row>
    <row r="3626" spans="1:5" x14ac:dyDescent="0.35">
      <c r="A3626" s="8" t="s">
        <v>13</v>
      </c>
      <c r="B3626" s="10">
        <v>179784</v>
      </c>
      <c r="C3626" s="8" t="s">
        <v>31</v>
      </c>
      <c r="D3626" s="11">
        <v>65</v>
      </c>
      <c r="E3626" s="11">
        <v>208747.08333333334</v>
      </c>
    </row>
    <row r="3627" spans="1:5" x14ac:dyDescent="0.35">
      <c r="A3627" s="8" t="s">
        <v>13</v>
      </c>
      <c r="B3627" s="10">
        <v>221103</v>
      </c>
      <c r="C3627" s="8" t="s">
        <v>43</v>
      </c>
      <c r="D3627" s="11">
        <v>10</v>
      </c>
      <c r="E3627" s="11">
        <v>20663.75</v>
      </c>
    </row>
    <row r="3628" spans="1:5" x14ac:dyDescent="0.35">
      <c r="A3628" s="8" t="s">
        <v>11</v>
      </c>
      <c r="B3628" s="10">
        <v>176872.5</v>
      </c>
      <c r="C3628" s="8" t="s">
        <v>29</v>
      </c>
      <c r="D3628" s="11">
        <v>70</v>
      </c>
      <c r="E3628" s="11">
        <v>319360.41666666669</v>
      </c>
    </row>
    <row r="3629" spans="1:5" x14ac:dyDescent="0.35">
      <c r="A3629" s="8" t="s">
        <v>4</v>
      </c>
      <c r="B3629" s="10">
        <v>226701</v>
      </c>
      <c r="C3629" s="8" t="s">
        <v>37</v>
      </c>
      <c r="D3629" s="11">
        <v>35</v>
      </c>
      <c r="E3629" s="11">
        <v>295341.66666666669</v>
      </c>
    </row>
    <row r="3630" spans="1:5" x14ac:dyDescent="0.35">
      <c r="A3630" s="8" t="s">
        <v>16</v>
      </c>
      <c r="B3630" s="10">
        <v>221625</v>
      </c>
      <c r="C3630" s="8" t="s">
        <v>28</v>
      </c>
      <c r="D3630" s="11">
        <v>45</v>
      </c>
      <c r="E3630" s="11">
        <v>284412.5</v>
      </c>
    </row>
    <row r="3631" spans="1:5" x14ac:dyDescent="0.35">
      <c r="A3631" s="8" t="s">
        <v>1</v>
      </c>
      <c r="B3631" s="10">
        <v>47632.5</v>
      </c>
      <c r="C3631" s="8" t="s">
        <v>37</v>
      </c>
      <c r="D3631" s="11">
        <v>12.5</v>
      </c>
      <c r="E3631" s="11">
        <v>74140.416666666672</v>
      </c>
    </row>
    <row r="3632" spans="1:5" x14ac:dyDescent="0.35">
      <c r="A3632" s="8" t="s">
        <v>13</v>
      </c>
      <c r="B3632" s="10">
        <v>208759.5</v>
      </c>
      <c r="C3632" s="8" t="s">
        <v>36</v>
      </c>
      <c r="D3632" s="11">
        <v>5</v>
      </c>
      <c r="E3632" s="11">
        <v>9277.0833333333339</v>
      </c>
    </row>
    <row r="3633" spans="1:5" x14ac:dyDescent="0.35">
      <c r="A3633" s="8" t="s">
        <v>6</v>
      </c>
      <c r="B3633" s="10">
        <v>279531</v>
      </c>
      <c r="C3633" s="8" t="s">
        <v>87</v>
      </c>
      <c r="D3633" s="11">
        <v>2.5</v>
      </c>
      <c r="E3633" s="11">
        <v>18020.416666666668</v>
      </c>
    </row>
    <row r="3634" spans="1:5" x14ac:dyDescent="0.35">
      <c r="A3634" s="8" t="s">
        <v>1</v>
      </c>
      <c r="B3634" s="10">
        <v>106956</v>
      </c>
      <c r="C3634" s="8" t="s">
        <v>147</v>
      </c>
      <c r="D3634" s="11">
        <v>65</v>
      </c>
      <c r="E3634" s="11">
        <v>447994.16666666669</v>
      </c>
    </row>
    <row r="3635" spans="1:5" x14ac:dyDescent="0.35">
      <c r="A3635" s="8" t="s">
        <v>5</v>
      </c>
      <c r="B3635" s="10">
        <v>141165</v>
      </c>
      <c r="C3635" s="8" t="s">
        <v>29</v>
      </c>
      <c r="D3635" s="11">
        <v>47.5</v>
      </c>
      <c r="E3635" s="11">
        <v>244482.91666666669</v>
      </c>
    </row>
    <row r="3636" spans="1:5" x14ac:dyDescent="0.35">
      <c r="A3636" s="8" t="s">
        <v>16</v>
      </c>
      <c r="B3636" s="10">
        <v>285669</v>
      </c>
      <c r="C3636" s="8" t="s">
        <v>43</v>
      </c>
      <c r="D3636" s="11">
        <v>40</v>
      </c>
      <c r="E3636" s="11">
        <v>92135.416666666672</v>
      </c>
    </row>
    <row r="3637" spans="1:5" x14ac:dyDescent="0.35">
      <c r="A3637" s="8" t="s">
        <v>5</v>
      </c>
      <c r="B3637" s="10">
        <v>249655.5</v>
      </c>
      <c r="C3637" s="8" t="s">
        <v>124</v>
      </c>
      <c r="D3637" s="11">
        <v>5</v>
      </c>
      <c r="E3637" s="11">
        <v>31770.833333333336</v>
      </c>
    </row>
    <row r="3638" spans="1:5" x14ac:dyDescent="0.35">
      <c r="A3638" s="8" t="s">
        <v>7</v>
      </c>
      <c r="B3638" s="10">
        <v>144562.5</v>
      </c>
      <c r="C3638" s="8" t="s">
        <v>35</v>
      </c>
      <c r="D3638" s="11">
        <v>72.5</v>
      </c>
      <c r="E3638" s="11">
        <v>201808.33333333334</v>
      </c>
    </row>
    <row r="3639" spans="1:5" x14ac:dyDescent="0.35">
      <c r="A3639" s="8" t="s">
        <v>0</v>
      </c>
      <c r="B3639" s="10">
        <v>170788.5</v>
      </c>
      <c r="C3639" s="8" t="s">
        <v>35</v>
      </c>
      <c r="D3639" s="11">
        <v>62.5</v>
      </c>
      <c r="E3639" s="11">
        <v>181856.25</v>
      </c>
    </row>
    <row r="3640" spans="1:5" x14ac:dyDescent="0.35">
      <c r="A3640" s="8" t="s">
        <v>5</v>
      </c>
      <c r="B3640" s="10">
        <v>85527</v>
      </c>
      <c r="C3640" s="8" t="s">
        <v>133</v>
      </c>
      <c r="D3640" s="11">
        <v>17.5</v>
      </c>
      <c r="E3640" s="11">
        <v>62779.166666666672</v>
      </c>
    </row>
    <row r="3641" spans="1:5" x14ac:dyDescent="0.35">
      <c r="A3641" s="8" t="s">
        <v>13</v>
      </c>
      <c r="B3641" s="10">
        <v>110124</v>
      </c>
      <c r="C3641" s="8" t="s">
        <v>26</v>
      </c>
      <c r="D3641" s="11">
        <v>55</v>
      </c>
      <c r="E3641" s="11">
        <v>259529.58333333334</v>
      </c>
    </row>
    <row r="3642" spans="1:5" x14ac:dyDescent="0.35">
      <c r="A3642" s="8" t="s">
        <v>5</v>
      </c>
      <c r="B3642" s="10">
        <v>240579</v>
      </c>
      <c r="C3642" s="8" t="s">
        <v>76</v>
      </c>
      <c r="D3642" s="11">
        <v>15</v>
      </c>
      <c r="E3642" s="11">
        <v>103547.5</v>
      </c>
    </row>
    <row r="3643" spans="1:5" x14ac:dyDescent="0.35">
      <c r="A3643" s="8" t="s">
        <v>13</v>
      </c>
      <c r="B3643" s="10">
        <v>283347</v>
      </c>
      <c r="C3643" s="8" t="s">
        <v>39</v>
      </c>
      <c r="D3643" s="11">
        <v>62.5</v>
      </c>
      <c r="E3643" s="11">
        <v>122635.41666666667</v>
      </c>
    </row>
    <row r="3644" spans="1:5" x14ac:dyDescent="0.35">
      <c r="A3644" s="8" t="s">
        <v>1</v>
      </c>
      <c r="B3644" s="10">
        <v>31081.5</v>
      </c>
      <c r="C3644" s="8" t="s">
        <v>42</v>
      </c>
      <c r="D3644" s="11">
        <v>300</v>
      </c>
      <c r="E3644" s="11">
        <v>767227.5</v>
      </c>
    </row>
    <row r="3645" spans="1:5" x14ac:dyDescent="0.35">
      <c r="A3645" s="8" t="s">
        <v>6</v>
      </c>
      <c r="B3645" s="10">
        <v>61299</v>
      </c>
      <c r="C3645" s="8" t="s">
        <v>75</v>
      </c>
      <c r="D3645" s="11">
        <v>40</v>
      </c>
      <c r="E3645" s="11">
        <v>227707.91666666669</v>
      </c>
    </row>
    <row r="3646" spans="1:5" x14ac:dyDescent="0.35">
      <c r="A3646" s="8" t="s">
        <v>13</v>
      </c>
      <c r="B3646" s="10">
        <v>64435.5</v>
      </c>
      <c r="C3646" s="8" t="s">
        <v>33</v>
      </c>
      <c r="D3646" s="11">
        <v>5</v>
      </c>
      <c r="E3646" s="11">
        <v>39472.083333333336</v>
      </c>
    </row>
    <row r="3647" spans="1:5" x14ac:dyDescent="0.35">
      <c r="A3647" s="8" t="s">
        <v>16</v>
      </c>
      <c r="B3647" s="10">
        <v>151753.5</v>
      </c>
      <c r="C3647" s="8" t="s">
        <v>29</v>
      </c>
      <c r="D3647" s="11">
        <v>27.5</v>
      </c>
      <c r="E3647" s="11">
        <v>149602.5</v>
      </c>
    </row>
    <row r="3648" spans="1:5" x14ac:dyDescent="0.35">
      <c r="A3648" s="8" t="s">
        <v>13</v>
      </c>
      <c r="B3648" s="10">
        <v>175261.5</v>
      </c>
      <c r="C3648" s="8" t="s">
        <v>26</v>
      </c>
      <c r="D3648" s="11">
        <v>52.5</v>
      </c>
      <c r="E3648" s="11">
        <v>251853.75</v>
      </c>
    </row>
    <row r="3649" spans="1:5" x14ac:dyDescent="0.35">
      <c r="A3649" s="8" t="s">
        <v>1</v>
      </c>
      <c r="B3649" s="10">
        <v>238468.5</v>
      </c>
      <c r="C3649" s="8" t="s">
        <v>36</v>
      </c>
      <c r="D3649" s="11">
        <v>5</v>
      </c>
      <c r="E3649" s="11">
        <v>11437.5</v>
      </c>
    </row>
    <row r="3650" spans="1:5" x14ac:dyDescent="0.35">
      <c r="A3650" s="8" t="s">
        <v>1</v>
      </c>
      <c r="B3650" s="10">
        <v>212292</v>
      </c>
      <c r="C3650" s="8" t="s">
        <v>93</v>
      </c>
      <c r="D3650" s="11">
        <v>10</v>
      </c>
      <c r="E3650" s="11">
        <v>20740</v>
      </c>
    </row>
    <row r="3651" spans="1:5" x14ac:dyDescent="0.35">
      <c r="A3651" s="8" t="s">
        <v>13</v>
      </c>
      <c r="B3651" s="10">
        <v>110371.5</v>
      </c>
      <c r="C3651" s="8" t="s">
        <v>26</v>
      </c>
      <c r="D3651" s="11">
        <v>62.5</v>
      </c>
      <c r="E3651" s="11">
        <v>389662.91666666669</v>
      </c>
    </row>
    <row r="3652" spans="1:5" x14ac:dyDescent="0.35">
      <c r="A3652" s="8" t="s">
        <v>11</v>
      </c>
      <c r="B3652" s="10">
        <v>115078.5</v>
      </c>
      <c r="C3652" s="8" t="s">
        <v>43</v>
      </c>
      <c r="D3652" s="11">
        <v>32.5</v>
      </c>
      <c r="E3652" s="11">
        <v>110410</v>
      </c>
    </row>
    <row r="3653" spans="1:5" x14ac:dyDescent="0.35">
      <c r="A3653" s="8" t="s">
        <v>13</v>
      </c>
      <c r="B3653" s="10">
        <v>150700.5</v>
      </c>
      <c r="C3653" s="8" t="s">
        <v>26</v>
      </c>
      <c r="D3653" s="11">
        <v>80</v>
      </c>
      <c r="E3653" s="11">
        <v>370193.75</v>
      </c>
    </row>
    <row r="3654" spans="1:5" x14ac:dyDescent="0.35">
      <c r="A3654" s="8" t="s">
        <v>5</v>
      </c>
      <c r="B3654" s="10">
        <v>80428.5</v>
      </c>
      <c r="C3654" s="8" t="s">
        <v>33</v>
      </c>
      <c r="D3654" s="11">
        <v>5</v>
      </c>
      <c r="E3654" s="11">
        <v>25187.916666666668</v>
      </c>
    </row>
    <row r="3655" spans="1:5" x14ac:dyDescent="0.35">
      <c r="A3655" s="8" t="s">
        <v>1</v>
      </c>
      <c r="B3655" s="10">
        <v>50467.5</v>
      </c>
      <c r="C3655" s="8" t="s">
        <v>73</v>
      </c>
      <c r="D3655" s="11">
        <v>42.5</v>
      </c>
      <c r="E3655" s="11">
        <v>198732.91666666669</v>
      </c>
    </row>
    <row r="3656" spans="1:5" x14ac:dyDescent="0.35">
      <c r="A3656" s="8" t="s">
        <v>13</v>
      </c>
      <c r="B3656" s="10">
        <v>106515</v>
      </c>
      <c r="C3656" s="8" t="s">
        <v>41</v>
      </c>
      <c r="D3656" s="11">
        <v>85</v>
      </c>
      <c r="E3656" s="11">
        <v>294731.66666666669</v>
      </c>
    </row>
    <row r="3657" spans="1:5" x14ac:dyDescent="0.35">
      <c r="A3657" s="8" t="s">
        <v>5</v>
      </c>
      <c r="B3657" s="10">
        <v>283252.5</v>
      </c>
      <c r="C3657" s="8" t="s">
        <v>39</v>
      </c>
      <c r="D3657" s="11">
        <v>95</v>
      </c>
      <c r="E3657" s="11">
        <v>157837.5</v>
      </c>
    </row>
    <row r="3658" spans="1:5" x14ac:dyDescent="0.35">
      <c r="A3658" s="8" t="s">
        <v>1</v>
      </c>
      <c r="B3658" s="10">
        <v>296869.5</v>
      </c>
      <c r="C3658" s="8" t="s">
        <v>65</v>
      </c>
      <c r="D3658" s="11">
        <v>20</v>
      </c>
      <c r="E3658" s="11">
        <v>50604.583333333336</v>
      </c>
    </row>
    <row r="3659" spans="1:5" x14ac:dyDescent="0.35">
      <c r="A3659" s="8" t="s">
        <v>5</v>
      </c>
      <c r="B3659" s="10">
        <v>128583</v>
      </c>
      <c r="C3659" s="8" t="s">
        <v>47</v>
      </c>
      <c r="D3659" s="11">
        <v>87.5</v>
      </c>
      <c r="E3659" s="11">
        <v>268120.41666666669</v>
      </c>
    </row>
    <row r="3660" spans="1:5" x14ac:dyDescent="0.35">
      <c r="A3660" s="8" t="s">
        <v>13</v>
      </c>
      <c r="B3660" s="10">
        <v>44109</v>
      </c>
      <c r="C3660" s="8" t="s">
        <v>87</v>
      </c>
      <c r="D3660" s="11">
        <v>7.5</v>
      </c>
      <c r="E3660" s="11">
        <v>210577.08333333334</v>
      </c>
    </row>
    <row r="3661" spans="1:5" x14ac:dyDescent="0.35">
      <c r="A3661" s="8" t="s">
        <v>13</v>
      </c>
      <c r="B3661" s="10">
        <v>106906.5</v>
      </c>
      <c r="C3661" s="8" t="s">
        <v>41</v>
      </c>
      <c r="D3661" s="11">
        <v>212.5</v>
      </c>
      <c r="E3661" s="11">
        <v>802327.91666666674</v>
      </c>
    </row>
    <row r="3662" spans="1:5" x14ac:dyDescent="0.35">
      <c r="A3662" s="8" t="s">
        <v>6</v>
      </c>
      <c r="B3662" s="10">
        <v>80275.5</v>
      </c>
      <c r="C3662" s="8" t="s">
        <v>33</v>
      </c>
      <c r="D3662" s="11">
        <v>15</v>
      </c>
      <c r="E3662" s="11">
        <v>65676.666666666672</v>
      </c>
    </row>
    <row r="3663" spans="1:5" x14ac:dyDescent="0.35">
      <c r="A3663" s="8" t="s">
        <v>5</v>
      </c>
      <c r="B3663" s="10">
        <v>108787.5</v>
      </c>
      <c r="C3663" s="8" t="s">
        <v>26</v>
      </c>
      <c r="D3663" s="11">
        <v>95</v>
      </c>
      <c r="E3663" s="11">
        <v>510773.33333333337</v>
      </c>
    </row>
    <row r="3664" spans="1:5" x14ac:dyDescent="0.35">
      <c r="A3664" s="8" t="s">
        <v>13</v>
      </c>
      <c r="B3664" s="10">
        <v>94342.5</v>
      </c>
      <c r="C3664" s="8" t="s">
        <v>31</v>
      </c>
      <c r="D3664" s="11">
        <v>120</v>
      </c>
      <c r="E3664" s="11">
        <v>499539.16666666669</v>
      </c>
    </row>
    <row r="3665" spans="1:5" x14ac:dyDescent="0.35">
      <c r="A3665" s="8" t="s">
        <v>5</v>
      </c>
      <c r="B3665" s="10">
        <v>283468.5</v>
      </c>
      <c r="C3665" s="8" t="s">
        <v>39</v>
      </c>
      <c r="D3665" s="11">
        <v>17.5</v>
      </c>
      <c r="E3665" s="11">
        <v>40285.416666666672</v>
      </c>
    </row>
    <row r="3666" spans="1:5" x14ac:dyDescent="0.35">
      <c r="A3666" s="8" t="s">
        <v>13</v>
      </c>
      <c r="B3666" s="10">
        <v>159795</v>
      </c>
      <c r="C3666" s="8" t="s">
        <v>70</v>
      </c>
      <c r="D3666" s="11">
        <v>2.5</v>
      </c>
      <c r="E3666" s="11">
        <v>17562.916666666668</v>
      </c>
    </row>
    <row r="3667" spans="1:5" x14ac:dyDescent="0.35">
      <c r="A3667" s="8" t="s">
        <v>5</v>
      </c>
      <c r="B3667" s="10">
        <v>257413.5</v>
      </c>
      <c r="C3667" s="8" t="s">
        <v>32</v>
      </c>
      <c r="D3667" s="11">
        <v>45</v>
      </c>
      <c r="E3667" s="11">
        <v>113485.41666666667</v>
      </c>
    </row>
    <row r="3668" spans="1:5" x14ac:dyDescent="0.35">
      <c r="A3668" s="8" t="s">
        <v>13</v>
      </c>
      <c r="B3668" s="10">
        <v>200173.5</v>
      </c>
      <c r="C3668" s="8" t="s">
        <v>47</v>
      </c>
      <c r="D3668" s="11">
        <v>15</v>
      </c>
      <c r="E3668" s="11">
        <v>31364.166666666668</v>
      </c>
    </row>
    <row r="3669" spans="1:5" x14ac:dyDescent="0.35">
      <c r="A3669" s="8" t="s">
        <v>5</v>
      </c>
      <c r="B3669" s="10">
        <v>80334</v>
      </c>
      <c r="C3669" s="8" t="s">
        <v>33</v>
      </c>
      <c r="D3669" s="11">
        <v>5</v>
      </c>
      <c r="E3669" s="11">
        <v>27399.166666666668</v>
      </c>
    </row>
    <row r="3670" spans="1:5" x14ac:dyDescent="0.35">
      <c r="A3670" s="8" t="s">
        <v>1</v>
      </c>
      <c r="B3670" s="10">
        <v>47614.5</v>
      </c>
      <c r="C3670" s="8" t="s">
        <v>37</v>
      </c>
      <c r="D3670" s="11">
        <v>60</v>
      </c>
      <c r="E3670" s="11">
        <v>252768.75</v>
      </c>
    </row>
    <row r="3671" spans="1:5" x14ac:dyDescent="0.35">
      <c r="A3671" s="8" t="s">
        <v>7</v>
      </c>
      <c r="B3671" s="10">
        <v>249709.5</v>
      </c>
      <c r="C3671" s="8" t="s">
        <v>29</v>
      </c>
      <c r="D3671" s="11">
        <v>47.5</v>
      </c>
      <c r="E3671" s="11">
        <v>197843.33333333334</v>
      </c>
    </row>
    <row r="3672" spans="1:5" x14ac:dyDescent="0.35">
      <c r="A3672" s="8" t="s">
        <v>1</v>
      </c>
      <c r="B3672" s="10">
        <v>114475.5</v>
      </c>
      <c r="C3672" s="8" t="s">
        <v>53</v>
      </c>
      <c r="D3672" s="11">
        <v>17.5</v>
      </c>
      <c r="E3672" s="11">
        <v>84078.333333333343</v>
      </c>
    </row>
    <row r="3673" spans="1:5" x14ac:dyDescent="0.35">
      <c r="A3673" s="8" t="s">
        <v>13</v>
      </c>
      <c r="B3673" s="10">
        <v>44392.5</v>
      </c>
      <c r="C3673" s="8" t="s">
        <v>37</v>
      </c>
      <c r="D3673" s="11">
        <v>42.5</v>
      </c>
      <c r="E3673" s="11">
        <v>230020.83333333334</v>
      </c>
    </row>
    <row r="3674" spans="1:5" x14ac:dyDescent="0.35">
      <c r="A3674" s="8" t="s">
        <v>5</v>
      </c>
      <c r="B3674" s="10">
        <v>108882</v>
      </c>
      <c r="C3674" s="8" t="s">
        <v>26</v>
      </c>
      <c r="D3674" s="11">
        <v>67.5</v>
      </c>
      <c r="E3674" s="11">
        <v>419476.66666666669</v>
      </c>
    </row>
    <row r="3675" spans="1:5" x14ac:dyDescent="0.35">
      <c r="A3675" s="8" t="s">
        <v>7</v>
      </c>
      <c r="B3675" s="10">
        <v>93271.5</v>
      </c>
      <c r="C3675" s="8" t="s">
        <v>74</v>
      </c>
      <c r="D3675" s="11">
        <v>127.5</v>
      </c>
      <c r="E3675" s="11">
        <v>514662.08333333337</v>
      </c>
    </row>
    <row r="3676" spans="1:5" x14ac:dyDescent="0.35">
      <c r="A3676" s="8" t="s">
        <v>16</v>
      </c>
      <c r="B3676" s="10">
        <v>283212</v>
      </c>
      <c r="C3676" s="8" t="s">
        <v>39</v>
      </c>
      <c r="D3676" s="11">
        <v>52.5</v>
      </c>
      <c r="E3676" s="11">
        <v>104462.5</v>
      </c>
    </row>
    <row r="3677" spans="1:5" x14ac:dyDescent="0.35">
      <c r="A3677" s="8" t="s">
        <v>16</v>
      </c>
      <c r="B3677" s="10">
        <v>116145</v>
      </c>
      <c r="C3677" s="8" t="s">
        <v>49</v>
      </c>
      <c r="D3677" s="11">
        <v>32.5</v>
      </c>
      <c r="E3677" s="11">
        <v>173519.58333333334</v>
      </c>
    </row>
    <row r="3678" spans="1:5" x14ac:dyDescent="0.35">
      <c r="A3678" s="8" t="s">
        <v>13</v>
      </c>
      <c r="B3678" s="10">
        <v>175275</v>
      </c>
      <c r="C3678" s="8" t="s">
        <v>26</v>
      </c>
      <c r="D3678" s="11">
        <v>20</v>
      </c>
      <c r="E3678" s="11">
        <v>115772.91666666667</v>
      </c>
    </row>
    <row r="3679" spans="1:5" x14ac:dyDescent="0.35">
      <c r="A3679" s="8" t="s">
        <v>13</v>
      </c>
      <c r="B3679" s="10">
        <v>143923.5</v>
      </c>
      <c r="C3679" s="8" t="s">
        <v>35</v>
      </c>
      <c r="D3679" s="11">
        <v>47.5</v>
      </c>
      <c r="E3679" s="11">
        <v>90991.666666666672</v>
      </c>
    </row>
    <row r="3680" spans="1:5" x14ac:dyDescent="0.35">
      <c r="A3680" s="8" t="s">
        <v>1</v>
      </c>
      <c r="B3680" s="10">
        <v>90972</v>
      </c>
      <c r="C3680" s="8" t="s">
        <v>72</v>
      </c>
      <c r="D3680" s="11">
        <v>57.5</v>
      </c>
      <c r="E3680" s="11">
        <v>126854.58333333334</v>
      </c>
    </row>
    <row r="3681" spans="1:5" x14ac:dyDescent="0.35">
      <c r="A3681" s="8" t="s">
        <v>1</v>
      </c>
      <c r="B3681" s="10">
        <v>283113</v>
      </c>
      <c r="C3681" s="8" t="s">
        <v>39</v>
      </c>
      <c r="D3681" s="11">
        <v>10</v>
      </c>
      <c r="E3681" s="11">
        <v>16266.666666666668</v>
      </c>
    </row>
    <row r="3682" spans="1:5" x14ac:dyDescent="0.35">
      <c r="A3682" s="8" t="s">
        <v>13</v>
      </c>
      <c r="B3682" s="10">
        <v>228348</v>
      </c>
      <c r="C3682" s="8" t="s">
        <v>72</v>
      </c>
      <c r="D3682" s="11">
        <v>65</v>
      </c>
      <c r="E3682" s="11">
        <v>142002.91666666669</v>
      </c>
    </row>
    <row r="3683" spans="1:5" x14ac:dyDescent="0.35">
      <c r="A3683" s="8" t="s">
        <v>0</v>
      </c>
      <c r="B3683" s="10">
        <v>169569</v>
      </c>
      <c r="C3683" s="8" t="s">
        <v>49</v>
      </c>
      <c r="D3683" s="11">
        <v>50</v>
      </c>
      <c r="E3683" s="11">
        <v>427432.08333333337</v>
      </c>
    </row>
    <row r="3684" spans="1:5" x14ac:dyDescent="0.35">
      <c r="A3684" s="8" t="s">
        <v>6</v>
      </c>
      <c r="B3684" s="10">
        <v>87601.5</v>
      </c>
      <c r="C3684" s="8" t="s">
        <v>99</v>
      </c>
      <c r="D3684" s="11">
        <v>10</v>
      </c>
      <c r="E3684" s="11">
        <v>37006.666666666672</v>
      </c>
    </row>
    <row r="3685" spans="1:5" x14ac:dyDescent="0.35">
      <c r="A3685" s="8" t="s">
        <v>7</v>
      </c>
      <c r="B3685" s="10">
        <v>129469.5</v>
      </c>
      <c r="C3685" s="8" t="s">
        <v>26</v>
      </c>
      <c r="D3685" s="11">
        <v>52.5</v>
      </c>
      <c r="E3685" s="11">
        <v>208162.5</v>
      </c>
    </row>
    <row r="3686" spans="1:5" x14ac:dyDescent="0.35">
      <c r="A3686" s="8" t="s">
        <v>13</v>
      </c>
      <c r="B3686" s="10">
        <v>129555</v>
      </c>
      <c r="C3686" s="8" t="s">
        <v>26</v>
      </c>
      <c r="D3686" s="11">
        <v>120</v>
      </c>
      <c r="E3686" s="11">
        <v>608500.41666666674</v>
      </c>
    </row>
    <row r="3687" spans="1:5" x14ac:dyDescent="0.35">
      <c r="A3687" s="8" t="s">
        <v>16</v>
      </c>
      <c r="B3687" s="10">
        <v>221188.5</v>
      </c>
      <c r="C3687" s="8" t="s">
        <v>43</v>
      </c>
      <c r="D3687" s="11">
        <v>20</v>
      </c>
      <c r="E3687" s="11">
        <v>62321.666666666672</v>
      </c>
    </row>
    <row r="3688" spans="1:5" x14ac:dyDescent="0.35">
      <c r="A3688" s="8" t="s">
        <v>13</v>
      </c>
      <c r="B3688" s="10">
        <v>281947.5</v>
      </c>
      <c r="C3688" s="8" t="s">
        <v>32</v>
      </c>
      <c r="D3688" s="11">
        <v>20</v>
      </c>
      <c r="E3688" s="11">
        <v>36472.916666666672</v>
      </c>
    </row>
    <row r="3689" spans="1:5" x14ac:dyDescent="0.35">
      <c r="A3689" s="8" t="s">
        <v>1</v>
      </c>
      <c r="B3689" s="10">
        <v>82341</v>
      </c>
      <c r="C3689" s="8" t="s">
        <v>28</v>
      </c>
      <c r="D3689" s="11">
        <v>35</v>
      </c>
      <c r="E3689" s="11">
        <v>216956.66666666669</v>
      </c>
    </row>
    <row r="3690" spans="1:5" x14ac:dyDescent="0.35">
      <c r="A3690" s="8" t="s">
        <v>7</v>
      </c>
      <c r="B3690" s="10">
        <v>87570</v>
      </c>
      <c r="C3690" s="8" t="s">
        <v>82</v>
      </c>
      <c r="D3690" s="11">
        <v>10</v>
      </c>
      <c r="E3690" s="11">
        <v>23561.25</v>
      </c>
    </row>
    <row r="3691" spans="1:5" x14ac:dyDescent="0.35">
      <c r="A3691" s="8" t="s">
        <v>8</v>
      </c>
      <c r="B3691" s="10">
        <v>293103</v>
      </c>
      <c r="C3691" s="8" t="s">
        <v>39</v>
      </c>
      <c r="D3691" s="11">
        <v>17.5</v>
      </c>
      <c r="E3691" s="11">
        <v>25416.666666666668</v>
      </c>
    </row>
    <row r="3692" spans="1:5" x14ac:dyDescent="0.35">
      <c r="A3692" s="8" t="s">
        <v>5</v>
      </c>
      <c r="B3692" s="10">
        <v>175113</v>
      </c>
      <c r="C3692" s="8" t="s">
        <v>26</v>
      </c>
      <c r="D3692" s="11">
        <v>42.5</v>
      </c>
      <c r="E3692" s="11">
        <v>237569.58333333334</v>
      </c>
    </row>
    <row r="3693" spans="1:5" x14ac:dyDescent="0.35">
      <c r="A3693" s="8" t="s">
        <v>1</v>
      </c>
      <c r="B3693" s="10">
        <v>118584</v>
      </c>
      <c r="C3693" s="8" t="s">
        <v>57</v>
      </c>
      <c r="D3693" s="11">
        <v>37.5</v>
      </c>
      <c r="E3693" s="11">
        <v>89390.416666666672</v>
      </c>
    </row>
    <row r="3694" spans="1:5" x14ac:dyDescent="0.35">
      <c r="A3694" s="8" t="s">
        <v>6</v>
      </c>
      <c r="B3694" s="10">
        <v>176593.5</v>
      </c>
      <c r="C3694" s="8" t="s">
        <v>29</v>
      </c>
      <c r="D3694" s="11">
        <v>22.5</v>
      </c>
      <c r="E3694" s="11">
        <v>77673.333333333343</v>
      </c>
    </row>
    <row r="3695" spans="1:5" x14ac:dyDescent="0.35">
      <c r="A3695" s="8" t="s">
        <v>9</v>
      </c>
      <c r="B3695" s="10">
        <v>273100.5</v>
      </c>
      <c r="C3695" s="8" t="s">
        <v>33</v>
      </c>
      <c r="D3695" s="11">
        <v>5</v>
      </c>
      <c r="E3695" s="11">
        <v>32990.833333333336</v>
      </c>
    </row>
  </sheetData>
  <autoFilter ref="A1:A3695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F13" sqref="F13"/>
    </sheetView>
  </sheetViews>
  <sheetFormatPr defaultRowHeight="14.5" x14ac:dyDescent="0.35"/>
  <cols>
    <col min="1" max="1" width="11.7265625" bestFit="1" customWidth="1"/>
    <col min="3" max="3" width="13.1796875" customWidth="1"/>
  </cols>
  <sheetData>
    <row r="1" spans="1:5" x14ac:dyDescent="0.35">
      <c r="A1" s="1" t="s">
        <v>171</v>
      </c>
      <c r="B1" s="1"/>
      <c r="C1" s="1"/>
      <c r="D1" s="1"/>
      <c r="E1" s="1"/>
    </row>
    <row r="3" spans="1:5" x14ac:dyDescent="0.35">
      <c r="C3" s="2" t="s">
        <v>19</v>
      </c>
      <c r="D3" s="2" t="s">
        <v>20</v>
      </c>
    </row>
    <row r="4" spans="1:5" x14ac:dyDescent="0.35">
      <c r="C4" s="6" t="s">
        <v>0</v>
      </c>
      <c r="D4" s="19">
        <f>SUMIF(Raw_data!$A$2:$A$3695,'Q1'!C4,Raw_data!$D$2:$D$3695)</f>
        <v>2742.5</v>
      </c>
    </row>
    <row r="5" spans="1:5" x14ac:dyDescent="0.35">
      <c r="C5" s="6" t="s">
        <v>1</v>
      </c>
      <c r="D5" s="19">
        <f>SUMIF(Raw_data!$A$2:$A$3695,'Q1'!C5,Raw_data!$D$2:$D$3695)</f>
        <v>51657.5</v>
      </c>
    </row>
    <row r="6" spans="1:5" x14ac:dyDescent="0.35">
      <c r="C6" s="6" t="s">
        <v>2</v>
      </c>
      <c r="D6" s="19">
        <f>SUMIF(Raw_data!$A$2:$A$3695,'Q1'!C6,Raw_data!$D$2:$D$3695)</f>
        <v>1332.5</v>
      </c>
    </row>
    <row r="7" spans="1:5" x14ac:dyDescent="0.35">
      <c r="C7" s="6" t="s">
        <v>3</v>
      </c>
      <c r="D7" s="19">
        <f>SUMIF(Raw_data!$A$2:$A$3695,'Q1'!C7,Raw_data!$D$2:$D$3695)</f>
        <v>17742.5</v>
      </c>
    </row>
    <row r="8" spans="1:5" x14ac:dyDescent="0.35">
      <c r="C8" s="6" t="s">
        <v>4</v>
      </c>
      <c r="D8" s="19">
        <f>SUMIF(Raw_data!$A$2:$A$3695,'Q1'!C8,Raw_data!$D$2:$D$3695)</f>
        <v>1240</v>
      </c>
    </row>
    <row r="9" spans="1:5" x14ac:dyDescent="0.35">
      <c r="C9" s="6" t="s">
        <v>5</v>
      </c>
      <c r="D9" s="19">
        <f>SUMIF(Raw_data!$A$2:$A$3695,'Q1'!C9,Raw_data!$D$2:$D$3695)</f>
        <v>25780</v>
      </c>
    </row>
    <row r="10" spans="1:5" x14ac:dyDescent="0.35">
      <c r="C10" s="6" t="s">
        <v>6</v>
      </c>
      <c r="D10" s="19">
        <f>SUMIF(Raw_data!$A$2:$A$3695,'Q1'!C10,Raw_data!$D$2:$D$3695)</f>
        <v>8802.5</v>
      </c>
    </row>
    <row r="11" spans="1:5" x14ac:dyDescent="0.35">
      <c r="C11" s="6" t="s">
        <v>7</v>
      </c>
      <c r="D11" s="19">
        <f>SUMIF(Raw_data!$A$2:$A$3695,'Q1'!C11,Raw_data!$D$2:$D$3695)</f>
        <v>31130</v>
      </c>
    </row>
    <row r="12" spans="1:5" x14ac:dyDescent="0.35">
      <c r="C12" s="6" t="s">
        <v>8</v>
      </c>
      <c r="D12" s="19">
        <f>SUMIF(Raw_data!$A$2:$A$3695,'Q1'!C12,Raw_data!$D$2:$D$3695)</f>
        <v>675</v>
      </c>
    </row>
    <row r="13" spans="1:5" x14ac:dyDescent="0.35">
      <c r="C13" s="6" t="s">
        <v>9</v>
      </c>
      <c r="D13" s="19">
        <f>SUMIF(Raw_data!$A$2:$A$3695,'Q1'!C13,Raw_data!$D$2:$D$3695)</f>
        <v>1147.5</v>
      </c>
    </row>
    <row r="14" spans="1:5" x14ac:dyDescent="0.35">
      <c r="C14" s="6" t="s">
        <v>10</v>
      </c>
      <c r="D14" s="19">
        <f>SUMIF(Raw_data!$A$2:$A$3695,'Q1'!C14,Raw_data!$D$2:$D$3695)</f>
        <v>642.5</v>
      </c>
    </row>
    <row r="15" spans="1:5" x14ac:dyDescent="0.35">
      <c r="C15" s="6" t="s">
        <v>11</v>
      </c>
      <c r="D15" s="19">
        <f>SUMIF(Raw_data!$A$2:$A$3695,'Q1'!C15,Raw_data!$D$2:$D$3695)</f>
        <v>5760</v>
      </c>
    </row>
    <row r="16" spans="1:5" x14ac:dyDescent="0.35">
      <c r="C16" s="6" t="s">
        <v>12</v>
      </c>
      <c r="D16" s="19">
        <f>SUMIF(Raw_data!$A$2:$A$3695,'Q1'!C16,Raw_data!$D$2:$D$3695)</f>
        <v>495</v>
      </c>
    </row>
    <row r="17" spans="3:4" x14ac:dyDescent="0.35">
      <c r="C17" s="6" t="s">
        <v>13</v>
      </c>
      <c r="D17" s="19">
        <f>SUMIF(Raw_data!$A$2:$A$3695,'Q1'!C17,Raw_data!$D$2:$D$3695)</f>
        <v>41742.5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D5" sqref="D5"/>
    </sheetView>
  </sheetViews>
  <sheetFormatPr defaultRowHeight="14.5" x14ac:dyDescent="0.35"/>
  <cols>
    <col min="1" max="1" width="21.54296875" bestFit="1" customWidth="1"/>
    <col min="3" max="3" width="14.54296875" bestFit="1" customWidth="1"/>
    <col min="5" max="5" width="7.54296875" bestFit="1" customWidth="1"/>
    <col min="6" max="6" width="9.81640625" bestFit="1" customWidth="1"/>
    <col min="7" max="7" width="16.90625" bestFit="1" customWidth="1"/>
  </cols>
  <sheetData>
    <row r="1" spans="1:7" x14ac:dyDescent="0.35">
      <c r="A1" s="1" t="s">
        <v>153</v>
      </c>
      <c r="B1" s="1"/>
      <c r="C1" s="1"/>
      <c r="D1" t="s">
        <v>154</v>
      </c>
      <c r="E1" t="s">
        <v>157</v>
      </c>
      <c r="F1" t="s">
        <v>1</v>
      </c>
      <c r="G1" s="9" t="s">
        <v>158</v>
      </c>
    </row>
    <row r="2" spans="1:7" x14ac:dyDescent="0.35">
      <c r="A2" s="4" t="s">
        <v>155</v>
      </c>
      <c r="B2" s="4" t="s">
        <v>156</v>
      </c>
      <c r="C2" s="4" t="s">
        <v>149</v>
      </c>
    </row>
    <row r="3" spans="1:7" x14ac:dyDescent="0.35">
      <c r="A3" s="3" t="s">
        <v>164</v>
      </c>
      <c r="B3" s="3" t="s">
        <v>148</v>
      </c>
      <c r="C3" t="str">
        <f>CONCATENATE(A3," ",B3)</f>
        <v>National Burger</v>
      </c>
    </row>
    <row r="4" spans="1:7" x14ac:dyDescent="0.35">
      <c r="A4" t="s">
        <v>46</v>
      </c>
      <c r="B4" t="s">
        <v>150</v>
      </c>
      <c r="C4" t="str">
        <f t="shared" ref="C4:C5" si="0">CONCATENATE(A4," ",B4)</f>
        <v>Barista Partner</v>
      </c>
    </row>
    <row r="5" spans="1:7" x14ac:dyDescent="0.35">
      <c r="A5" t="s">
        <v>151</v>
      </c>
      <c r="B5" t="s">
        <v>152</v>
      </c>
      <c r="C5" t="str">
        <f t="shared" si="0"/>
        <v>Coldstone India</v>
      </c>
    </row>
    <row r="9" spans="1:7" x14ac:dyDescent="0.35">
      <c r="D9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C5" sqref="C5"/>
    </sheetView>
  </sheetViews>
  <sheetFormatPr defaultRowHeight="14.5" x14ac:dyDescent="0.35"/>
  <cols>
    <col min="1" max="1" width="11.7265625" bestFit="1" customWidth="1"/>
    <col min="3" max="3" width="13.1796875" bestFit="1" customWidth="1"/>
  </cols>
  <sheetData>
    <row r="1" spans="1:4" x14ac:dyDescent="0.35">
      <c r="A1" s="1" t="s">
        <v>162</v>
      </c>
      <c r="B1" s="1"/>
      <c r="C1" s="1"/>
      <c r="D1" s="1"/>
    </row>
    <row r="2" spans="1:4" x14ac:dyDescent="0.35">
      <c r="A2" s="1" t="s">
        <v>163</v>
      </c>
      <c r="B2" s="1"/>
      <c r="C2" s="1"/>
      <c r="D2" s="1"/>
    </row>
    <row r="4" spans="1:4" x14ac:dyDescent="0.35">
      <c r="A4" s="7" t="s">
        <v>155</v>
      </c>
      <c r="B4" s="7" t="s">
        <v>21</v>
      </c>
      <c r="C4" s="7" t="s">
        <v>161</v>
      </c>
    </row>
    <row r="5" spans="1:4" x14ac:dyDescent="0.35">
      <c r="A5" s="4" t="s">
        <v>29</v>
      </c>
      <c r="B5" s="4">
        <v>50000</v>
      </c>
      <c r="C5" s="4" t="str">
        <f>IF(B5&gt;50000,"Achieved","Not Achieved")</f>
        <v>Not Achieved</v>
      </c>
    </row>
    <row r="6" spans="1:4" x14ac:dyDescent="0.35">
      <c r="A6" s="4" t="s">
        <v>37</v>
      </c>
      <c r="B6" s="4">
        <v>30000</v>
      </c>
      <c r="C6" s="4" t="str">
        <f t="shared" ref="C6:C12" si="0">IF(B6&gt;50000,"Achieved","Not Achieved")</f>
        <v>Not Achieved</v>
      </c>
    </row>
    <row r="7" spans="1:4" x14ac:dyDescent="0.35">
      <c r="A7" s="4" t="s">
        <v>31</v>
      </c>
      <c r="B7" s="4">
        <v>80000</v>
      </c>
      <c r="C7" s="4" t="str">
        <f t="shared" si="0"/>
        <v>Achieved</v>
      </c>
    </row>
    <row r="8" spans="1:4" x14ac:dyDescent="0.35">
      <c r="A8" s="4" t="s">
        <v>74</v>
      </c>
      <c r="B8" s="4">
        <v>40000</v>
      </c>
      <c r="C8" s="4" t="str">
        <f t="shared" si="0"/>
        <v>Not Achieved</v>
      </c>
    </row>
    <row r="9" spans="1:4" x14ac:dyDescent="0.35">
      <c r="A9" s="4" t="s">
        <v>72</v>
      </c>
      <c r="B9" s="4">
        <v>35000</v>
      </c>
      <c r="C9" s="4" t="str">
        <f t="shared" si="0"/>
        <v>Not Achieved</v>
      </c>
    </row>
    <row r="10" spans="1:4" x14ac:dyDescent="0.35">
      <c r="A10" s="4" t="s">
        <v>159</v>
      </c>
      <c r="B10" s="4">
        <v>150000</v>
      </c>
      <c r="C10" s="4" t="str">
        <f t="shared" si="0"/>
        <v>Achieved</v>
      </c>
    </row>
    <row r="11" spans="1:4" x14ac:dyDescent="0.35">
      <c r="A11" s="4" t="s">
        <v>84</v>
      </c>
      <c r="B11" s="4">
        <v>25000</v>
      </c>
      <c r="C11" s="4" t="str">
        <f t="shared" si="0"/>
        <v>Not Achieved</v>
      </c>
    </row>
    <row r="12" spans="1:4" x14ac:dyDescent="0.35">
      <c r="A12" s="4" t="s">
        <v>160</v>
      </c>
      <c r="B12" s="4">
        <v>200000</v>
      </c>
      <c r="C12" s="4" t="str">
        <f t="shared" si="0"/>
        <v>Achieved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8"/>
  <sheetViews>
    <sheetView topLeftCell="B1" workbookViewId="0">
      <selection activeCell="E7" sqref="E7"/>
    </sheetView>
  </sheetViews>
  <sheetFormatPr defaultRowHeight="14.5" x14ac:dyDescent="0.35"/>
  <cols>
    <col min="2" max="2" width="13.7265625" customWidth="1"/>
    <col min="3" max="3" width="13.81640625" customWidth="1"/>
    <col min="4" max="4" width="13.7265625" customWidth="1"/>
  </cols>
  <sheetData>
    <row r="1" spans="2:9" x14ac:dyDescent="0.35">
      <c r="C1" s="1" t="s">
        <v>165</v>
      </c>
      <c r="D1" s="1"/>
      <c r="E1" s="1"/>
      <c r="F1" s="1"/>
      <c r="G1" s="1"/>
      <c r="H1" s="1"/>
      <c r="I1" s="1"/>
    </row>
    <row r="2" spans="2:9" x14ac:dyDescent="0.35">
      <c r="B2" s="13" t="s">
        <v>172</v>
      </c>
      <c r="C2" s="13" t="s">
        <v>174</v>
      </c>
      <c r="D2" t="s">
        <v>175</v>
      </c>
    </row>
    <row r="3" spans="2:9" x14ac:dyDescent="0.35">
      <c r="B3" s="20" t="s">
        <v>1</v>
      </c>
      <c r="C3">
        <v>51657.5</v>
      </c>
      <c r="D3">
        <v>194300275.41666684</v>
      </c>
    </row>
    <row r="4" spans="2:9" x14ac:dyDescent="0.35">
      <c r="B4" s="20" t="s">
        <v>3</v>
      </c>
      <c r="C4">
        <v>17742.5</v>
      </c>
      <c r="D4">
        <v>77777109.583333313</v>
      </c>
    </row>
    <row r="5" spans="2:9" x14ac:dyDescent="0.35">
      <c r="B5" s="20" t="s">
        <v>5</v>
      </c>
      <c r="C5">
        <v>25780</v>
      </c>
      <c r="D5">
        <v>103885109.58333325</v>
      </c>
    </row>
    <row r="6" spans="2:9" x14ac:dyDescent="0.35">
      <c r="B6" s="20" t="s">
        <v>6</v>
      </c>
      <c r="C6">
        <v>8802.5</v>
      </c>
      <c r="D6">
        <v>34003662.083333313</v>
      </c>
    </row>
    <row r="7" spans="2:9" x14ac:dyDescent="0.35">
      <c r="B7" s="20" t="s">
        <v>13</v>
      </c>
      <c r="C7">
        <v>41742.5</v>
      </c>
      <c r="D7">
        <v>166465721.25000012</v>
      </c>
    </row>
    <row r="8" spans="2:9" x14ac:dyDescent="0.35">
      <c r="B8" s="20" t="s">
        <v>173</v>
      </c>
      <c r="C8">
        <v>145725</v>
      </c>
      <c r="D8">
        <v>576431877.91666675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"/>
  <sheetViews>
    <sheetView workbookViewId="0">
      <selection activeCell="F4" sqref="F4"/>
    </sheetView>
  </sheetViews>
  <sheetFormatPr defaultRowHeight="14.5" x14ac:dyDescent="0.35"/>
  <cols>
    <col min="4" max="4" width="14.36328125" bestFit="1" customWidth="1"/>
  </cols>
  <sheetData>
    <row r="1" spans="1:12" x14ac:dyDescent="0.35">
      <c r="A1" t="s">
        <v>166</v>
      </c>
      <c r="E1" s="21" t="s">
        <v>169</v>
      </c>
      <c r="F1" s="21"/>
      <c r="G1" s="21"/>
      <c r="H1" s="21"/>
      <c r="I1" s="21"/>
      <c r="J1" s="21"/>
      <c r="K1" s="21"/>
      <c r="L1" s="21"/>
    </row>
    <row r="2" spans="1:12" x14ac:dyDescent="0.35">
      <c r="A2">
        <v>23</v>
      </c>
      <c r="E2" t="s">
        <v>167</v>
      </c>
      <c r="F2">
        <f>COUNTIF($A$2:$A$11,"&gt;0")</f>
        <v>6</v>
      </c>
    </row>
    <row r="3" spans="1:12" x14ac:dyDescent="0.35">
      <c r="A3">
        <v>12</v>
      </c>
      <c r="E3" t="s">
        <v>168</v>
      </c>
      <c r="F3">
        <f>COUNTIF($A$2:$A$11,"&lt;0")</f>
        <v>4</v>
      </c>
    </row>
    <row r="4" spans="1:12" x14ac:dyDescent="0.35">
      <c r="A4">
        <v>-45</v>
      </c>
    </row>
    <row r="5" spans="1:12" x14ac:dyDescent="0.35">
      <c r="A5">
        <v>-7</v>
      </c>
      <c r="F5" t="s">
        <v>22</v>
      </c>
    </row>
    <row r="6" spans="1:12" x14ac:dyDescent="0.35">
      <c r="A6">
        <v>90</v>
      </c>
    </row>
    <row r="7" spans="1:12" x14ac:dyDescent="0.35">
      <c r="A7">
        <v>-120</v>
      </c>
    </row>
    <row r="8" spans="1:12" x14ac:dyDescent="0.35">
      <c r="A8">
        <v>72</v>
      </c>
    </row>
    <row r="9" spans="1:12" x14ac:dyDescent="0.35">
      <c r="A9">
        <v>-43</v>
      </c>
    </row>
    <row r="10" spans="1:12" x14ac:dyDescent="0.35">
      <c r="A10">
        <v>9</v>
      </c>
    </row>
    <row r="11" spans="1:12" x14ac:dyDescent="0.35">
      <c r="A11">
        <v>89</v>
      </c>
    </row>
  </sheetData>
  <mergeCells count="1">
    <mergeCell ref="E1:L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tabSelected="1" workbookViewId="0">
      <selection activeCell="G10" sqref="G10"/>
    </sheetView>
  </sheetViews>
  <sheetFormatPr defaultRowHeight="14.5" x14ac:dyDescent="0.35"/>
  <sheetData>
    <row r="1" spans="1:5" x14ac:dyDescent="0.35">
      <c r="A1" s="12" t="s">
        <v>170</v>
      </c>
      <c r="B1" s="12"/>
      <c r="C1" s="12"/>
      <c r="D1" s="12"/>
      <c r="E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Raw_data</vt:lpstr>
      <vt:lpstr>Q1</vt:lpstr>
      <vt:lpstr>Q2</vt:lpstr>
      <vt:lpstr>Q3</vt:lpstr>
      <vt:lpstr>Q4</vt:lpstr>
      <vt:lpstr>Q5</vt:lpstr>
      <vt:lpstr>Q.6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2023-12-15T06:07:42Z</dcterms:modified>
</cp:coreProperties>
</file>