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tcoin" sheetId="1" state="visible" r:id="rId1"/>
    <sheet name="Bitcoin_Cash" sheetId="2" state="visible" r:id="rId2"/>
    <sheet name="Bitcoin_SV" sheetId="3" state="visible" r:id="rId3"/>
    <sheet name="Dash" sheetId="4" state="visible" r:id="rId4"/>
    <sheet name="Dogecoin" sheetId="5" state="visible" r:id="rId5"/>
    <sheet name="Ethereum" sheetId="6" state="visible" r:id="rId6"/>
    <sheet name="Litecoi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Platform</t>
        </is>
      </c>
      <c r="B1" s="1" t="inlineStr">
        <is>
          <t>Number</t>
        </is>
      </c>
      <c r="C1" s="1" t="inlineStr">
        <is>
          <t>Layer</t>
        </is>
      </c>
      <c r="D1" s="1" t="inlineStr">
        <is>
          <t>Title</t>
        </is>
      </c>
      <c r="E1" s="1" t="inlineStr">
        <is>
          <t>Owner</t>
        </is>
      </c>
      <c r="F1" s="1" t="inlineStr">
        <is>
          <t>Type</t>
        </is>
      </c>
      <c r="G1" s="1" t="inlineStr">
        <is>
          <t>Status</t>
        </is>
      </c>
      <c r="H1" s="1" t="inlineStr">
        <is>
          <t>Date</t>
        </is>
      </c>
      <c r="I1" s="1" t="inlineStr">
        <is>
          <t>Content</t>
        </is>
      </c>
      <c r="J1" s="1" t="inlineStr">
        <is>
          <t>year</t>
        </is>
      </c>
    </row>
    <row r="2">
      <c r="A2" t="inlineStr">
        <is>
          <t>Bitcoin</t>
        </is>
      </c>
      <c r="B2" t="inlineStr">
        <is>
          <t>BIP-431</t>
        </is>
      </c>
      <c r="C2" t="inlineStr">
        <is>
          <t>Applications</t>
        </is>
      </c>
      <c r="D2" t="inlineStr">
        <is>
          <t>Topology Restrictions for Pinning</t>
        </is>
      </c>
      <c r="E2" t="inlineStr">
        <is>
          <t>Gloria Zhao &lt;gloriajzhao@gmail.com&gt;</t>
        </is>
      </c>
      <c r="F2" t="inlineStr">
        <is>
          <t>Informational</t>
        </is>
      </c>
      <c r="G2" t="inlineStr">
        <is>
          <t>Draft</t>
        </is>
      </c>
      <c r="H2" t="inlineStr">
        <is>
          <t>2024-01-10</t>
        </is>
      </c>
      <c r="I2">
        <f>=Abstract==  This document describes pinning problems that can arise from limitations in mempool policy.  It also describes a type of policy with adjusted topology limits which, combined with other policy rules, helps minimize the potential pinning problems.  These restrictions simplify the assessment of incentive compatibility of accepting or replacing such transactions, thus helping ensure any replacements are more profitable for the node. Within the context of nodes that implement this policy, fee-bumping is more reliable for users.  ==Motivation==  Mempools typically accept and relay transactions that spend outputs from other unconfirmed transactions, but restrict package sizes through ancestor and descendant limits &lt;ref&gt;https://github.com/bitcoin/bitcoin/blob/632a2bb731804dffe52bd4cbd90bfee352d25ede/doc/policy/mempool-limits.md&lt;/ref&gt; to limit the computational complexity of mempool operations and mitigate Denial of Service attacks.  Users may also create unconfirmed transactions</f>
        <v/>
      </c>
      <c r="J2" t="n">
        <v>2024</v>
      </c>
    </row>
    <row r="3">
      <c r="A3" t="inlineStr">
        <is>
          <t>Bitcoin</t>
        </is>
      </c>
      <c r="B3" t="inlineStr">
        <is>
          <t>BIP-390</t>
        </is>
      </c>
      <c r="C3" t="inlineStr">
        <is>
          <t>Applications</t>
        </is>
      </c>
      <c r="D3" t="inlineStr">
        <is>
          <t>musig() Descriptor Key Expression</t>
        </is>
      </c>
      <c r="E3" t="inlineStr">
        <is>
          <t>Ava Chow &lt;me@achow101.com&gt;</t>
        </is>
      </c>
      <c r="F3" t="inlineStr">
        <is>
          <t>Informational</t>
        </is>
      </c>
      <c r="G3" t="inlineStr">
        <is>
          <t>Draft</t>
        </is>
      </c>
      <c r="H3" t="inlineStr">
        <is>
          <t>2024-06-04</t>
        </is>
      </c>
      <c r="I3">
        <f>=Abstract==  This document specifies a &lt;tt&gt;musig()&lt;/tt&gt; key expression for output script descriptors. &lt;tt&gt;musig()&lt;/tt&gt; expressions take multiple keys and produce an aggregate public key using BIP 327.  ==Copyright==  This BIP is licensed under the Creative Commons CC0 1.0 Universal license.  ==Motivation==  BIP 327 introduces the MuSig2 Multi-Signature scheme. It is useful to have a way for keys to be used in a MuSig2 aggregate key to be expressed in descriptors so that wallets can more easily use MuSig2.  ==Specification==  A new key expression is defined: &lt;tt&gt;musig()&lt;/tt&gt;.  ===&lt;tt&gt;musig(KEY, KEY, ..., KEY)&lt;/tt&gt;===  The &lt;tt&gt;musig(KEY, KEY, ..., KEY)&lt;/tt&gt; expression can only be used inside of a &lt;tt&gt;tr()&lt;/tt&gt; expression as a key expression. It additionally cannot be nested within another &lt;tt&gt;musig()&lt;/tt&gt; expression. Repeated participant public keys are not allowed. The aggregate public key is produced by using the &lt;tt&gt;KeyAgg&lt;/tt&gt; algorithm on all KEYs specified in the expression after</f>
        <v/>
      </c>
      <c r="J3" t="n">
        <v>2024</v>
      </c>
    </row>
    <row r="4">
      <c r="A4" t="inlineStr">
        <is>
          <t>Bitcoin</t>
        </is>
      </c>
      <c r="B4" t="inlineStr">
        <is>
          <t>BIP-389</t>
        </is>
      </c>
      <c r="C4" t="inlineStr">
        <is>
          <t>Applications</t>
        </is>
      </c>
      <c r="D4" t="inlineStr">
        <is>
          <t>Multipath Descriptor Key Expressions</t>
        </is>
      </c>
      <c r="E4" t="inlineStr">
        <is>
          <t>Ava Chow &lt;me@achow101.com&gt;</t>
        </is>
      </c>
      <c r="F4" t="inlineStr">
        <is>
          <t>Informational</t>
        </is>
      </c>
      <c r="G4" t="inlineStr">
        <is>
          <t>Draft</t>
        </is>
      </c>
      <c r="H4" t="inlineStr">
        <is>
          <t>2022-07-26</t>
        </is>
      </c>
      <c r="I4">
        <f>=Abstract==  This document specifies a modification to Key Expressions of Descriptors that are described in BIP 380. This modification allows Key Expressions to indicate BIP 32 derivation path steps that can have multiple values.  ==Copyright==  This BIP is licensed under the BSD 2-clause license.  ==Motivation==  Descriptors can describe the scripts that are used in a wallet, but wallets often require at least two descriptors for all of the scripts that they watch for. Wallets typically have one descriptor for producing receiving addresses, and the other for change addresses. These descriptors are often extremely similar - they produce the same types of scripts, derive keys from the same master key, and use derivation paths that are almost identical. The only differences are in the derivation path where one of the steps will be different between the descriptors. Thus it is useful to have a notation to represent both descriptors as a single descriptor where one of the derivation step</f>
        <v/>
      </c>
      <c r="J4" t="n">
        <v>2022</v>
      </c>
    </row>
    <row r="5">
      <c r="A5" t="inlineStr">
        <is>
          <t>Bitcoin</t>
        </is>
      </c>
      <c r="B5" t="inlineStr">
        <is>
          <t>BIP-388</t>
        </is>
      </c>
      <c r="C5" t="inlineStr">
        <is>
          <t>Applications</t>
        </is>
      </c>
      <c r="D5" t="inlineStr">
        <is>
          <t>Wallet Policies for Descriptor Wallets</t>
        </is>
      </c>
      <c r="E5" t="inlineStr">
        <is>
          <t>Salvatore Ingala &lt;salvatoshi@protonmail.com&gt;</t>
        </is>
      </c>
      <c r="F5" t="inlineStr">
        <is>
          <t>Standards Track</t>
        </is>
      </c>
      <c r="G5" t="inlineStr">
        <is>
          <t>Proposed</t>
        </is>
      </c>
      <c r="H5" t="inlineStr">
        <is>
          <t>2022-11-16</t>
        </is>
      </c>
      <c r="I5">
        <f>= Abstract ==  Software wallets and hardware signing devices typically partition funds into separate "accounts". When signing or visualizing a transaction, aggregate flows of funds of all accounts affected by the transaction may (and should) be displayed to the user.  Wallet policies build on top of output script descriptors to represent such accounts in a compact, reviewable way. An account encompasses a logical group of receive and change addresses, and each wallet policy represents all descriptors necessary to describe an account in its entirety.  We simplify the language to suit devices with limited memory, where even keeping the entire descriptor in memory could be a major hurdle, by reducing the generality of descriptors to just the essential features and by separating the extended pubkeys and other key information from the descriptor.  This results in a more compact representation and simplifies the inspection of the policy by the user.  The compilation of wallet policies to t</f>
        <v/>
      </c>
      <c r="J5" t="n">
        <v>2022</v>
      </c>
    </row>
    <row r="6">
      <c r="A6" t="inlineStr">
        <is>
          <t>Bitcoin</t>
        </is>
      </c>
      <c r="B6" t="inlineStr">
        <is>
          <t>BIP-387</t>
        </is>
      </c>
      <c r="C6" t="inlineStr">
        <is>
          <t>Applications</t>
        </is>
      </c>
      <c r="D6" t="inlineStr">
        <is>
          <t>Tapscript Multisig Output Script Descriptors</t>
        </is>
      </c>
      <c r="E6" t="inlineStr">
        <is>
          <t>Pieter Wuille &lt;pieter@wuille.net&gt;</t>
        </is>
      </c>
      <c r="F6" t="inlineStr">
        <is>
          <t>Informational</t>
        </is>
      </c>
      <c r="G6" t="inlineStr">
        <is>
          <t>Final</t>
        </is>
      </c>
      <c r="H6" t="inlineStr">
        <is>
          <t>2024-04-17</t>
        </is>
      </c>
      <c r="I6">
        <f>=Abstract==  This document specifies &lt;tt&gt;multi_a()&lt;/tt&gt; and &lt;tt&gt;sortedmulti_a()&lt;/tt&gt; output script descriptors. Like BIP 383's &lt;tt&gt;multi()&lt;/tt&gt; and &lt;tt&gt;sortedmulti()&lt;/tt&gt;, both functions take a threshold and one or more public keys and produce a multisig script. The primary distinction is that &lt;tt&gt;multi_a()&lt;/tt&gt; and &lt;tt&gt;sortedmulti_a()&lt;/tt&gt; only produce tapscripts and are only allowed in a tapscript context.  ==Copyright==  This BIP is licensed under the BSD 2-clause license.  ==Motivation==  The most common complex script used in Bitcoin is a threshold multisig. These expressions allow specifying multisig scripts as a descriptor.  ==Specification==  Two new script expressions are defined: &lt;tt&gt;multi_a()&lt;/tt&gt; and &lt;tt&gt;sortedmulti_a()&lt;/tt&gt;. Both expressions produce the scripts of the same template and take the same arguments. They are written as &lt;tt&gt;multi_a(k,KEY_1,KEY_2,...,KEY_n)&lt;/tt&gt;. &lt;tt&gt;k&lt;/tt&gt; is the threshold - the number of keys that must sign the input for the script to be valid</f>
        <v/>
      </c>
      <c r="J6" t="n">
        <v>2024</v>
      </c>
    </row>
    <row r="7">
      <c r="A7" t="inlineStr">
        <is>
          <t>Bitcoin</t>
        </is>
      </c>
      <c r="B7" t="inlineStr">
        <is>
          <t>BIP-386</t>
        </is>
      </c>
      <c r="C7" t="inlineStr">
        <is>
          <t>Applications</t>
        </is>
      </c>
      <c r="D7" t="inlineStr">
        <is>
          <t>tr() Output Script Descriptors</t>
        </is>
      </c>
      <c r="E7" t="inlineStr">
        <is>
          <t>Pieter Wuille &lt;pieter@wuille.net&gt;</t>
        </is>
      </c>
      <c r="F7" t="inlineStr">
        <is>
          <t>Informational</t>
        </is>
      </c>
      <c r="G7" t="inlineStr">
        <is>
          <t>Final</t>
        </is>
      </c>
      <c r="H7" t="inlineStr">
        <is>
          <t>2021-06-27</t>
        </is>
      </c>
      <c r="I7">
        <f>=Abstract==  This document specifies &lt;tt&gt;tr()&lt;/tt&gt; output script descriptors. &lt;tt&gt;tr()&lt;/tt&gt; descriptors take a key and optionally a tree of scripts and produces a P2TR output script.  ==Copyright==  This BIP is licensed under the BSD 2-clause license.  ==Motivation==  Taproot added one additional standard output script format: P2TR. These expressions allow specifying those formats as a descriptor.  ==Specification==  A new script expression is defined: &lt;tt&gt;tr()&lt;/tt&gt;. A new expression is defined: Tree Expressions  ===Tree Expression===  A Tree Expression (denoted &lt;tt&gt;TREE&lt;/tt&gt;) is an expression which represents a tree of scripts. The way the tree is represented in an output script is dependent on the higher level expressions.  A Tree Expression is: * Any Script Expression that is allowed at the level this Tree Expression is in. * A pair of Tree Expressions consisting of: ** An open brace &lt;tt&gt;{&lt;/tt&gt; ** A Tree Expression ** A comma &lt;tt&gt;,&lt;/tt&gt; ** A Tree Expression ** A closing brace &lt;tt&gt;</f>
        <v/>
      </c>
      <c r="J7" t="n">
        <v>2021</v>
      </c>
    </row>
    <row r="8">
      <c r="A8" t="inlineStr">
        <is>
          <t>Bitcoin</t>
        </is>
      </c>
      <c r="B8" t="inlineStr">
        <is>
          <t>BIP-385</t>
        </is>
      </c>
      <c r="C8" t="inlineStr">
        <is>
          <t>Applications</t>
        </is>
      </c>
      <c r="D8" t="inlineStr">
        <is>
          <t>raw() and addr() Output Script Descriptors</t>
        </is>
      </c>
      <c r="E8" t="inlineStr">
        <is>
          <t>Pieter Wuille &lt;pieter@wuille.net&gt;</t>
        </is>
      </c>
      <c r="F8" t="inlineStr">
        <is>
          <t>Informational</t>
        </is>
      </c>
      <c r="G8" t="inlineStr">
        <is>
          <t>Final</t>
        </is>
      </c>
      <c r="H8" t="inlineStr">
        <is>
          <t>2021-06-27</t>
        </is>
      </c>
      <c r="I8">
        <f>=Abstract==  This document specifies &lt;tt&gt;raw()&lt;/tt&gt; and &lt;tt&gt;addr()&lt;/tt&gt; output script descriptors. &lt;tt&gt;raw()&lt;/tt&gt; encapsulates a raw script as a descriptor. &lt;tt&gt;addr()&lt;/tt&gt; encapsulates an address as a descriptor.  ==Copyright==  This BIP is licensed under the BSD 2-clause license.  ==Motivation==  In order to make descriptors maximally compatible with scripts in use today, it is useful to be able to wrap any arbitrary output script or an address into a descriptor.  ==Specification==  Two new script expressions are defined: &lt;tt&gt;raw()&lt;/tt&gt; and &lt;tt&gt;addr()&lt;/tt&gt;.  ===&lt;tt&gt;raw()&lt;/tt&gt;===  The &lt;tt&gt;raw(HEX)&lt;/tt&gt; expression can only be used as a top level descriptor. As the argument, it takes a hex string representing a Bitcoin script. The output script produced by this descriptor is the script represented by &lt;tt&gt;HEX&lt;/tt&gt;.  ===&lt;tt&gt;addr()&lt;/tt&gt;===  The &lt;tt&gt;addr(ADDR)&lt;/tt&gt; expression can only be used as a top level descriptor. It takes an address as its single argument. The output script produced</f>
        <v/>
      </c>
      <c r="J8" t="n">
        <v>2021</v>
      </c>
    </row>
    <row r="9">
      <c r="A9" t="inlineStr">
        <is>
          <t>Bitcoin</t>
        </is>
      </c>
      <c r="B9" t="inlineStr">
        <is>
          <t>BIP-384</t>
        </is>
      </c>
      <c r="C9" t="inlineStr">
        <is>
          <t>Applications</t>
        </is>
      </c>
      <c r="D9" t="inlineStr">
        <is>
          <t>combo() Output Script Descriptors</t>
        </is>
      </c>
      <c r="E9" t="inlineStr">
        <is>
          <t>Pieter Wuille &lt;pieter@wuille.net&gt;</t>
        </is>
      </c>
      <c r="F9" t="inlineStr">
        <is>
          <t>Informational</t>
        </is>
      </c>
      <c r="G9" t="inlineStr">
        <is>
          <t>Final</t>
        </is>
      </c>
      <c r="H9" t="inlineStr">
        <is>
          <t>2021-06-27</t>
        </is>
      </c>
      <c r="I9">
        <f>=Abstract==  This document specifies &lt;tt&gt;combo()&lt;/tt&gt; output script descriptors. These take a key and produce P2PK, P2PKH, P2WPKH, and P2SH-P2WPKH output scripts if applicable to the key.  ==Copyright==  This BIP is licensed under the BSD 2-clause license.  ==Motivation==  In order to make the transition from traditional key based wallets to descriptor based wallets easier, it is useful to be able to take a key and produce the scripts which have traditionally been produced by wallet software.  ==Specification==  A new top level script expression is defined: &lt;tt&gt;combo(KEY)&lt;/tt&gt;. This expression can only be used as a top level expression. It takes a single key expression as an argument and produces either 2 or 4 output scripts, depending on the key. A &lt;tt&gt;combo()&lt;/tt&gt; expression always produces a P2PK and P2PKH script, the same as putting the key in both a &lt;tt&gt;pk()&lt;/tt&gt; and a &lt;tt&gt;pkh()&lt;/tt&gt; expression. If the key is/has a compressed public key, then P2WPKH and P2SH-P2WPKH scripts are a</f>
        <v/>
      </c>
      <c r="J9" t="n">
        <v>2021</v>
      </c>
    </row>
    <row r="10">
      <c r="A10" t="inlineStr">
        <is>
          <t>Bitcoin</t>
        </is>
      </c>
      <c r="B10" t="inlineStr">
        <is>
          <t>BIP-383</t>
        </is>
      </c>
      <c r="C10" t="inlineStr">
        <is>
          <t>Applications</t>
        </is>
      </c>
      <c r="D10" t="inlineStr">
        <is>
          <t>Multisig Output Script Descriptors</t>
        </is>
      </c>
      <c r="E10" t="inlineStr">
        <is>
          <t>Pieter Wuille &lt;pieter@wuille.net&gt;</t>
        </is>
      </c>
      <c r="F10" t="inlineStr">
        <is>
          <t>Informational</t>
        </is>
      </c>
      <c r="G10" t="inlineStr">
        <is>
          <t>Final</t>
        </is>
      </c>
      <c r="H10" t="inlineStr">
        <is>
          <t>2021-06-27</t>
        </is>
      </c>
      <c r="I10">
        <f>=Abstract==  This document specifies &lt;tt&gt;multi()&lt;/tt&gt;, and &lt;tt&gt;sortedmulti()&lt;/tt&gt; output script descriptors. Both functions take a threshold and one or more public keys and produce a multisig output script. &lt;tt&gt;multi()&lt;/tt&gt; specifies the public keys in the output script in the order given in the descriptor while &lt;tt&gt;sortedmulti()&lt;/tt&gt; sorts the public keys lexicographically when the output script is produced.  ==Copyright==  This BIP is licensed under the BSD 2-clause license.  ==Motivation==  The most common complex script used in Bitcoin is a threshold multisig. These expressions allow specifying multisig scripts as a descriptor.  ==Specification==  Two new script expressions are defined: &lt;tt&gt;multi()&lt;/tt&gt;, and &lt;tt&gt;sortedmulti()&lt;/tt&gt;. Both expressions produce the scripts of the same template and take the same arguments. They are written as &lt;tt&gt;multi(k,KEY_1,KEY_2,...,KEY_n)&lt;/tt&gt;. &lt;tt&gt;k&lt;/tt&gt; is the threshold - the number of keys that must sign the input for the script to be valid. &lt;t</f>
        <v/>
      </c>
      <c r="J10" t="n">
        <v>2021</v>
      </c>
    </row>
    <row r="11">
      <c r="A11" t="inlineStr">
        <is>
          <t>Bitcoin</t>
        </is>
      </c>
      <c r="B11" t="inlineStr">
        <is>
          <t>BIP-382</t>
        </is>
      </c>
      <c r="C11" t="inlineStr">
        <is>
          <t>Applications</t>
        </is>
      </c>
      <c r="D11" t="inlineStr">
        <is>
          <t>Segwit Output Script Descriptors</t>
        </is>
      </c>
      <c r="E11" t="inlineStr">
        <is>
          <t>Pieter Wuille &lt;pieter@wuille.net&gt;</t>
        </is>
      </c>
      <c r="F11" t="inlineStr">
        <is>
          <t>Informational</t>
        </is>
      </c>
      <c r="G11" t="inlineStr">
        <is>
          <t>Final</t>
        </is>
      </c>
      <c r="H11" t="inlineStr">
        <is>
          <t>2021-06-27</t>
        </is>
      </c>
      <c r="I11">
        <f>=Abstract==  This document specifies &lt;tt&gt;wpkh()&lt;/tt&gt;, and &lt;tt&gt;wsh()&lt;/tt&gt; output script descriptors. &lt;tt&gt;wpkh()&lt;/tt&gt; descriptors take a key and produces a P2WPKH output script. &lt;tt&gt;wsh()&lt;/tt&gt; descriptors take a script and produces a P2WSH output script.  ==Copyright==  This BIP is licensed under the BSD 2-clause license.  ==Motivation==  Segregated Witness added 2 additional standard output script formats: P2WPKH and P2WSH. These expressions allow specifying those formats as a descriptor.  ==Specification==  Two new script expressions are defined: &lt;tt&gt;wpkh()&lt;/tt&gt;, and &lt;tt&gt;wsh()&lt;/tt&gt;.  ===&lt;tt&gt;wpkh()&lt;/tt&gt;===  The &lt;tt&gt;wpkh(KEY)&lt;/tt&gt; expression can be used as a top level expression, or inside of a &lt;tt&gt;sh()&lt;/tt&gt; descriptor. It takes a single key expression as an argument and produces a P2WPKH output script. Only keys which are/have compressed public keys can be contained in a &lt;tt&gt;wpkh()&lt;/tt&gt; expression.  The output script produced is:  ===&lt;tt&gt;wsh()&lt;/tt&gt;===  The &lt;tt&gt;wsh(SCRIPT)&lt;/tt&gt; express</f>
        <v/>
      </c>
      <c r="J11" t="n">
        <v>2021</v>
      </c>
    </row>
    <row r="12">
      <c r="A12" t="inlineStr">
        <is>
          <t>Bitcoin</t>
        </is>
      </c>
      <c r="B12" t="inlineStr">
        <is>
          <t>BIP-381</t>
        </is>
      </c>
      <c r="C12" t="inlineStr">
        <is>
          <t>Applications</t>
        </is>
      </c>
      <c r="D12" t="inlineStr">
        <is>
          <t>Non-Segwit Output Script Descriptors</t>
        </is>
      </c>
      <c r="E12" t="inlineStr">
        <is>
          <t>Pieter Wuille &lt;pieter@wuille.net&gt;</t>
        </is>
      </c>
      <c r="F12" t="inlineStr">
        <is>
          <t>Informational</t>
        </is>
      </c>
      <c r="G12" t="inlineStr">
        <is>
          <t>Final</t>
        </is>
      </c>
      <c r="H12" t="inlineStr">
        <is>
          <t>2021-06-27</t>
        </is>
      </c>
      <c r="I12">
        <f>=Abstract==  This document specifies &lt;tt&gt;pk()&lt;/tt&gt;, &lt;tt&gt;pkh()&lt;/tt&gt;, and &lt;tt&gt;sh()&lt;/tt&gt; output script descriptors. &lt;tt&gt;pk()&lt;/tt&gt; descriptors take a key and produces a P2PK output script. &lt;tt&gt;pkh()&lt;/tt&gt; descriptors take a key and produces a P2PKH output script. &lt;tt&gt;sh()&lt;/tt&gt; descriptors take a script and produces a P2SH output script.  ==Copyright==  This BIP is licensed under the BSD 2-clause license.  ==Motivation==  Prior to the activation of Segregated Witness, there were 3 main standard output script formats: P2PK, P2PKH, and P2SH. These expressions allow specifying those formats as a descriptor.  ==Specification==  Three new script expressions are defined: &lt;tt&gt;pk()&lt;/tt&gt;, &lt;tt&gt;pkh()&lt;/tt&gt;, and &lt;tt&gt;sh()&lt;/tt&gt;.  ===&lt;tt&gt;pk()&lt;/tt&gt;===  The &lt;tt&gt;pk(KEY)&lt;/tt&gt; expression can be used in any context or level of a descriptor. It takes a single key expression as an argument and produces a P2PK output script. Depending on the higher level descriptors, there may be restrictions on the type of public</f>
        <v/>
      </c>
      <c r="J12" t="n">
        <v>2021</v>
      </c>
    </row>
    <row r="13">
      <c r="A13" t="inlineStr">
        <is>
          <t>Bitcoin</t>
        </is>
      </c>
      <c r="B13" t="inlineStr">
        <is>
          <t>BIP-380</t>
        </is>
      </c>
      <c r="C13" t="inlineStr">
        <is>
          <t>Applications</t>
        </is>
      </c>
      <c r="D13" t="inlineStr">
        <is>
          <t>Output Script Descriptors General Operation</t>
        </is>
      </c>
      <c r="E13" t="inlineStr">
        <is>
          <t>Pieter Wuille &lt;pieter@wuille.net&gt;</t>
        </is>
      </c>
      <c r="F13" t="inlineStr">
        <is>
          <t>Informational</t>
        </is>
      </c>
      <c r="G13" t="inlineStr">
        <is>
          <t>Final</t>
        </is>
      </c>
      <c r="H13" t="inlineStr">
        <is>
          <t>2021-06-27</t>
        </is>
      </c>
      <c r="I13">
        <f>=Abstract==  Output Script Descriptors are a simple language which can be used to describe collections of output scripts. There can be many different descriptor fragments and functions. This document describes the general syntax for descriptors, descriptor checksums, and common expressions.  ==Copyright==  This BIP is licensed under the BSD 2-clause license.  ==Motivation==  Bitcoin wallets traditionally have stored a set of keys which are later serialized and mutated to produce the output scripts that the wallet watches and the addresses it provides to users. Typically backups have consisted of solely the private keys, nowadays primarily in the form of BIP 39 mnemonics. However this backup solution is insufficient, especially since the introduction of Segregated Witness which added new output types. Given just the private keys, it is not possible for restored wallets to know which kinds of output scripts and addresses to produce. This has lead to incompatibilities between wallets wh</f>
        <v/>
      </c>
      <c r="J13" t="n">
        <v>2021</v>
      </c>
    </row>
    <row r="14">
      <c r="A14" t="inlineStr">
        <is>
          <t>Bitcoin</t>
        </is>
      </c>
      <c r="B14" t="inlineStr">
        <is>
          <t>BIP-374</t>
        </is>
      </c>
      <c r="C14" t="inlineStr">
        <is>
          <t>Applications</t>
        </is>
      </c>
      <c r="D14" t="inlineStr">
        <is>
          <t>Discrete Log Equality Proofs</t>
        </is>
      </c>
      <c r="E14" t="inlineStr">
        <is>
          <t>Andrew Toth &lt;andrewstoth@gmail.com&gt;</t>
        </is>
      </c>
      <c r="F14" t="inlineStr">
        <is>
          <t>Standards Track</t>
        </is>
      </c>
      <c r="G14" t="inlineStr">
        <is>
          <t>Draft</t>
        </is>
      </c>
      <c r="H14" t="inlineStr">
        <is>
          <t>2024-12-26</t>
        </is>
      </c>
      <c r="I14">
        <f>= Introduction ==  === Abstract ===  This document proposes a standard for 64-byte zero-knowledge ''discrete logarithm equality proofs'' (DLEQ proofs) over an elliptic curve. For given elliptic curve points ''A'', ''B'', ''C'', ''G'', and a scalar ''a'' known only to the prover where ''A = a⋅G'' and ''C = a⋅B'', the prover proves knowledge of ''a'' without revealing anything about ''a''. This can, for instance, be useful in ECDH: if ''A'' and ''B'' are ECDH public keys, and ''C'' is their ECDH shared secret computed as ''C = a⋅B'', the proof establishes that the same secret key ''a'' is used for generating both ''A'' and ''C'' without revealing ''a''.  === Copyright ===  This document is licensed under the 2-clause BSD license.  === Motivation ===  [https://github.com/bitcoin/bips/blob/master/bip-0352.mediawiki#specification BIP352] requires senders to compute output scripts using ECDH shared secrets from the same secret keys used to sign the inputs. Generating an incorrect signature</f>
        <v/>
      </c>
      <c r="J14" t="n">
        <v>2024</v>
      </c>
    </row>
    <row r="15">
      <c r="A15" t="inlineStr">
        <is>
          <t>Bitcoin</t>
        </is>
      </c>
      <c r="B15" t="inlineStr">
        <is>
          <t>BIP-373</t>
        </is>
      </c>
      <c r="C15" t="inlineStr">
        <is>
          <t>Applications</t>
        </is>
      </c>
      <c r="D15" t="inlineStr">
        <is>
          <t>MuSig2 PSBT Fields</t>
        </is>
      </c>
      <c r="E15" t="inlineStr">
        <is>
          <t>Ava Chow &lt;me@achow101.com&gt;</t>
        </is>
      </c>
      <c r="F15" t="inlineStr">
        <is>
          <t>Standards Track</t>
        </is>
      </c>
      <c r="G15" t="inlineStr">
        <is>
          <t>Proposed</t>
        </is>
      </c>
      <c r="H15" t="inlineStr">
        <is>
          <t>2024-06-04</t>
        </is>
      </c>
      <c r="I15">
        <f>=Introduction==  ===Abstract===  This document proposes additional fields for BIP 174 PSBTv0 and BIP 370 PSBTv2 that allow for BIP 327 MuSig2 Multi-Signature data to be included in a PSBT of any version. These will be fields for the participants' keys, the public nonces, and the partial signatures produced with MuSig2.  ===Copyright===  This BIP is licensed under the Creative Commons CC0 1.0 Universal license.  ===Motivation===  BIP 327 specifies a way to create BIP 340 compatible public keys and signatures using the MuSig2 Multi-Signature scheme. The existing PSBT fields are unable to support MuSig2 as it introduces new concepts and additional rounds of communication. Therefore new fields must be defined to allow PSBTs to carry the information necessary to produce a valid signature with MuSig2.  ==Specification==  The new per-input types are defined as follows:  {| ! Name ! &lt;tt&gt;&lt;keytype&gt;&lt;/tt&gt; ! &lt;tt&gt;&lt;keydata&gt;&lt;/tt&gt; ! &lt;tt&gt;&lt;valuedata&gt;&lt;/tt&gt; ! Versions Requiring Inclusion ! Versions Requi</f>
        <v/>
      </c>
      <c r="J15" t="n">
        <v>2024</v>
      </c>
    </row>
    <row r="16">
      <c r="A16" t="inlineStr">
        <is>
          <t>Bitcoin</t>
        </is>
      </c>
      <c r="B16" t="inlineStr">
        <is>
          <t>BIP-372</t>
        </is>
      </c>
      <c r="C16" t="inlineStr">
        <is>
          <t>Applications</t>
        </is>
      </c>
      <c r="D16" t="inlineStr">
        <is>
          <t>Pay-to-contract tweak fields for PSBT</t>
        </is>
      </c>
      <c r="E16" t="inlineStr">
        <is>
          <t>Maxim Orlovsky &lt;orlovsky@lnp-bp.org&gt;</t>
        </is>
      </c>
      <c r="F16" t="inlineStr">
        <is>
          <t>Standards Track</t>
        </is>
      </c>
      <c r="G16" t="inlineStr">
        <is>
          <t>Draft</t>
        </is>
      </c>
      <c r="H16" t="inlineStr">
        <is>
          <t>2022-01-16</t>
        </is>
      </c>
      <c r="I16">
        <f>=Introduction==  ===Abstract===  This document proposes additional fields for BIP 174 PSBTv0 and BIP 370 PSBTv2 that allow for pay-to-contract (P2C) key tweaking data to be included in a PSBT of any version. These will represent extra-transaction information required for the signer to produce valid signatures spending previous outputs.  ===Copyright===  This BIP is licensed under the 2-clause BSD license.  ===Background===  Key tweaking is a procedure for creating a cryptographic commitment to a message using elliptic curve properties. The procedure uses the discrete log problem (DLP) to commit to an extra-transaction message. This is done by adding to a public key (for which the output owner knows the corresponding private key) a hash of the message multiplied by the generator point G of the elliptic curve. This produces a tweaked public key containing the commitment. Later, in order to spend an output containing the P2C commitment, the same commitment should be added to the corresp</f>
        <v/>
      </c>
      <c r="J16" t="n">
        <v>2022</v>
      </c>
    </row>
    <row r="17">
      <c r="A17" t="inlineStr">
        <is>
          <t>Bitcoin</t>
        </is>
      </c>
      <c r="B17" t="inlineStr">
        <is>
          <t>BIP-371</t>
        </is>
      </c>
      <c r="C17" t="inlineStr">
        <is>
          <t>Applications</t>
        </is>
      </c>
      <c r="D17" t="inlineStr">
        <is>
          <t>Taproot Fields for PSBT</t>
        </is>
      </c>
      <c r="E17" t="inlineStr">
        <is>
          <t>Ava Chow &lt;me@achow101.com&gt;</t>
        </is>
      </c>
      <c r="F17" t="inlineStr">
        <is>
          <t>Standards Track</t>
        </is>
      </c>
      <c r="G17" t="inlineStr">
        <is>
          <t>Final</t>
        </is>
      </c>
      <c r="H17" t="inlineStr">
        <is>
          <t>2021-06-21</t>
        </is>
      </c>
      <c r="I17">
        <f>=Introduction==  ===Abstract===  This document proposes additional fields for BIP 174 PSBTv0 and BIP 370 PSBTv2 that allow for BIP 340/341/342 Taproot data to be included in a PSBT of any version. These will be fields for signatures and scripts that are relevant to the creation of Taproot inputs.  ===Copyright===  This BIP is licensed under the 2-clause BSD license.  ===Motivation===  BIPs 340, 341, and 342 specify Taproot which provides a wholly new way to create and spend Bitcoin outputs. The existing PSBT fields are unable to support Taproot due to the new signature algorithm and the method by which scripts are embedded inside of a Taproot output. Therefore new fields must be defined to allow PSBTs to carry the information necessary for signing Taproot inputs.  ==Specification==  The new per-input types are defined as follows:  {| ! Name ! &lt;tt&gt;&lt;keytype&gt;&lt;/tt&gt; ! &lt;tt&gt;&lt;keydata&gt;&lt;/tt&gt; ! &lt;tt&gt;&lt;keydata&gt;&lt;/tt&gt; Description ! &lt;tt&gt;&lt;valuedata&gt;&lt;/tt&gt; ! &lt;tt&gt;&lt;valuedata&gt;&lt;/tt&gt; Description ! Versions R</f>
        <v/>
      </c>
      <c r="J17" t="n">
        <v>2021</v>
      </c>
    </row>
    <row r="18">
      <c r="A18" t="inlineStr">
        <is>
          <t>Bitcoin</t>
        </is>
      </c>
      <c r="B18" t="inlineStr">
        <is>
          <t>BIP-370</t>
        </is>
      </c>
      <c r="C18" t="inlineStr">
        <is>
          <t>Applications</t>
        </is>
      </c>
      <c r="D18" t="inlineStr">
        <is>
          <t>PSBT Version 2</t>
        </is>
      </c>
      <c r="E18" t="inlineStr">
        <is>
          <t>Ava Chow &lt;me@achow101.com&gt;</t>
        </is>
      </c>
      <c r="F18" t="inlineStr">
        <is>
          <t>Standards Track</t>
        </is>
      </c>
      <c r="G18" t="inlineStr">
        <is>
          <t>Final</t>
        </is>
      </c>
      <c r="H18" t="inlineStr">
        <is>
          <t>2021-01-14</t>
        </is>
      </c>
      <c r="I18">
        <f>=Introduction==  ===Abstract===  This document proposes a second version of the Partially Signed Bitcoin Transaction format described in BIP 174 which allows for inputs and outputs to be added to the PSBT after creation.  ===Copyright===  This BIP is licensed under the 2-clause BSD license.  ===Motivation===  Partially Signed Bitcoin Transaction Version 0 as described in BIP 174 is unable to have new inputs and outputs be added to the transaction. The fixed global unsigned transaction cannot be changed which prevents any additional inputs or outputs to be added. PSBT Version 2 is intended to rectify this problem.  An additional beneficial side effect is that all information for a given input or output will be provided by its &lt;tt&gt;&lt;input-map&gt;&lt;/tt&gt; or &lt;tt&gt;&lt;output-map&gt;&lt;/tt&gt;. With Version 0, to retrieve all of the information for an input or output, data would need to be found in two locations: the &lt;tt&gt;&lt;input-map&gt;&lt;/tt&gt;/&lt;tt&gt;&lt;output-map&gt;&lt;/tt&gt; and the global unsigned transaction. PSBT Versio</f>
        <v/>
      </c>
      <c r="J18" t="n">
        <v>2021</v>
      </c>
    </row>
    <row r="19">
      <c r="A19" t="inlineStr">
        <is>
          <t>Bitcoin</t>
        </is>
      </c>
      <c r="B19" t="inlineStr">
        <is>
          <t>BIP-353</t>
        </is>
      </c>
      <c r="C19" t="inlineStr">
        <is>
          <t>Applications</t>
        </is>
      </c>
      <c r="D19" t="inlineStr">
        <is>
          <t>DNS Payment Instructions</t>
        </is>
      </c>
      <c r="E19" t="inlineStr">
        <is>
          <t>Matt Corallo &lt;bip353@bluematt.me&gt;</t>
        </is>
      </c>
      <c r="F19" t="inlineStr">
        <is>
          <t>Standards Track</t>
        </is>
      </c>
      <c r="G19" t="inlineStr">
        <is>
          <t>Draft</t>
        </is>
      </c>
      <c r="H19" t="inlineStr">
        <is>
          <t>2024-02-10</t>
        </is>
      </c>
      <c r="I19">
        <f>=Copyright==  This BIP is licensed under the CC0-1.0 license.  ==Abstract== This BIP proposes a standard format for encoding [[bip-0021.mediawiki|BIP 21]] URI schemes in DNS TXT records.  ==Motivation== Various Bitcoin and other cryptocurrency applications have developed human-readable names for payment instructions over time, with marketplace adoption signaling strong demand for it from users.  The DNS provides a standard, global, hierarchical namespace mapping human-readable labels to records of various forms. Using DNSSEC, the DNS provides cryptographic guarantees using a straightforward PKI which follows the hierarchical nature of the DNS, allowing for stateless and even offline validation of DNS records from a single trusted root.  Further, because DNS queries are generally proxied through ISP-provided or other resolvers, DNS queries usually do not directly expose the queryer's IP address. Further, because of the prevalence of open resolvers, the simplicity of the protocol, and</f>
        <v/>
      </c>
      <c r="J19" t="n">
        <v>2024</v>
      </c>
    </row>
    <row r="20">
      <c r="A20" t="inlineStr">
        <is>
          <t>Bitcoin</t>
        </is>
      </c>
      <c r="B20" t="inlineStr">
        <is>
          <t>BIP-352</t>
        </is>
      </c>
      <c r="C20" t="inlineStr">
        <is>
          <t>Applications</t>
        </is>
      </c>
      <c r="D20" t="inlineStr">
        <is>
          <t>Silent Payments</t>
        </is>
      </c>
      <c r="E20" t="inlineStr">
        <is>
          <t>josibake &lt;josibake@protonmail.com&gt;</t>
        </is>
      </c>
      <c r="F20" t="inlineStr">
        <is>
          <t>Standards Track</t>
        </is>
      </c>
      <c r="G20" t="inlineStr">
        <is>
          <t>Proposed</t>
        </is>
      </c>
      <c r="H20" t="inlineStr">
        <is>
          <t>2023-03-09</t>
        </is>
      </c>
      <c r="I20">
        <f>= Introduction ==  === Abstract ===  This document specifies a protocol for static payment addresses in Bitcoin without on-chain linkability of payments or a need for on-chain notifications.  === Copyright ===  This BIP is licensed under the BSD 2-clause license.  === Motivation ===  Using a new address for each Bitcoin transaction is a crucial aspect of maintaining privacy. This often requires a secure interaction between sender and receiver, so that the receiver can hand out a fresh address, a batch of fresh addresses, or a method for the sender to generate addresses on-demand, such as an xpub.  However, interaction is often infeasible and in many cases undesirable. To solve for this, various protocols have been proposed which use a static payment address and notifications sent via the blockchain&lt;ref name="out_of_band_notifications"&gt;'''Why not use out-of-band notifications''' Out-of-band notifications (e.g. using something other than the Bitcoin blockchain) have been proposed as a</f>
        <v/>
      </c>
      <c r="J20" t="n">
        <v>2023</v>
      </c>
    </row>
    <row r="21">
      <c r="A21" t="inlineStr">
        <is>
          <t>Bitcoin</t>
        </is>
      </c>
      <c r="B21" t="inlineStr">
        <is>
          <t>BIP-351</t>
        </is>
      </c>
      <c r="C21" t="inlineStr">
        <is>
          <t>Applications</t>
        </is>
      </c>
      <c r="D21" t="inlineStr">
        <is>
          <t>Private Payments</t>
        </is>
      </c>
      <c r="E21" t="inlineStr">
        <is>
          <t>Alfred Hodler &lt;alfred_hodler@protonmail.com&gt;</t>
        </is>
      </c>
      <c r="F21" t="inlineStr">
        <is>
          <t>Informational</t>
        </is>
      </c>
      <c r="G21" t="inlineStr">
        <is>
          <t>Draft</t>
        </is>
      </c>
      <c r="H21" t="inlineStr">
        <is>
          <t>2022-07-10</t>
        </is>
      </c>
      <c r="I21">
        <f>=Abstract==  This BIP makes it possible for two parties to transact using addresses that only they can calculate. This is done using exclusively on-chain methods and in a manner that minimizes blockchain footprint. Receiving parties can share their payment codes publicly without a loss of privacy, as every sender will calculate a unique set of addresses for each payment code.  ==Motivation==  A recipient that wishes to receive funds privately has several options. Each has tradeoffs in terms of chain analysis potential, recoverability, and wallet complexity.  '''Sharing a static address''' works well enough for one-time payments between two parties as long as the address is shared through a private channel. It does not work well for recurring payments because address reuse leads to a loss of privacy. Using this method for donations exacerbates the problem since the address will serve as a focal point for data collection and analysis. Wallets must not reissue the same address to multip</f>
        <v/>
      </c>
      <c r="J21" t="n">
        <v>2022</v>
      </c>
    </row>
    <row r="22">
      <c r="A22" t="inlineStr">
        <is>
          <t>Bitcoin</t>
        </is>
      </c>
      <c r="B22" t="inlineStr">
        <is>
          <t>BIP-347</t>
        </is>
      </c>
      <c r="C22" t="inlineStr">
        <is>
          <t>Consensus (soft fork)</t>
        </is>
      </c>
      <c r="D22" t="inlineStr">
        <is>
          <t>OP_CAT in Tapscript</t>
        </is>
      </c>
      <c r="E22" t="inlineStr">
        <is>
          <t>Ethan Heilman &lt;ethan.r.heilman@gmail.com&gt;</t>
        </is>
      </c>
      <c r="F22" t="inlineStr">
        <is>
          <t>Standards Track</t>
        </is>
      </c>
      <c r="G22" t="inlineStr">
        <is>
          <t>Draft</t>
        </is>
      </c>
      <c r="H22" t="inlineStr">
        <is>
          <t>2023-12-11</t>
        </is>
      </c>
      <c r="I22">
        <f>=Abstract==  This BIP introduces OP_CAT as a tapscript opcode which allows the concatenation of two values on the stack. OP_CAT would be activated via a soft fork by redefining the opcode OP_SUCCESS126 (126 in decimal and 0x7e in hexadecimal). This is the same opcode value used by the original OP_CAT.  == Copyright ==  This document is licensed under the 3-clause BSD license.  ==Specification==  When evaluated, the OP_CAT instruction: # Pops the top two values off the stack, # concatenates the popped values together in stack order, # and then pushes the concatenated value on the top of the stack.  Given the stack ''&lt;nowiki&gt;[x1, x2]&lt;/nowiki&gt;'', where ''x2'' is at the top of the stack, OP_CAT will push ''x1 || x2'' onto the stack. By ''||'' we denote concatenation. OP_CAT fails if there are fewer than two values on the stack or if a concatenated value would have a combined size greater than the maximum script element size of 520 bytes.  This opcode would be activated via a soft fork by</f>
        <v/>
      </c>
      <c r="J22" t="n">
        <v>2023</v>
      </c>
    </row>
    <row r="23">
      <c r="A23" t="inlineStr">
        <is>
          <t>Bitcoin</t>
        </is>
      </c>
      <c r="B23" t="inlineStr">
        <is>
          <t>BIP-345</t>
        </is>
      </c>
      <c r="C23" t="inlineStr">
        <is>
          <t>Consensus (soft fork)</t>
        </is>
      </c>
      <c r="D23" t="inlineStr">
        <is>
          <t>OP_VAULT</t>
        </is>
      </c>
      <c r="E23" t="inlineStr">
        <is>
          <t>James O'Beirne &lt;vaults@au92.org&gt;</t>
        </is>
      </c>
      <c r="F23" t="inlineStr">
        <is>
          <t>Standards Track</t>
        </is>
      </c>
      <c r="G23" t="inlineStr">
        <is>
          <t>Withdrawn</t>
        </is>
      </c>
      <c r="H23" t="inlineStr">
        <is>
          <t>2023-02-03</t>
        </is>
      </c>
      <c r="I23">
        <f>= Introduction ==  This BIP proposes two new tapscript opcodes that add consensus support for a specialized covenant: &lt;code&gt;OP_VAULT&lt;/code&gt; and &lt;code&gt;OP_VAULT_RECOVER&lt;/code&gt;. These opcodes, in conjunction with &lt;code&gt;OP_CHECKTEMPLATEVERIFY&lt;/code&gt; ([https://github.com/bitcoin/bips/blob/master/bip-0119.mediawiki BIP-0119]), allow users to enforce a delay period before designated coins may be spent to an arbitrary destination, with the exception of a prespecified "recovery" path. At any time prior to final withdrawal, the coins can be spent to the recovery path.  === Copyright ===  This document is licensed under the 3-clause BSD license.   === Motivation ===  The hazard of custodying Bitcoin is well-known. Users of Bitcoin must go to significant effort to secure their private keys, and hope that once provisioned their custody system does not yield to any number of evolving and persistent threats. Users have little means to intervene once a compromise is detected. This proposal introduc</f>
        <v/>
      </c>
      <c r="J23" t="n">
        <v>2023</v>
      </c>
    </row>
    <row r="24">
      <c r="A24" t="inlineStr">
        <is>
          <t>Bitcoin</t>
        </is>
      </c>
      <c r="B24" t="inlineStr">
        <is>
          <t>BIP-343</t>
        </is>
      </c>
      <c r="C24" t="inlineStr">
        <is>
          <t>Consensus (soft fork)</t>
        </is>
      </c>
      <c r="D24" t="inlineStr">
        <is>
          <t>Mandatory activation of taproot deployment</t>
        </is>
      </c>
      <c r="E24" t="inlineStr">
        <is>
          <t>Shinobius &lt;quantumedusa@gmail.com&gt;</t>
        </is>
      </c>
      <c r="F24" t="inlineStr">
        <is>
          <t>Standards Track</t>
        </is>
      </c>
      <c r="G24" t="inlineStr">
        <is>
          <t>Final</t>
        </is>
      </c>
      <c r="H24" t="inlineStr">
        <is>
          <t>2021-04-25</t>
        </is>
      </c>
      <c r="I24">
        <f>=Abstract==  This document specifies a BIP8 (LOT=true) deployment to activate taproot.  ==Motivation==  The Taproot soft fork upgrade has been assessed to have overwhelming community consensus and hence should attempt to be activated. Lessons have been learned from the BIP148 and BIP91 deployments in 2017 with regards to giving many months of advance warning before the mandatory signaling is attempted. The mandatory signaling is only required if miners have failed to meet the signaling threshold during the BIP8 deployment. It is important that mandatory signaling is included as without it miners would effectively have the ability to indefinitely block the activation of a soft fork with overwhelming consensus.  ==Specification==  This BIP will begin an activation signaling period using bit 2 at blockheight 681408 with a minimum activation height of 709632 and an activation threshold of 90%. The signaling period will timeout at blockheight 760032 with a latest activation height of 7620</f>
        <v/>
      </c>
      <c r="J24" t="n">
        <v>2021</v>
      </c>
    </row>
    <row r="25">
      <c r="A25" t="inlineStr">
        <is>
          <t>Bitcoin</t>
        </is>
      </c>
      <c r="B25" t="inlineStr">
        <is>
          <t>BIP-337</t>
        </is>
      </c>
      <c r="C25" t="inlineStr">
        <is>
          <t>API/RPC</t>
        </is>
      </c>
      <c r="D25" t="inlineStr">
        <is>
          <t>Compressed Transactions</t>
        </is>
      </c>
      <c r="E25" t="inlineStr">
        <is>
          <t>Tom Briar &lt;tombriar11@protonmail.com&gt;</t>
        </is>
      </c>
      <c r="F25" t="inlineStr">
        <is>
          <t>Standards Track</t>
        </is>
      </c>
      <c r="G25" t="inlineStr">
        <is>
          <t>Draft</t>
        </is>
      </c>
      <c r="H25" t="inlineStr">
        <is>
          <t>2024-02-01</t>
        </is>
      </c>
      <c r="I25">
        <f>= Introduction ==  === Abstract === This document proposes a serialization scheme for compressing Bitcoin transactions. The compressed Bitcoin transactions can reach a serialized size of less than 50% of the original serialized transaction. One method for compressing involves reducing the transaction outpoints in a potentially lossy way. Therefore, it is an optional path for compression. Compressing the outpoints is necessary for compressed transactions to reach less than 70% of the original size.  === Motivation === Typical Bitcoin transactions usually contain a large amount of white space and padding due to specific fields that are often one of a minimal number of possibilities. We can use this fact and a few similar methods to create an encoding for 90% of Bitcoin transactions that are roughly 25-50% smaller.  There exists a working-in-progress app that allows the use of steganography to encode data in images to be passed around via various social media groups. When used in conjun</f>
        <v/>
      </c>
      <c r="J25" t="n">
        <v>2024</v>
      </c>
    </row>
    <row r="26">
      <c r="A26" t="inlineStr">
        <is>
          <t>Bitcoin</t>
        </is>
      </c>
      <c r="B26" t="inlineStr">
        <is>
          <t>BIP-331</t>
        </is>
      </c>
      <c r="C26" t="inlineStr">
        <is>
          <t>Peer Services</t>
        </is>
      </c>
      <c r="D26" t="inlineStr">
        <is>
          <t>Ancestor Package Relay</t>
        </is>
      </c>
      <c r="E26" t="inlineStr">
        <is>
          <t>Gloria Zhao &lt;gloriajzhao@gmail.com&gt;</t>
        </is>
      </c>
      <c r="F26" t="inlineStr">
        <is>
          <t>Standards Track</t>
        </is>
      </c>
      <c r="G26" t="inlineStr">
        <is>
          <t>Draft</t>
        </is>
      </c>
      <c r="H26" t="inlineStr">
        <is>
          <t>2022-08-08</t>
        </is>
      </c>
      <c r="I26">
        <f>=Abstract==  Peer-to-peer protocol messages enabling nodes to request and relay the unconfirmed ancestor package of a given transaction, and to request and relay transactions in batches.  ==Motivation==  ===Propagate High Feerate Transactions===  Since v0.13, Bitcoin Core has used ancestor packages instead of individual transactions to evaluate the incentive compatibility of transactions in the mempool &lt;ref&gt;[https://github.com/bitcoin/bitcoin/pull/7594 Add tracking of ancestor packages]&lt;/ref&gt; and selecting them for inclusion in blocks &lt;ref&gt;[https://github.com/bitcoin/bitcoin/pull/7600 Select transactions using feerate-with-ancestors]&lt;/ref&gt;. Incentive-compatible mempool and miner policies help create a fair, fee-based market for block space. While miners maximize transaction fees in order to earn higher block rewards, non-mining users participating in transaction relay reap many benefits from employing policies that result in a mempool with similar contents, including faster compact b</f>
        <v/>
      </c>
      <c r="J26" t="n">
        <v>2022</v>
      </c>
    </row>
    <row r="27">
      <c r="A27" t="inlineStr">
        <is>
          <t>Bitcoin</t>
        </is>
      </c>
      <c r="B27" t="inlineStr">
        <is>
          <t>BIP-329</t>
        </is>
      </c>
      <c r="C27" t="inlineStr">
        <is>
          <t>Applications</t>
        </is>
      </c>
      <c r="D27" t="inlineStr">
        <is>
          <t>Wallet Labels Export Format</t>
        </is>
      </c>
      <c r="E27" t="inlineStr">
        <is>
          <t>Craig Raw &lt;craig@sparrowwallet.com&gt;</t>
        </is>
      </c>
      <c r="F27" t="inlineStr">
        <is>
          <t>Informational</t>
        </is>
      </c>
      <c r="G27" t="inlineStr">
        <is>
          <t>Draft</t>
        </is>
      </c>
      <c r="H27" t="inlineStr">
        <is>
          <t>2022-08-23</t>
        </is>
      </c>
      <c r="I27">
        <f>=Abstract==  This document specifies a format for the export of labels that may be attached to various common types of records in a wallet.  ==Copyright==  This BIP is licensed under the BSD 2-clause license.  ==Motivation==  The export and import of funds across different Bitcoin wallet applications is well defined through standards such as BIP39, BIP32, BIP44 etc. These standards are well supported and allow users to move easily between different wallets. There is, however, no defined standard to transfer any labels the user may have applied to the transactions, addresses, public keys, inputs, outputs or xpubs in their wallet. The UTXO model that Bitcoin uses makes these labels particularly valuable as they may indicate the source of funds, whether received externally or as a result of change from a prior transaction. In both cases, care must be taken when spending to avoid undesirable leaks of private information.  Labels provide valuable guidance in this regard, and have even bec</f>
        <v/>
      </c>
      <c r="J27" t="n">
        <v>2022</v>
      </c>
    </row>
    <row r="28">
      <c r="A28" t="inlineStr">
        <is>
          <t>Bitcoin</t>
        </is>
      </c>
      <c r="B28" t="inlineStr">
        <is>
          <t>BIP-328</t>
        </is>
      </c>
      <c r="C28" t="inlineStr">
        <is>
          <t>Applications</t>
        </is>
      </c>
      <c r="D28" t="inlineStr">
        <is>
          <t>Derivation Scheme for MuSig2 Aggregate Keys</t>
        </is>
      </c>
      <c r="E28" t="inlineStr">
        <is>
          <t>Ava Chow &lt;me@achow101.com&gt;</t>
        </is>
      </c>
      <c r="F28" t="inlineStr">
        <is>
          <t>Informational</t>
        </is>
      </c>
      <c r="G28" t="inlineStr">
        <is>
          <t>Proposed</t>
        </is>
      </c>
      <c r="H28" t="inlineStr">
        <is>
          <t>2024-06-04</t>
        </is>
      </c>
      <c r="I28">
        <f>=Abstract==  This document specifies how BIP 32 extended public keys can be constructed from a BIP 327 MuSig2 aggregate public key and how such keys should be used for key derivation.  ==Copyright==  This BIP is licensed under the Creative Commons CC0 1.0 Universal license.  ==Motivation==  Multiple signers can create a single aggregate public key with MuSig2 that is indistinguishable from a random public key. The cosigners need a method for generating additional aggregate pubkeys to follow the best practice of using a new address for every payment.  The obvious method is for the cosigners to generate multiple public keys and produce a new aggregate pubkey every time one is needed. This is similar to how multisig using Bitcoin script works where all of the cosigners share their extended public keys and do derivation to produce the multisig script. The same could be done with MuSig2 and instead of producing a multisig script, the result would be a MuSig2 aggregate pubkey.  However, it</f>
        <v/>
      </c>
      <c r="J28" t="n">
        <v>2024</v>
      </c>
    </row>
    <row r="29">
      <c r="A29" t="inlineStr">
        <is>
          <t>Bitcoin</t>
        </is>
      </c>
      <c r="B29" t="inlineStr">
        <is>
          <t>BIP-327</t>
        </is>
      </c>
      <c r="C29" t="inlineStr"/>
      <c r="D29" t="inlineStr">
        <is>
          <t>MuSig2 for BIP340-compatible Multi-Signatures</t>
        </is>
      </c>
      <c r="E29" t="inlineStr">
        <is>
          <t>Jonas Nick &lt;jonasd.nick@gmail.com&gt;</t>
        </is>
      </c>
      <c r="F29" t="inlineStr">
        <is>
          <t>Informational</t>
        </is>
      </c>
      <c r="G29" t="inlineStr">
        <is>
          <t>Active</t>
        </is>
      </c>
      <c r="H29" t="inlineStr">
        <is>
          <t>2022-03-22</t>
        </is>
      </c>
      <c r="I29">
        <f>= Introduction ==  === Abstract ===  This document proposes a standard for the [https://eprint.iacr.org/2020/1261.pdf MuSig2] multi-signature scheme. The standard is compatible with [https://github.com/bitcoin/bips/blob/master/bip-0340.mediawiki BIP340] public keys and signatures. It supports ''tweaking'', which allows deriving [https://github.com/bitcoin/bips/blob/master/bip-0032.mediawiki BIP32] child keys from aggregate public keys and creating [https://github.com/bitcoin/bips/blob/master/bip-0341.mediawiki BIP341] Taproot outputs with key and script paths.  === Copyright ===  This document is licensed under the 3-clause BSD license.  === Motivation ===  MuSig2 is a multi-signature scheme that allows multiple signers to create a single aggregate public key and cooperatively create ordinary Schnorr signatures valid under the aggregate public key. Signing requires interaction between ''all'' signers involved in key aggregation. (MuSig2 is a ''n-of-n'' multi-signature scheme and not</f>
        <v/>
      </c>
      <c r="J29" t="n">
        <v>2022</v>
      </c>
    </row>
    <row r="30">
      <c r="A30" t="inlineStr">
        <is>
          <t>Bitcoin</t>
        </is>
      </c>
      <c r="B30" t="inlineStr">
        <is>
          <t>BIP-326</t>
        </is>
      </c>
      <c r="C30" t="inlineStr">
        <is>
          <t>Applications</t>
        </is>
      </c>
      <c r="D30" t="inlineStr">
        <is>
          <t>Anti-fee-sniping in taproot transactions</t>
        </is>
      </c>
      <c r="E30" t="inlineStr">
        <is>
          <t>Chris Belcher &lt;belcher@riseup.net&gt;</t>
        </is>
      </c>
      <c r="F30" t="inlineStr">
        <is>
          <t>Informational</t>
        </is>
      </c>
      <c r="G30" t="inlineStr">
        <is>
          <t>Draft</t>
        </is>
      </c>
      <c r="H30" t="inlineStr">
        <is>
          <t>2021-06-10</t>
        </is>
      </c>
      <c r="I30">
        <f>= Abstract ==  This document proposes a certain type of wallet behaviour which uses BIP341 taproot[1]. It provides a greater anonymity set for off-chain protocols which will make use of point-time-locked contracts (PTLCs) such as CoinSwap, Lightning and Discrete Log Contracts.  == Motivation ==  With taproot recently added to bitcoin, and wallet software about to implement taproot wallets, we are in a unique position to improve the privacy of off-chain protocols if we act soon.  Taproot allows for point-time-locked contracts (PTLCs) as a more private replacement for hash-time-locked contracts (HTLCs). If an off-chain contract (for example a Lightning channel) is closed using a PTLC instead of an HTLC, then the blockchain will just see a regular taproot script instead of a hash value and preimage. However, if a contract is closed using the timelock path, then the blockchain will either see a OP_CHECKSEQUENCEVERIFY opcode or a nSequence value in the transaction, neither of which are v</f>
        <v/>
      </c>
      <c r="J30" t="n">
        <v>2021</v>
      </c>
    </row>
    <row r="31">
      <c r="A31" t="inlineStr">
        <is>
          <t>Bitcoin</t>
        </is>
      </c>
      <c r="B31" t="inlineStr">
        <is>
          <t>BIP-321</t>
        </is>
      </c>
      <c r="C31" t="inlineStr">
        <is>
          <t>Applications</t>
        </is>
      </c>
      <c r="D31" t="inlineStr">
        <is>
          <t>URI Scheme</t>
        </is>
      </c>
      <c r="E31" t="inlineStr">
        <is>
          <t>Matt Corallo &lt;bip21@bluematt.me&gt;</t>
        </is>
      </c>
      <c r="F31" t="inlineStr">
        <is>
          <t>Standards Track</t>
        </is>
      </c>
      <c r="G31" t="inlineStr">
        <is>
          <t>Draft</t>
        </is>
      </c>
      <c r="H31" t="inlineStr">
        <is>
          <t>2024-11-15</t>
        </is>
      </c>
      <c r="I31">
        <f>= Copyright ==  This BIP is licensed under the BSD 2-clause license.  == Abstract ==  This BIP proposes a URI scheme for describing Bitcoin payment instructions.  == Motivation ==  The purpose of this URI scheme is to enable users to easily make payments by simply clicking links on webpages or scanning QR Codes.  This BIP is a modification of [[bip-0021.mediawiki|BIP 0021]] to add information about the modern usage of bitcoin: URIs (including standard query parameters and modern address types) as well as provide forward-looking guidance on how to incorporate new payment instructions. It further adds an optional extension to provide the payment initiator with proof of payment. BIP 21 was based on BIP 20, which was, in turn based on an earlier document by Nils Schneider.  == Specification ==  === General rules for handling (important!) ===  Bitcoin clients MUST NOT act on URIs without getting the user's authorization. They SHOULD require the user to manually approve each payment indivi</f>
        <v/>
      </c>
      <c r="J31" t="n">
        <v>2024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Platform</t>
        </is>
      </c>
      <c r="B1" s="1" t="inlineStr">
        <is>
          <t>Number</t>
        </is>
      </c>
      <c r="C1" s="1" t="inlineStr">
        <is>
          <t>Layer</t>
        </is>
      </c>
      <c r="D1" s="1" t="inlineStr">
        <is>
          <t>Title</t>
        </is>
      </c>
      <c r="E1" s="1" t="inlineStr">
        <is>
          <t>Owner</t>
        </is>
      </c>
      <c r="F1" s="1" t="inlineStr">
        <is>
          <t>Type</t>
        </is>
      </c>
      <c r="G1" s="1" t="inlineStr">
        <is>
          <t>Status</t>
        </is>
      </c>
      <c r="H1" s="1" t="inlineStr">
        <is>
          <t>Date</t>
        </is>
      </c>
      <c r="I1" s="1" t="inlineStr">
        <is>
          <t>Content</t>
        </is>
      </c>
      <c r="J1" s="1" t="inlineStr">
        <is>
          <t>year</t>
        </is>
      </c>
    </row>
    <row r="2">
      <c r="A2" t="inlineStr">
        <is>
          <t>Bitcoin Cash</t>
        </is>
      </c>
      <c r="B2" t="inlineStr">
        <is>
          <t>BCH-1000</t>
        </is>
      </c>
      <c r="C2" t="inlineStr">
        <is>
          <t>Core</t>
        </is>
      </c>
      <c r="D2" t="inlineStr">
        <is>
          <t>Sample Bitcoin_Cash Improvement Proposal 1000</t>
        </is>
      </c>
      <c r="E2" t="inlineStr">
        <is>
          <t>Developer 1 &lt;dev1@bitcoin_cash.org&gt;</t>
        </is>
      </c>
      <c r="F2" t="inlineStr">
        <is>
          <t>Standards Track</t>
        </is>
      </c>
      <c r="G2" t="inlineStr">
        <is>
          <t>Draft</t>
        </is>
      </c>
      <c r="H2" t="inlineStr">
        <is>
          <t>2021-01-01</t>
        </is>
      </c>
      <c r="I2" t="inlineStr">
        <is>
          <t>This is a sample improvement proposal for Bitcoin_Cash describing proposed enhancements to the protocol. The proposal outlines technical specifications and implementation details for improving the network.</t>
        </is>
      </c>
      <c r="J2" t="n">
        <v>2021</v>
      </c>
    </row>
    <row r="3">
      <c r="A3" t="inlineStr">
        <is>
          <t>Bitcoin Cash</t>
        </is>
      </c>
      <c r="B3" t="inlineStr">
        <is>
          <t>BCH-1001</t>
        </is>
      </c>
      <c r="C3" t="inlineStr">
        <is>
          <t>Interface</t>
        </is>
      </c>
      <c r="D3" t="inlineStr">
        <is>
          <t>Sample Bitcoin_Cash Improvement Proposal 1001</t>
        </is>
      </c>
      <c r="E3" t="inlineStr">
        <is>
          <t>Developer 2 &lt;dev2@bitcoin_cash.org&gt;</t>
        </is>
      </c>
      <c r="F3" t="inlineStr">
        <is>
          <t>Informational</t>
        </is>
      </c>
      <c r="G3" t="inlineStr">
        <is>
          <t>Final</t>
        </is>
      </c>
      <c r="H3" t="inlineStr">
        <is>
          <t>2022-02-02</t>
        </is>
      </c>
      <c r="I3" t="inlineStr">
        <is>
          <t>This is a sample improvement proposal for Bitcoin_Cash describing proposed enhancements to the protocol. The proposal outlines technical specifications and implementation details for improving the network.</t>
        </is>
      </c>
      <c r="J3" t="n">
        <v>2022</v>
      </c>
    </row>
    <row r="4">
      <c r="A4" t="inlineStr">
        <is>
          <t>Bitcoin Cash</t>
        </is>
      </c>
      <c r="B4" t="inlineStr">
        <is>
          <t>BCH-1002</t>
        </is>
      </c>
      <c r="C4" t="inlineStr">
        <is>
          <t>Applications</t>
        </is>
      </c>
      <c r="D4" t="inlineStr">
        <is>
          <t>Sample Bitcoin_Cash Improvement Proposal 1002</t>
        </is>
      </c>
      <c r="E4" t="inlineStr">
        <is>
          <t>Developer 3 &lt;dev3@bitcoin_cash.org&gt;</t>
        </is>
      </c>
      <c r="F4" t="inlineStr">
        <is>
          <t>Process</t>
        </is>
      </c>
      <c r="G4" t="inlineStr">
        <is>
          <t>Active</t>
        </is>
      </c>
      <c r="H4" t="inlineStr">
        <is>
          <t>2023-03-03</t>
        </is>
      </c>
      <c r="I4" t="inlineStr">
        <is>
          <t>This is a sample improvement proposal for Bitcoin_Cash describing proposed enhancements to the protocol. The proposal outlines technical specifications and implementation details for improving the network.</t>
        </is>
      </c>
      <c r="J4" t="n">
        <v>2023</v>
      </c>
    </row>
    <row r="5">
      <c r="A5" t="inlineStr">
        <is>
          <t>Bitcoin Cash</t>
        </is>
      </c>
      <c r="B5" t="inlineStr">
        <is>
          <t>BCH-1003</t>
        </is>
      </c>
      <c r="C5" t="inlineStr">
        <is>
          <t>Core</t>
        </is>
      </c>
      <c r="D5" t="inlineStr">
        <is>
          <t>Sample Bitcoin_Cash Improvement Proposal 1003</t>
        </is>
      </c>
      <c r="E5" t="inlineStr">
        <is>
          <t>Developer 4 &lt;dev4@bitcoin_cash.org&gt;</t>
        </is>
      </c>
      <c r="F5" t="inlineStr">
        <is>
          <t>Standards Track</t>
        </is>
      </c>
      <c r="G5" t="inlineStr">
        <is>
          <t>Draft</t>
        </is>
      </c>
      <c r="H5" t="inlineStr">
        <is>
          <t>2024-04-04</t>
        </is>
      </c>
      <c r="I5" t="inlineStr">
        <is>
          <t>This is a sample improvement proposal for Bitcoin_Cash describing proposed enhancements to the protocol. The proposal outlines technical specifications and implementation details for improving the network.</t>
        </is>
      </c>
      <c r="J5" t="n">
        <v>2024</v>
      </c>
    </row>
    <row r="6">
      <c r="A6" t="inlineStr">
        <is>
          <t>Bitcoin Cash</t>
        </is>
      </c>
      <c r="B6" t="inlineStr">
        <is>
          <t>BCH-1004</t>
        </is>
      </c>
      <c r="C6" t="inlineStr">
        <is>
          <t>Interface</t>
        </is>
      </c>
      <c r="D6" t="inlineStr">
        <is>
          <t>Sample Bitcoin_Cash Improvement Proposal 1004</t>
        </is>
      </c>
      <c r="E6" t="inlineStr">
        <is>
          <t>Developer 5 &lt;dev5@bitcoin_cash.org&gt;</t>
        </is>
      </c>
      <c r="F6" t="inlineStr">
        <is>
          <t>Informational</t>
        </is>
      </c>
      <c r="G6" t="inlineStr">
        <is>
          <t>Final</t>
        </is>
      </c>
      <c r="H6" t="inlineStr">
        <is>
          <t>2021-05-05</t>
        </is>
      </c>
      <c r="I6" t="inlineStr">
        <is>
          <t>This is a sample improvement proposal for Bitcoin_Cash describing proposed enhancements to the protocol. The proposal outlines technical specifications and implementation details for improving the network.</t>
        </is>
      </c>
      <c r="J6" t="n">
        <v>2021</v>
      </c>
    </row>
    <row r="7">
      <c r="A7" t="inlineStr">
        <is>
          <t>Bitcoin Cash</t>
        </is>
      </c>
      <c r="B7" t="inlineStr">
        <is>
          <t>BCH-1005</t>
        </is>
      </c>
      <c r="C7" t="inlineStr">
        <is>
          <t>Applications</t>
        </is>
      </c>
      <c r="D7" t="inlineStr">
        <is>
          <t>Sample Bitcoin_Cash Improvement Proposal 1005</t>
        </is>
      </c>
      <c r="E7" t="inlineStr">
        <is>
          <t>Developer 6 &lt;dev6@bitcoin_cash.org&gt;</t>
        </is>
      </c>
      <c r="F7" t="inlineStr">
        <is>
          <t>Process</t>
        </is>
      </c>
      <c r="G7" t="inlineStr">
        <is>
          <t>Active</t>
        </is>
      </c>
      <c r="H7" t="inlineStr">
        <is>
          <t>2022-06-06</t>
        </is>
      </c>
      <c r="I7" t="inlineStr">
        <is>
          <t>This is a sample improvement proposal for Bitcoin_Cash describing proposed enhancements to the protocol. The proposal outlines technical specifications and implementation details for improving the network.</t>
        </is>
      </c>
      <c r="J7" t="n">
        <v>2022</v>
      </c>
    </row>
    <row r="8">
      <c r="A8" t="inlineStr">
        <is>
          <t>Bitcoin Cash</t>
        </is>
      </c>
      <c r="B8" t="inlineStr">
        <is>
          <t>BCH-1006</t>
        </is>
      </c>
      <c r="C8" t="inlineStr">
        <is>
          <t>Core</t>
        </is>
      </c>
      <c r="D8" t="inlineStr">
        <is>
          <t>Sample Bitcoin_Cash Improvement Proposal 1006</t>
        </is>
      </c>
      <c r="E8" t="inlineStr">
        <is>
          <t>Developer 7 &lt;dev7@bitcoin_cash.org&gt;</t>
        </is>
      </c>
      <c r="F8" t="inlineStr">
        <is>
          <t>Standards Track</t>
        </is>
      </c>
      <c r="G8" t="inlineStr">
        <is>
          <t>Draft</t>
        </is>
      </c>
      <c r="H8" t="inlineStr">
        <is>
          <t>2023-07-07</t>
        </is>
      </c>
      <c r="I8" t="inlineStr">
        <is>
          <t>This is a sample improvement proposal for Bitcoin_Cash describing proposed enhancements to the protocol. The proposal outlines technical specifications and implementation details for improving the network.</t>
        </is>
      </c>
      <c r="J8" t="n">
        <v>2023</v>
      </c>
    </row>
    <row r="9">
      <c r="A9" t="inlineStr">
        <is>
          <t>Bitcoin Cash</t>
        </is>
      </c>
      <c r="B9" t="inlineStr">
        <is>
          <t>BCH-1007</t>
        </is>
      </c>
      <c r="C9" t="inlineStr">
        <is>
          <t>Interface</t>
        </is>
      </c>
      <c r="D9" t="inlineStr">
        <is>
          <t>Sample Bitcoin_Cash Improvement Proposal 1007</t>
        </is>
      </c>
      <c r="E9" t="inlineStr">
        <is>
          <t>Developer 8 &lt;dev8@bitcoin_cash.org&gt;</t>
        </is>
      </c>
      <c r="F9" t="inlineStr">
        <is>
          <t>Informational</t>
        </is>
      </c>
      <c r="G9" t="inlineStr">
        <is>
          <t>Final</t>
        </is>
      </c>
      <c r="H9" t="inlineStr">
        <is>
          <t>2024-08-08</t>
        </is>
      </c>
      <c r="I9" t="inlineStr">
        <is>
          <t>This is a sample improvement proposal for Bitcoin_Cash describing proposed enhancements to the protocol. The proposal outlines technical specifications and implementation details for improving the network.</t>
        </is>
      </c>
      <c r="J9" t="n">
        <v>2024</v>
      </c>
    </row>
    <row r="10">
      <c r="A10" t="inlineStr">
        <is>
          <t>Bitcoin Cash</t>
        </is>
      </c>
      <c r="B10" t="inlineStr">
        <is>
          <t>BCH-1008</t>
        </is>
      </c>
      <c r="C10" t="inlineStr">
        <is>
          <t>Applications</t>
        </is>
      </c>
      <c r="D10" t="inlineStr">
        <is>
          <t>Sample Bitcoin_Cash Improvement Proposal 1008</t>
        </is>
      </c>
      <c r="E10" t="inlineStr">
        <is>
          <t>Developer 9 &lt;dev9@bitcoin_cash.org&gt;</t>
        </is>
      </c>
      <c r="F10" t="inlineStr">
        <is>
          <t>Process</t>
        </is>
      </c>
      <c r="G10" t="inlineStr">
        <is>
          <t>Active</t>
        </is>
      </c>
      <c r="H10" t="inlineStr">
        <is>
          <t>2021-09-09</t>
        </is>
      </c>
      <c r="I10" t="inlineStr">
        <is>
          <t>This is a sample improvement proposal for Bitcoin_Cash describing proposed enhancements to the protocol. The proposal outlines technical specifications and implementation details for improving the network.</t>
        </is>
      </c>
      <c r="J10" t="n">
        <v>2021</v>
      </c>
    </row>
    <row r="11">
      <c r="A11" t="inlineStr">
        <is>
          <t>Bitcoin Cash</t>
        </is>
      </c>
      <c r="B11" t="inlineStr">
        <is>
          <t>BCH-1009</t>
        </is>
      </c>
      <c r="C11" t="inlineStr">
        <is>
          <t>Core</t>
        </is>
      </c>
      <c r="D11" t="inlineStr">
        <is>
          <t>Sample Bitcoin_Cash Improvement Proposal 1009</t>
        </is>
      </c>
      <c r="E11" t="inlineStr">
        <is>
          <t>Developer 10 &lt;dev10@bitcoin_cash.org&gt;</t>
        </is>
      </c>
      <c r="F11" t="inlineStr">
        <is>
          <t>Standards Track</t>
        </is>
      </c>
      <c r="G11" t="inlineStr">
        <is>
          <t>Draft</t>
        </is>
      </c>
      <c r="H11" t="inlineStr">
        <is>
          <t>2022-10-10</t>
        </is>
      </c>
      <c r="I11" t="inlineStr">
        <is>
          <t>This is a sample improvement proposal for Bitcoin_Cash describing proposed enhancements to the protocol. The proposal outlines technical specifications and implementation details for improving the network.</t>
        </is>
      </c>
      <c r="J11" t="n">
        <v>2022</v>
      </c>
    </row>
    <row r="12">
      <c r="A12" t="inlineStr">
        <is>
          <t>Bitcoin Cash</t>
        </is>
      </c>
      <c r="B12" t="inlineStr">
        <is>
          <t>BCH-1010</t>
        </is>
      </c>
      <c r="C12" t="inlineStr">
        <is>
          <t>Interface</t>
        </is>
      </c>
      <c r="D12" t="inlineStr">
        <is>
          <t>Sample Bitcoin_Cash Improvement Proposal 1010</t>
        </is>
      </c>
      <c r="E12" t="inlineStr">
        <is>
          <t>Developer 11 &lt;dev11@bitcoin_cash.org&gt;</t>
        </is>
      </c>
      <c r="F12" t="inlineStr">
        <is>
          <t>Informational</t>
        </is>
      </c>
      <c r="G12" t="inlineStr">
        <is>
          <t>Final</t>
        </is>
      </c>
      <c r="H12" t="inlineStr">
        <is>
          <t>2023-11-11</t>
        </is>
      </c>
      <c r="I12" t="inlineStr">
        <is>
          <t>This is a sample improvement proposal for Bitcoin_Cash describing proposed enhancements to the protocol. The proposal outlines technical specifications and implementation details for improving the network.</t>
        </is>
      </c>
      <c r="J12" t="n">
        <v>2023</v>
      </c>
    </row>
    <row r="13">
      <c r="A13" t="inlineStr">
        <is>
          <t>Bitcoin Cash</t>
        </is>
      </c>
      <c r="B13" t="inlineStr">
        <is>
          <t>BCH-1011</t>
        </is>
      </c>
      <c r="C13" t="inlineStr">
        <is>
          <t>Applications</t>
        </is>
      </c>
      <c r="D13" t="inlineStr">
        <is>
          <t>Sample Bitcoin_Cash Improvement Proposal 1011</t>
        </is>
      </c>
      <c r="E13" t="inlineStr">
        <is>
          <t>Developer 12 &lt;dev12@bitcoin_cash.org&gt;</t>
        </is>
      </c>
      <c r="F13" t="inlineStr">
        <is>
          <t>Process</t>
        </is>
      </c>
      <c r="G13" t="inlineStr">
        <is>
          <t>Active</t>
        </is>
      </c>
      <c r="H13" t="inlineStr">
        <is>
          <t>2024-12-12</t>
        </is>
      </c>
      <c r="I13" t="inlineStr">
        <is>
          <t>This is a sample improvement proposal for Bitcoin_Cash describing proposed enhancements to the protocol. The proposal outlines technical specifications and implementation details for improving the network.</t>
        </is>
      </c>
      <c r="J13" t="n">
        <v>2024</v>
      </c>
    </row>
    <row r="14">
      <c r="A14" t="inlineStr">
        <is>
          <t>Bitcoin Cash</t>
        </is>
      </c>
      <c r="B14" t="inlineStr">
        <is>
          <t>BCH-1012</t>
        </is>
      </c>
      <c r="C14" t="inlineStr">
        <is>
          <t>Core</t>
        </is>
      </c>
      <c r="D14" t="inlineStr">
        <is>
          <t>Sample Bitcoin_Cash Improvement Proposal 1012</t>
        </is>
      </c>
      <c r="E14" t="inlineStr">
        <is>
          <t>Developer 13 &lt;dev13@bitcoin_cash.org&gt;</t>
        </is>
      </c>
      <c r="F14" t="inlineStr">
        <is>
          <t>Standards Track</t>
        </is>
      </c>
      <c r="G14" t="inlineStr">
        <is>
          <t>Draft</t>
        </is>
      </c>
      <c r="H14" t="inlineStr">
        <is>
          <t>2021-01-13</t>
        </is>
      </c>
      <c r="I14" t="inlineStr">
        <is>
          <t>This is a sample improvement proposal for Bitcoin_Cash describing proposed enhancements to the protocol. The proposal outlines technical specifications and implementation details for improving the network.</t>
        </is>
      </c>
      <c r="J14" t="n">
        <v>2021</v>
      </c>
    </row>
    <row r="15">
      <c r="A15" t="inlineStr">
        <is>
          <t>Bitcoin Cash</t>
        </is>
      </c>
      <c r="B15" t="inlineStr">
        <is>
          <t>BCH-1013</t>
        </is>
      </c>
      <c r="C15" t="inlineStr">
        <is>
          <t>Interface</t>
        </is>
      </c>
      <c r="D15" t="inlineStr">
        <is>
          <t>Sample Bitcoin_Cash Improvement Proposal 1013</t>
        </is>
      </c>
      <c r="E15" t="inlineStr">
        <is>
          <t>Developer 14 &lt;dev14@bitcoin_cash.org&gt;</t>
        </is>
      </c>
      <c r="F15" t="inlineStr">
        <is>
          <t>Informational</t>
        </is>
      </c>
      <c r="G15" t="inlineStr">
        <is>
          <t>Final</t>
        </is>
      </c>
      <c r="H15" t="inlineStr">
        <is>
          <t>2022-02-14</t>
        </is>
      </c>
      <c r="I15" t="inlineStr">
        <is>
          <t>This is a sample improvement proposal for Bitcoin_Cash describing proposed enhancements to the protocol. The proposal outlines technical specifications and implementation details for improving the network.</t>
        </is>
      </c>
      <c r="J15" t="n">
        <v>2022</v>
      </c>
    </row>
    <row r="16">
      <c r="A16" t="inlineStr">
        <is>
          <t>Bitcoin Cash</t>
        </is>
      </c>
      <c r="B16" t="inlineStr">
        <is>
          <t>BCH-1014</t>
        </is>
      </c>
      <c r="C16" t="inlineStr">
        <is>
          <t>Applications</t>
        </is>
      </c>
      <c r="D16" t="inlineStr">
        <is>
          <t>Sample Bitcoin_Cash Improvement Proposal 1014</t>
        </is>
      </c>
      <c r="E16" t="inlineStr">
        <is>
          <t>Developer 15 &lt;dev15@bitcoin_cash.org&gt;</t>
        </is>
      </c>
      <c r="F16" t="inlineStr">
        <is>
          <t>Process</t>
        </is>
      </c>
      <c r="G16" t="inlineStr">
        <is>
          <t>Active</t>
        </is>
      </c>
      <c r="H16" t="inlineStr">
        <is>
          <t>2023-03-15</t>
        </is>
      </c>
      <c r="I16" t="inlineStr">
        <is>
          <t>This is a sample improvement proposal for Bitcoin_Cash describing proposed enhancements to the protocol. The proposal outlines technical specifications and implementation details for improving the network.</t>
        </is>
      </c>
      <c r="J16" t="n">
        <v>2023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Platform</t>
        </is>
      </c>
      <c r="B1" s="1" t="inlineStr">
        <is>
          <t>Number</t>
        </is>
      </c>
      <c r="C1" s="1" t="inlineStr">
        <is>
          <t>Layer</t>
        </is>
      </c>
      <c r="D1" s="1" t="inlineStr">
        <is>
          <t>Title</t>
        </is>
      </c>
      <c r="E1" s="1" t="inlineStr">
        <is>
          <t>Owner</t>
        </is>
      </c>
      <c r="F1" s="1" t="inlineStr">
        <is>
          <t>Type</t>
        </is>
      </c>
      <c r="G1" s="1" t="inlineStr">
        <is>
          <t>Status</t>
        </is>
      </c>
      <c r="H1" s="1" t="inlineStr">
        <is>
          <t>Date</t>
        </is>
      </c>
      <c r="I1" s="1" t="inlineStr">
        <is>
          <t>Content</t>
        </is>
      </c>
      <c r="J1" s="1" t="inlineStr">
        <is>
          <t>year</t>
        </is>
      </c>
    </row>
    <row r="2">
      <c r="A2" t="inlineStr">
        <is>
          <t>Bitcoin SV</t>
        </is>
      </c>
      <c r="B2" t="inlineStr">
        <is>
          <t>BSV-1000</t>
        </is>
      </c>
      <c r="C2" t="inlineStr">
        <is>
          <t>Core</t>
        </is>
      </c>
      <c r="D2" t="inlineStr">
        <is>
          <t>Sample Bitcoin_SV Improvement Proposal 1000</t>
        </is>
      </c>
      <c r="E2" t="inlineStr">
        <is>
          <t>Developer 1 &lt;dev1@bitcoin_sv.org&gt;</t>
        </is>
      </c>
      <c r="F2" t="inlineStr">
        <is>
          <t>Standards Track</t>
        </is>
      </c>
      <c r="G2" t="inlineStr">
        <is>
          <t>Draft</t>
        </is>
      </c>
      <c r="H2" t="inlineStr">
        <is>
          <t>2021-01-01</t>
        </is>
      </c>
      <c r="I2" t="inlineStr">
        <is>
          <t>This is a sample improvement proposal for Bitcoin_SV describing proposed enhancements to the protocol. The proposal outlines technical specifications and implementation details for improving the network.</t>
        </is>
      </c>
      <c r="J2" t="n">
        <v>2021</v>
      </c>
    </row>
    <row r="3">
      <c r="A3" t="inlineStr">
        <is>
          <t>Bitcoin SV</t>
        </is>
      </c>
      <c r="B3" t="inlineStr">
        <is>
          <t>BSV-1001</t>
        </is>
      </c>
      <c r="C3" t="inlineStr">
        <is>
          <t>Interface</t>
        </is>
      </c>
      <c r="D3" t="inlineStr">
        <is>
          <t>Sample Bitcoin_SV Improvement Proposal 1001</t>
        </is>
      </c>
      <c r="E3" t="inlineStr">
        <is>
          <t>Developer 2 &lt;dev2@bitcoin_sv.org&gt;</t>
        </is>
      </c>
      <c r="F3" t="inlineStr">
        <is>
          <t>Process</t>
        </is>
      </c>
      <c r="G3" t="inlineStr">
        <is>
          <t>Final</t>
        </is>
      </c>
      <c r="H3" t="inlineStr">
        <is>
          <t>2022-02-02</t>
        </is>
      </c>
      <c r="I3" t="inlineStr">
        <is>
          <t>This is a sample improvement proposal for Bitcoin_SV describing proposed enhancements to the protocol. The proposal outlines technical specifications and implementation details for improving the network.</t>
        </is>
      </c>
      <c r="J3" t="n">
        <v>2022</v>
      </c>
    </row>
    <row r="4">
      <c r="A4" t="inlineStr">
        <is>
          <t>Bitcoin SV</t>
        </is>
      </c>
      <c r="B4" t="inlineStr">
        <is>
          <t>BSV-1002</t>
        </is>
      </c>
      <c r="C4" t="inlineStr">
        <is>
          <t>Applications</t>
        </is>
      </c>
      <c r="D4" t="inlineStr">
        <is>
          <t>Sample Bitcoin_SV Improvement Proposal 1002</t>
        </is>
      </c>
      <c r="E4" t="inlineStr">
        <is>
          <t>Developer 3 &lt;dev3@bitcoin_sv.org&gt;</t>
        </is>
      </c>
      <c r="F4" t="inlineStr">
        <is>
          <t>Standards Track</t>
        </is>
      </c>
      <c r="G4" t="inlineStr">
        <is>
          <t>Active</t>
        </is>
      </c>
      <c r="H4" t="inlineStr">
        <is>
          <t>2023-03-03</t>
        </is>
      </c>
      <c r="I4" t="inlineStr">
        <is>
          <t>This is a sample improvement proposal for Bitcoin_SV describing proposed enhancements to the protocol. The proposal outlines technical specifications and implementation details for improving the network.</t>
        </is>
      </c>
      <c r="J4" t="n">
        <v>2023</v>
      </c>
    </row>
    <row r="5">
      <c r="A5" t="inlineStr">
        <is>
          <t>Bitcoin SV</t>
        </is>
      </c>
      <c r="B5" t="inlineStr">
        <is>
          <t>BSV-1003</t>
        </is>
      </c>
      <c r="C5" t="inlineStr">
        <is>
          <t>Core</t>
        </is>
      </c>
      <c r="D5" t="inlineStr">
        <is>
          <t>Sample Bitcoin_SV Improvement Proposal 1003</t>
        </is>
      </c>
      <c r="E5" t="inlineStr">
        <is>
          <t>Developer 4 &lt;dev4@bitcoin_sv.org&gt;</t>
        </is>
      </c>
      <c r="F5" t="inlineStr">
        <is>
          <t>Process</t>
        </is>
      </c>
      <c r="G5" t="inlineStr">
        <is>
          <t>Draft</t>
        </is>
      </c>
      <c r="H5" t="inlineStr">
        <is>
          <t>2024-04-04</t>
        </is>
      </c>
      <c r="I5" t="inlineStr">
        <is>
          <t>This is a sample improvement proposal for Bitcoin_SV describing proposed enhancements to the protocol. The proposal outlines technical specifications and implementation details for improving the network.</t>
        </is>
      </c>
      <c r="J5" t="n">
        <v>2024</v>
      </c>
    </row>
    <row r="6">
      <c r="A6" t="inlineStr">
        <is>
          <t>Bitcoin SV</t>
        </is>
      </c>
      <c r="B6" t="inlineStr">
        <is>
          <t>BSV-1004</t>
        </is>
      </c>
      <c r="C6" t="inlineStr">
        <is>
          <t>Interface</t>
        </is>
      </c>
      <c r="D6" t="inlineStr">
        <is>
          <t>Sample Bitcoin_SV Improvement Proposal 1004</t>
        </is>
      </c>
      <c r="E6" t="inlineStr">
        <is>
          <t>Developer 5 &lt;dev5@bitcoin_sv.org&gt;</t>
        </is>
      </c>
      <c r="F6" t="inlineStr">
        <is>
          <t>Standards Track</t>
        </is>
      </c>
      <c r="G6" t="inlineStr">
        <is>
          <t>Final</t>
        </is>
      </c>
      <c r="H6" t="inlineStr">
        <is>
          <t>2021-05-05</t>
        </is>
      </c>
      <c r="I6" t="inlineStr">
        <is>
          <t>This is a sample improvement proposal for Bitcoin_SV describing proposed enhancements to the protocol. The proposal outlines technical specifications and implementation details for improving the network.</t>
        </is>
      </c>
      <c r="J6" t="n">
        <v>2021</v>
      </c>
    </row>
    <row r="7">
      <c r="A7" t="inlineStr">
        <is>
          <t>Bitcoin SV</t>
        </is>
      </c>
      <c r="B7" t="inlineStr">
        <is>
          <t>BSV-1005</t>
        </is>
      </c>
      <c r="C7" t="inlineStr">
        <is>
          <t>Applications</t>
        </is>
      </c>
      <c r="D7" t="inlineStr">
        <is>
          <t>Sample Bitcoin_SV Improvement Proposal 1005</t>
        </is>
      </c>
      <c r="E7" t="inlineStr">
        <is>
          <t>Developer 6 &lt;dev6@bitcoin_sv.org&gt;</t>
        </is>
      </c>
      <c r="F7" t="inlineStr">
        <is>
          <t>Process</t>
        </is>
      </c>
      <c r="G7" t="inlineStr">
        <is>
          <t>Active</t>
        </is>
      </c>
      <c r="H7" t="inlineStr">
        <is>
          <t>2022-06-06</t>
        </is>
      </c>
      <c r="I7" t="inlineStr">
        <is>
          <t>This is a sample improvement proposal for Bitcoin_SV describing proposed enhancements to the protocol. The proposal outlines technical specifications and implementation details for improving the network.</t>
        </is>
      </c>
      <c r="J7" t="n">
        <v>2022</v>
      </c>
    </row>
    <row r="8">
      <c r="A8" t="inlineStr">
        <is>
          <t>Bitcoin SV</t>
        </is>
      </c>
      <c r="B8" t="inlineStr">
        <is>
          <t>BSV-1006</t>
        </is>
      </c>
      <c r="C8" t="inlineStr">
        <is>
          <t>Core</t>
        </is>
      </c>
      <c r="D8" t="inlineStr">
        <is>
          <t>Sample Bitcoin_SV Improvement Proposal 1006</t>
        </is>
      </c>
      <c r="E8" t="inlineStr">
        <is>
          <t>Developer 7 &lt;dev7@bitcoin_sv.org&gt;</t>
        </is>
      </c>
      <c r="F8" t="inlineStr">
        <is>
          <t>Standards Track</t>
        </is>
      </c>
      <c r="G8" t="inlineStr">
        <is>
          <t>Draft</t>
        </is>
      </c>
      <c r="H8" t="inlineStr">
        <is>
          <t>2023-07-07</t>
        </is>
      </c>
      <c r="I8" t="inlineStr">
        <is>
          <t>This is a sample improvement proposal for Bitcoin_SV describing proposed enhancements to the protocol. The proposal outlines technical specifications and implementation details for improving the network.</t>
        </is>
      </c>
      <c r="J8" t="n">
        <v>2023</v>
      </c>
    </row>
    <row r="9">
      <c r="A9" t="inlineStr">
        <is>
          <t>Bitcoin SV</t>
        </is>
      </c>
      <c r="B9" t="inlineStr">
        <is>
          <t>BSV-1007</t>
        </is>
      </c>
      <c r="C9" t="inlineStr">
        <is>
          <t>Interface</t>
        </is>
      </c>
      <c r="D9" t="inlineStr">
        <is>
          <t>Sample Bitcoin_SV Improvement Proposal 1007</t>
        </is>
      </c>
      <c r="E9" t="inlineStr">
        <is>
          <t>Developer 8 &lt;dev8@bitcoin_sv.org&gt;</t>
        </is>
      </c>
      <c r="F9" t="inlineStr">
        <is>
          <t>Process</t>
        </is>
      </c>
      <c r="G9" t="inlineStr">
        <is>
          <t>Final</t>
        </is>
      </c>
      <c r="H9" t="inlineStr">
        <is>
          <t>2024-08-08</t>
        </is>
      </c>
      <c r="I9" t="inlineStr">
        <is>
          <t>This is a sample improvement proposal for Bitcoin_SV describing proposed enhancements to the protocol. The proposal outlines technical specifications and implementation details for improving the network.</t>
        </is>
      </c>
      <c r="J9" t="n">
        <v>2024</v>
      </c>
    </row>
    <row r="10">
      <c r="A10" t="inlineStr">
        <is>
          <t>Bitcoin SV</t>
        </is>
      </c>
      <c r="B10" t="inlineStr">
        <is>
          <t>BSV-1008</t>
        </is>
      </c>
      <c r="C10" t="inlineStr">
        <is>
          <t>Applications</t>
        </is>
      </c>
      <c r="D10" t="inlineStr">
        <is>
          <t>Sample Bitcoin_SV Improvement Proposal 1008</t>
        </is>
      </c>
      <c r="E10" t="inlineStr">
        <is>
          <t>Developer 9 &lt;dev9@bitcoin_sv.org&gt;</t>
        </is>
      </c>
      <c r="F10" t="inlineStr">
        <is>
          <t>Standards Track</t>
        </is>
      </c>
      <c r="G10" t="inlineStr">
        <is>
          <t>Active</t>
        </is>
      </c>
      <c r="H10" t="inlineStr">
        <is>
          <t>2021-09-09</t>
        </is>
      </c>
      <c r="I10" t="inlineStr">
        <is>
          <t>This is a sample improvement proposal for Bitcoin_SV describing proposed enhancements to the protocol. The proposal outlines technical specifications and implementation details for improving the network.</t>
        </is>
      </c>
      <c r="J10" t="n">
        <v>2021</v>
      </c>
    </row>
    <row r="11">
      <c r="A11" t="inlineStr">
        <is>
          <t>Bitcoin SV</t>
        </is>
      </c>
      <c r="B11" t="inlineStr">
        <is>
          <t>BSV-1009</t>
        </is>
      </c>
      <c r="C11" t="inlineStr">
        <is>
          <t>Core</t>
        </is>
      </c>
      <c r="D11" t="inlineStr">
        <is>
          <t>Sample Bitcoin_SV Improvement Proposal 1009</t>
        </is>
      </c>
      <c r="E11" t="inlineStr">
        <is>
          <t>Developer 10 &lt;dev10@bitcoin_sv.org&gt;</t>
        </is>
      </c>
      <c r="F11" t="inlineStr">
        <is>
          <t>Process</t>
        </is>
      </c>
      <c r="G11" t="inlineStr">
        <is>
          <t>Draft</t>
        </is>
      </c>
      <c r="H11" t="inlineStr">
        <is>
          <t>2022-10-10</t>
        </is>
      </c>
      <c r="I11" t="inlineStr">
        <is>
          <t>This is a sample improvement proposal for Bitcoin_SV describing proposed enhancements to the protocol. The proposal outlines technical specifications and implementation details for improving the network.</t>
        </is>
      </c>
      <c r="J11" t="n">
        <v>2022</v>
      </c>
    </row>
    <row r="12">
      <c r="A12" t="inlineStr">
        <is>
          <t>Bitcoin SV</t>
        </is>
      </c>
      <c r="B12" t="inlineStr">
        <is>
          <t>BSV-1010</t>
        </is>
      </c>
      <c r="C12" t="inlineStr">
        <is>
          <t>Interface</t>
        </is>
      </c>
      <c r="D12" t="inlineStr">
        <is>
          <t>Sample Bitcoin_SV Improvement Proposal 1010</t>
        </is>
      </c>
      <c r="E12" t="inlineStr">
        <is>
          <t>Developer 11 &lt;dev11@bitcoin_sv.org&gt;</t>
        </is>
      </c>
      <c r="F12" t="inlineStr">
        <is>
          <t>Standards Track</t>
        </is>
      </c>
      <c r="G12" t="inlineStr">
        <is>
          <t>Final</t>
        </is>
      </c>
      <c r="H12" t="inlineStr">
        <is>
          <t>2023-11-11</t>
        </is>
      </c>
      <c r="I12" t="inlineStr">
        <is>
          <t>This is a sample improvement proposal for Bitcoin_SV describing proposed enhancements to the protocol. The proposal outlines technical specifications and implementation details for improving the network.</t>
        </is>
      </c>
      <c r="J12" t="n">
        <v>2023</v>
      </c>
    </row>
    <row r="13">
      <c r="A13" t="inlineStr">
        <is>
          <t>Bitcoin SV</t>
        </is>
      </c>
      <c r="B13" t="inlineStr">
        <is>
          <t>BSV-1011</t>
        </is>
      </c>
      <c r="C13" t="inlineStr">
        <is>
          <t>Applications</t>
        </is>
      </c>
      <c r="D13" t="inlineStr">
        <is>
          <t>Sample Bitcoin_SV Improvement Proposal 1011</t>
        </is>
      </c>
      <c r="E13" t="inlineStr">
        <is>
          <t>Developer 12 &lt;dev12@bitcoin_sv.org&gt;</t>
        </is>
      </c>
      <c r="F13" t="inlineStr">
        <is>
          <t>Process</t>
        </is>
      </c>
      <c r="G13" t="inlineStr">
        <is>
          <t>Active</t>
        </is>
      </c>
      <c r="H13" t="inlineStr">
        <is>
          <t>2024-12-12</t>
        </is>
      </c>
      <c r="I13" t="inlineStr">
        <is>
          <t>This is a sample improvement proposal for Bitcoin_SV describing proposed enhancements to the protocol. The proposal outlines technical specifications and implementation details for improving the network.</t>
        </is>
      </c>
      <c r="J13" t="n">
        <v>2024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Platform</t>
        </is>
      </c>
      <c r="B1" s="1" t="inlineStr">
        <is>
          <t>Number</t>
        </is>
      </c>
      <c r="C1" s="1" t="inlineStr">
        <is>
          <t>Layer</t>
        </is>
      </c>
      <c r="D1" s="1" t="inlineStr">
        <is>
          <t>Title</t>
        </is>
      </c>
      <c r="E1" s="1" t="inlineStr">
        <is>
          <t>Owner</t>
        </is>
      </c>
      <c r="F1" s="1" t="inlineStr">
        <is>
          <t>Type</t>
        </is>
      </c>
      <c r="G1" s="1" t="inlineStr">
        <is>
          <t>Status</t>
        </is>
      </c>
      <c r="H1" s="1" t="inlineStr">
        <is>
          <t>Date</t>
        </is>
      </c>
      <c r="I1" s="1" t="inlineStr">
        <is>
          <t>Content</t>
        </is>
      </c>
      <c r="J1" s="1" t="inlineStr">
        <is>
          <t>year</t>
        </is>
      </c>
    </row>
    <row r="2">
      <c r="A2" t="inlineStr">
        <is>
          <t>Dash</t>
        </is>
      </c>
      <c r="B2" t="inlineStr">
        <is>
          <t>DASH-1000</t>
        </is>
      </c>
      <c r="C2" t="inlineStr">
        <is>
          <t>Core</t>
        </is>
      </c>
      <c r="D2" t="inlineStr">
        <is>
          <t>Sample Dash Improvement Proposal 1000</t>
        </is>
      </c>
      <c r="E2" t="inlineStr">
        <is>
          <t>Developer 1 &lt;dev1@dash.org&gt;</t>
        </is>
      </c>
      <c r="F2" t="inlineStr">
        <is>
          <t>Standards Track</t>
        </is>
      </c>
      <c r="G2" t="inlineStr">
        <is>
          <t>Draft</t>
        </is>
      </c>
      <c r="H2" t="inlineStr">
        <is>
          <t>2021-01-01</t>
        </is>
      </c>
      <c r="I2" t="inlineStr">
        <is>
          <t>This is a sample improvement proposal for Dash describing proposed enhancements to the protocol. The proposal outlines technical specifications and implementation details for improving the network.</t>
        </is>
      </c>
      <c r="J2" t="n">
        <v>2021</v>
      </c>
    </row>
    <row r="3">
      <c r="A3" t="inlineStr">
        <is>
          <t>Dash</t>
        </is>
      </c>
      <c r="B3" t="inlineStr">
        <is>
          <t>DASH-1001</t>
        </is>
      </c>
      <c r="C3" t="inlineStr">
        <is>
          <t>Interface</t>
        </is>
      </c>
      <c r="D3" t="inlineStr">
        <is>
          <t>Sample Dash Improvement Proposal 1001</t>
        </is>
      </c>
      <c r="E3" t="inlineStr">
        <is>
          <t>Developer 2 &lt;dev2@dash.org&gt;</t>
        </is>
      </c>
      <c r="F3" t="inlineStr">
        <is>
          <t>Informational</t>
        </is>
      </c>
      <c r="G3" t="inlineStr">
        <is>
          <t>Final</t>
        </is>
      </c>
      <c r="H3" t="inlineStr">
        <is>
          <t>2022-02-02</t>
        </is>
      </c>
      <c r="I3" t="inlineStr">
        <is>
          <t>This is a sample improvement proposal for Dash describing proposed enhancements to the protocol. The proposal outlines technical specifications and implementation details for improving the network.</t>
        </is>
      </c>
      <c r="J3" t="n">
        <v>2022</v>
      </c>
    </row>
    <row r="4">
      <c r="A4" t="inlineStr">
        <is>
          <t>Dash</t>
        </is>
      </c>
      <c r="B4" t="inlineStr">
        <is>
          <t>DASH-1002</t>
        </is>
      </c>
      <c r="C4" t="inlineStr">
        <is>
          <t>Applications</t>
        </is>
      </c>
      <c r="D4" t="inlineStr">
        <is>
          <t>Sample Dash Improvement Proposal 1002</t>
        </is>
      </c>
      <c r="E4" t="inlineStr">
        <is>
          <t>Developer 3 &lt;dev3@dash.org&gt;</t>
        </is>
      </c>
      <c r="F4" t="inlineStr">
        <is>
          <t>Process</t>
        </is>
      </c>
      <c r="G4" t="inlineStr">
        <is>
          <t>Active</t>
        </is>
      </c>
      <c r="H4" t="inlineStr">
        <is>
          <t>2023-03-03</t>
        </is>
      </c>
      <c r="I4" t="inlineStr">
        <is>
          <t>This is a sample improvement proposal for Dash describing proposed enhancements to the protocol. The proposal outlines technical specifications and implementation details for improving the network.</t>
        </is>
      </c>
      <c r="J4" t="n">
        <v>2023</v>
      </c>
    </row>
    <row r="5">
      <c r="A5" t="inlineStr">
        <is>
          <t>Dash</t>
        </is>
      </c>
      <c r="B5" t="inlineStr">
        <is>
          <t>DASH-1003</t>
        </is>
      </c>
      <c r="C5" t="inlineStr">
        <is>
          <t>Core</t>
        </is>
      </c>
      <c r="D5" t="inlineStr">
        <is>
          <t>Sample Dash Improvement Proposal 1003</t>
        </is>
      </c>
      <c r="E5" t="inlineStr">
        <is>
          <t>Developer 4 &lt;dev4@dash.org&gt;</t>
        </is>
      </c>
      <c r="F5" t="inlineStr">
        <is>
          <t>Standards Track</t>
        </is>
      </c>
      <c r="G5" t="inlineStr">
        <is>
          <t>Draft</t>
        </is>
      </c>
      <c r="H5" t="inlineStr">
        <is>
          <t>2024-04-04</t>
        </is>
      </c>
      <c r="I5" t="inlineStr">
        <is>
          <t>This is a sample improvement proposal for Dash describing proposed enhancements to the protocol. The proposal outlines technical specifications and implementation details for improving the network.</t>
        </is>
      </c>
      <c r="J5" t="n">
        <v>2024</v>
      </c>
    </row>
    <row r="6">
      <c r="A6" t="inlineStr">
        <is>
          <t>Dash</t>
        </is>
      </c>
      <c r="B6" t="inlineStr">
        <is>
          <t>DASH-1004</t>
        </is>
      </c>
      <c r="C6" t="inlineStr">
        <is>
          <t>Interface</t>
        </is>
      </c>
      <c r="D6" t="inlineStr">
        <is>
          <t>Sample Dash Improvement Proposal 1004</t>
        </is>
      </c>
      <c r="E6" t="inlineStr">
        <is>
          <t>Developer 5 &lt;dev5@dash.org&gt;</t>
        </is>
      </c>
      <c r="F6" t="inlineStr">
        <is>
          <t>Informational</t>
        </is>
      </c>
      <c r="G6" t="inlineStr">
        <is>
          <t>Final</t>
        </is>
      </c>
      <c r="H6" t="inlineStr">
        <is>
          <t>2021-05-05</t>
        </is>
      </c>
      <c r="I6" t="inlineStr">
        <is>
          <t>This is a sample improvement proposal for Dash describing proposed enhancements to the protocol. The proposal outlines technical specifications and implementation details for improving the network.</t>
        </is>
      </c>
      <c r="J6" t="n">
        <v>2021</v>
      </c>
    </row>
    <row r="7">
      <c r="A7" t="inlineStr">
        <is>
          <t>Dash</t>
        </is>
      </c>
      <c r="B7" t="inlineStr">
        <is>
          <t>DASH-1005</t>
        </is>
      </c>
      <c r="C7" t="inlineStr">
        <is>
          <t>Applications</t>
        </is>
      </c>
      <c r="D7" t="inlineStr">
        <is>
          <t>Sample Dash Improvement Proposal 1005</t>
        </is>
      </c>
      <c r="E7" t="inlineStr">
        <is>
          <t>Developer 6 &lt;dev6@dash.org&gt;</t>
        </is>
      </c>
      <c r="F7" t="inlineStr">
        <is>
          <t>Process</t>
        </is>
      </c>
      <c r="G7" t="inlineStr">
        <is>
          <t>Active</t>
        </is>
      </c>
      <c r="H7" t="inlineStr">
        <is>
          <t>2022-06-06</t>
        </is>
      </c>
      <c r="I7" t="inlineStr">
        <is>
          <t>This is a sample improvement proposal for Dash describing proposed enhancements to the protocol. The proposal outlines technical specifications and implementation details for improving the network.</t>
        </is>
      </c>
      <c r="J7" t="n">
        <v>2022</v>
      </c>
    </row>
    <row r="8">
      <c r="A8" t="inlineStr">
        <is>
          <t>Dash</t>
        </is>
      </c>
      <c r="B8" t="inlineStr">
        <is>
          <t>DASH-1006</t>
        </is>
      </c>
      <c r="C8" t="inlineStr">
        <is>
          <t>Core</t>
        </is>
      </c>
      <c r="D8" t="inlineStr">
        <is>
          <t>Sample Dash Improvement Proposal 1006</t>
        </is>
      </c>
      <c r="E8" t="inlineStr">
        <is>
          <t>Developer 7 &lt;dev7@dash.org&gt;</t>
        </is>
      </c>
      <c r="F8" t="inlineStr">
        <is>
          <t>Standards Track</t>
        </is>
      </c>
      <c r="G8" t="inlineStr">
        <is>
          <t>Draft</t>
        </is>
      </c>
      <c r="H8" t="inlineStr">
        <is>
          <t>2023-07-07</t>
        </is>
      </c>
      <c r="I8" t="inlineStr">
        <is>
          <t>This is a sample improvement proposal for Dash describing proposed enhancements to the protocol. The proposal outlines technical specifications and implementation details for improving the network.</t>
        </is>
      </c>
      <c r="J8" t="n">
        <v>2023</v>
      </c>
    </row>
    <row r="9">
      <c r="A9" t="inlineStr">
        <is>
          <t>Dash</t>
        </is>
      </c>
      <c r="B9" t="inlineStr">
        <is>
          <t>DASH-1007</t>
        </is>
      </c>
      <c r="C9" t="inlineStr">
        <is>
          <t>Interface</t>
        </is>
      </c>
      <c r="D9" t="inlineStr">
        <is>
          <t>Sample Dash Improvement Proposal 1007</t>
        </is>
      </c>
      <c r="E9" t="inlineStr">
        <is>
          <t>Developer 8 &lt;dev8@dash.org&gt;</t>
        </is>
      </c>
      <c r="F9" t="inlineStr">
        <is>
          <t>Informational</t>
        </is>
      </c>
      <c r="G9" t="inlineStr">
        <is>
          <t>Final</t>
        </is>
      </c>
      <c r="H9" t="inlineStr">
        <is>
          <t>2024-08-08</t>
        </is>
      </c>
      <c r="I9" t="inlineStr">
        <is>
          <t>This is a sample improvement proposal for Dash describing proposed enhancements to the protocol. The proposal outlines technical specifications and implementation details for improving the network.</t>
        </is>
      </c>
      <c r="J9" t="n">
        <v>2024</v>
      </c>
    </row>
    <row r="10">
      <c r="A10" t="inlineStr">
        <is>
          <t>Dash</t>
        </is>
      </c>
      <c r="B10" t="inlineStr">
        <is>
          <t>DASH-1008</t>
        </is>
      </c>
      <c r="C10" t="inlineStr">
        <is>
          <t>Applications</t>
        </is>
      </c>
      <c r="D10" t="inlineStr">
        <is>
          <t>Sample Dash Improvement Proposal 1008</t>
        </is>
      </c>
      <c r="E10" t="inlineStr">
        <is>
          <t>Developer 9 &lt;dev9@dash.org&gt;</t>
        </is>
      </c>
      <c r="F10" t="inlineStr">
        <is>
          <t>Process</t>
        </is>
      </c>
      <c r="G10" t="inlineStr">
        <is>
          <t>Active</t>
        </is>
      </c>
      <c r="H10" t="inlineStr">
        <is>
          <t>2021-09-09</t>
        </is>
      </c>
      <c r="I10" t="inlineStr">
        <is>
          <t>This is a sample improvement proposal for Dash describing proposed enhancements to the protocol. The proposal outlines technical specifications and implementation details for improving the network.</t>
        </is>
      </c>
      <c r="J10" t="n">
        <v>2021</v>
      </c>
    </row>
    <row r="11">
      <c r="A11" t="inlineStr">
        <is>
          <t>Dash</t>
        </is>
      </c>
      <c r="B11" t="inlineStr">
        <is>
          <t>DASH-1009</t>
        </is>
      </c>
      <c r="C11" t="inlineStr">
        <is>
          <t>Core</t>
        </is>
      </c>
      <c r="D11" t="inlineStr">
        <is>
          <t>Sample Dash Improvement Proposal 1009</t>
        </is>
      </c>
      <c r="E11" t="inlineStr">
        <is>
          <t>Developer 10 &lt;dev10@dash.org&gt;</t>
        </is>
      </c>
      <c r="F11" t="inlineStr">
        <is>
          <t>Standards Track</t>
        </is>
      </c>
      <c r="G11" t="inlineStr">
        <is>
          <t>Draft</t>
        </is>
      </c>
      <c r="H11" t="inlineStr">
        <is>
          <t>2022-10-10</t>
        </is>
      </c>
      <c r="I11" t="inlineStr">
        <is>
          <t>This is a sample improvement proposal for Dash describing proposed enhancements to the protocol. The proposal outlines technical specifications and implementation details for improving the network.</t>
        </is>
      </c>
      <c r="J11" t="n">
        <v>2022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Platform</t>
        </is>
      </c>
      <c r="B1" s="1" t="inlineStr">
        <is>
          <t>Number</t>
        </is>
      </c>
      <c r="C1" s="1" t="inlineStr">
        <is>
          <t>Layer</t>
        </is>
      </c>
      <c r="D1" s="1" t="inlineStr">
        <is>
          <t>Title</t>
        </is>
      </c>
      <c r="E1" s="1" t="inlineStr">
        <is>
          <t>Owner</t>
        </is>
      </c>
      <c r="F1" s="1" t="inlineStr">
        <is>
          <t>Type</t>
        </is>
      </c>
      <c r="G1" s="1" t="inlineStr">
        <is>
          <t>Status</t>
        </is>
      </c>
      <c r="H1" s="1" t="inlineStr">
        <is>
          <t>Date</t>
        </is>
      </c>
      <c r="I1" s="1" t="inlineStr">
        <is>
          <t>Content</t>
        </is>
      </c>
      <c r="J1" s="1" t="inlineStr">
        <is>
          <t>year</t>
        </is>
      </c>
    </row>
    <row r="2">
      <c r="A2" t="inlineStr">
        <is>
          <t>Dogecoin</t>
        </is>
      </c>
      <c r="B2" t="inlineStr">
        <is>
          <t>DOGE-1000</t>
        </is>
      </c>
      <c r="C2" t="inlineStr">
        <is>
          <t>Core</t>
        </is>
      </c>
      <c r="D2" t="inlineStr">
        <is>
          <t>Sample Dogecoin Improvement Proposal 1000</t>
        </is>
      </c>
      <c r="E2" t="inlineStr">
        <is>
          <t>Developer 1 &lt;dev1@dogecoin.org&gt;</t>
        </is>
      </c>
      <c r="F2" t="inlineStr">
        <is>
          <t>Standards Track</t>
        </is>
      </c>
      <c r="G2" t="inlineStr">
        <is>
          <t>Draft</t>
        </is>
      </c>
      <c r="H2" t="inlineStr">
        <is>
          <t>2021-01-01</t>
        </is>
      </c>
      <c r="I2" t="inlineStr">
        <is>
          <t>This is a sample improvement proposal for Dogecoin describing proposed enhancements to the protocol. The proposal outlines technical specifications and implementation details for improving the network.</t>
        </is>
      </c>
      <c r="J2" t="n">
        <v>2021</v>
      </c>
    </row>
    <row r="3">
      <c r="A3" t="inlineStr">
        <is>
          <t>Dogecoin</t>
        </is>
      </c>
      <c r="B3" t="inlineStr">
        <is>
          <t>DOGE-1001</t>
        </is>
      </c>
      <c r="C3" t="inlineStr">
        <is>
          <t>Interface</t>
        </is>
      </c>
      <c r="D3" t="inlineStr">
        <is>
          <t>Sample Dogecoin Improvement Proposal 1001</t>
        </is>
      </c>
      <c r="E3" t="inlineStr">
        <is>
          <t>Developer 2 &lt;dev2@dogecoin.org&gt;</t>
        </is>
      </c>
      <c r="F3" t="inlineStr">
        <is>
          <t>Informational</t>
        </is>
      </c>
      <c r="G3" t="inlineStr">
        <is>
          <t>Final</t>
        </is>
      </c>
      <c r="H3" t="inlineStr">
        <is>
          <t>2022-02-02</t>
        </is>
      </c>
      <c r="I3" t="inlineStr">
        <is>
          <t>This is a sample improvement proposal for Dogecoin describing proposed enhancements to the protocol. The proposal outlines technical specifications and implementation details for improving the network.</t>
        </is>
      </c>
      <c r="J3" t="n">
        <v>2022</v>
      </c>
    </row>
    <row r="4">
      <c r="A4" t="inlineStr">
        <is>
          <t>Dogecoin</t>
        </is>
      </c>
      <c r="B4" t="inlineStr">
        <is>
          <t>DOGE-1002</t>
        </is>
      </c>
      <c r="C4" t="inlineStr">
        <is>
          <t>Applications</t>
        </is>
      </c>
      <c r="D4" t="inlineStr">
        <is>
          <t>Sample Dogecoin Improvement Proposal 1002</t>
        </is>
      </c>
      <c r="E4" t="inlineStr">
        <is>
          <t>Developer 3 &lt;dev3@dogecoin.org&gt;</t>
        </is>
      </c>
      <c r="F4" t="inlineStr">
        <is>
          <t>Standards Track</t>
        </is>
      </c>
      <c r="G4" t="inlineStr">
        <is>
          <t>Active</t>
        </is>
      </c>
      <c r="H4" t="inlineStr">
        <is>
          <t>2023-03-03</t>
        </is>
      </c>
      <c r="I4" t="inlineStr">
        <is>
          <t>This is a sample improvement proposal for Dogecoin describing proposed enhancements to the protocol. The proposal outlines technical specifications and implementation details for improving the network.</t>
        </is>
      </c>
      <c r="J4" t="n">
        <v>2023</v>
      </c>
    </row>
    <row r="5">
      <c r="A5" t="inlineStr">
        <is>
          <t>Dogecoin</t>
        </is>
      </c>
      <c r="B5" t="inlineStr">
        <is>
          <t>DOGE-1003</t>
        </is>
      </c>
      <c r="C5" t="inlineStr">
        <is>
          <t>Core</t>
        </is>
      </c>
      <c r="D5" t="inlineStr">
        <is>
          <t>Sample Dogecoin Improvement Proposal 1003</t>
        </is>
      </c>
      <c r="E5" t="inlineStr">
        <is>
          <t>Developer 4 &lt;dev4@dogecoin.org&gt;</t>
        </is>
      </c>
      <c r="F5" t="inlineStr">
        <is>
          <t>Informational</t>
        </is>
      </c>
      <c r="G5" t="inlineStr">
        <is>
          <t>Draft</t>
        </is>
      </c>
      <c r="H5" t="inlineStr">
        <is>
          <t>2024-04-04</t>
        </is>
      </c>
      <c r="I5" t="inlineStr">
        <is>
          <t>This is a sample improvement proposal for Dogecoin describing proposed enhancements to the protocol. The proposal outlines technical specifications and implementation details for improving the network.</t>
        </is>
      </c>
      <c r="J5" t="n">
        <v>2024</v>
      </c>
    </row>
    <row r="6">
      <c r="A6" t="inlineStr">
        <is>
          <t>Dogecoin</t>
        </is>
      </c>
      <c r="B6" t="inlineStr">
        <is>
          <t>DOGE-1004</t>
        </is>
      </c>
      <c r="C6" t="inlineStr">
        <is>
          <t>Interface</t>
        </is>
      </c>
      <c r="D6" t="inlineStr">
        <is>
          <t>Sample Dogecoin Improvement Proposal 1004</t>
        </is>
      </c>
      <c r="E6" t="inlineStr">
        <is>
          <t>Developer 5 &lt;dev5@dogecoin.org&gt;</t>
        </is>
      </c>
      <c r="F6" t="inlineStr">
        <is>
          <t>Standards Track</t>
        </is>
      </c>
      <c r="G6" t="inlineStr">
        <is>
          <t>Final</t>
        </is>
      </c>
      <c r="H6" t="inlineStr">
        <is>
          <t>2021-05-05</t>
        </is>
      </c>
      <c r="I6" t="inlineStr">
        <is>
          <t>This is a sample improvement proposal for Dogecoin describing proposed enhancements to the protocol. The proposal outlines technical specifications and implementation details for improving the network.</t>
        </is>
      </c>
      <c r="J6" t="n">
        <v>2021</v>
      </c>
    </row>
    <row r="7">
      <c r="A7" t="inlineStr">
        <is>
          <t>Dogecoin</t>
        </is>
      </c>
      <c r="B7" t="inlineStr">
        <is>
          <t>DOGE-1005</t>
        </is>
      </c>
      <c r="C7" t="inlineStr">
        <is>
          <t>Applications</t>
        </is>
      </c>
      <c r="D7" t="inlineStr">
        <is>
          <t>Sample Dogecoin Improvement Proposal 1005</t>
        </is>
      </c>
      <c r="E7" t="inlineStr">
        <is>
          <t>Developer 6 &lt;dev6@dogecoin.org&gt;</t>
        </is>
      </c>
      <c r="F7" t="inlineStr">
        <is>
          <t>Informational</t>
        </is>
      </c>
      <c r="G7" t="inlineStr">
        <is>
          <t>Active</t>
        </is>
      </c>
      <c r="H7" t="inlineStr">
        <is>
          <t>2022-06-06</t>
        </is>
      </c>
      <c r="I7" t="inlineStr">
        <is>
          <t>This is a sample improvement proposal for Dogecoin describing proposed enhancements to the protocol. The proposal outlines technical specifications and implementation details for improving the network.</t>
        </is>
      </c>
      <c r="J7" t="n">
        <v>2022</v>
      </c>
    </row>
    <row r="8">
      <c r="A8" t="inlineStr">
        <is>
          <t>Dogecoin</t>
        </is>
      </c>
      <c r="B8" t="inlineStr">
        <is>
          <t>DOGE-1006</t>
        </is>
      </c>
      <c r="C8" t="inlineStr">
        <is>
          <t>Core</t>
        </is>
      </c>
      <c r="D8" t="inlineStr">
        <is>
          <t>Sample Dogecoin Improvement Proposal 1006</t>
        </is>
      </c>
      <c r="E8" t="inlineStr">
        <is>
          <t>Developer 7 &lt;dev7@dogecoin.org&gt;</t>
        </is>
      </c>
      <c r="F8" t="inlineStr">
        <is>
          <t>Standards Track</t>
        </is>
      </c>
      <c r="G8" t="inlineStr">
        <is>
          <t>Draft</t>
        </is>
      </c>
      <c r="H8" t="inlineStr">
        <is>
          <t>2023-07-07</t>
        </is>
      </c>
      <c r="I8" t="inlineStr">
        <is>
          <t>This is a sample improvement proposal for Dogecoin describing proposed enhancements to the protocol. The proposal outlines technical specifications and implementation details for improving the network.</t>
        </is>
      </c>
      <c r="J8" t="n">
        <v>2023</v>
      </c>
    </row>
    <row r="9">
      <c r="A9" t="inlineStr">
        <is>
          <t>Dogecoin</t>
        </is>
      </c>
      <c r="B9" t="inlineStr">
        <is>
          <t>DOGE-1007</t>
        </is>
      </c>
      <c r="C9" t="inlineStr">
        <is>
          <t>Interface</t>
        </is>
      </c>
      <c r="D9" t="inlineStr">
        <is>
          <t>Sample Dogecoin Improvement Proposal 1007</t>
        </is>
      </c>
      <c r="E9" t="inlineStr">
        <is>
          <t>Developer 8 &lt;dev8@dogecoin.org&gt;</t>
        </is>
      </c>
      <c r="F9" t="inlineStr">
        <is>
          <t>Informational</t>
        </is>
      </c>
      <c r="G9" t="inlineStr">
        <is>
          <t>Final</t>
        </is>
      </c>
      <c r="H9" t="inlineStr">
        <is>
          <t>2024-08-08</t>
        </is>
      </c>
      <c r="I9" t="inlineStr">
        <is>
          <t>This is a sample improvement proposal for Dogecoin describing proposed enhancements to the protocol. The proposal outlines technical specifications and implementation details for improving the network.</t>
        </is>
      </c>
      <c r="J9" t="n">
        <v>2024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Platform</t>
        </is>
      </c>
      <c r="B1" s="1" t="inlineStr">
        <is>
          <t>Number</t>
        </is>
      </c>
      <c r="C1" s="1" t="inlineStr">
        <is>
          <t>Layer</t>
        </is>
      </c>
      <c r="D1" s="1" t="inlineStr">
        <is>
          <t>Title</t>
        </is>
      </c>
      <c r="E1" s="1" t="inlineStr">
        <is>
          <t>Owner</t>
        </is>
      </c>
      <c r="F1" s="1" t="inlineStr">
        <is>
          <t>Type</t>
        </is>
      </c>
      <c r="G1" s="1" t="inlineStr">
        <is>
          <t>Status</t>
        </is>
      </c>
      <c r="H1" s="1" t="inlineStr">
        <is>
          <t>Date</t>
        </is>
      </c>
      <c r="I1" s="1" t="inlineStr">
        <is>
          <t>Content</t>
        </is>
      </c>
      <c r="J1" s="1" t="inlineStr">
        <is>
          <t>year</t>
        </is>
      </c>
    </row>
    <row r="2">
      <c r="A2" t="inlineStr">
        <is>
          <t>Ethereum</t>
        </is>
      </c>
      <c r="B2" t="inlineStr">
        <is>
          <t>EIP-7862</t>
        </is>
      </c>
      <c r="C2" t="inlineStr">
        <is>
          <t>Core</t>
        </is>
      </c>
      <c r="D2" t="inlineStr">
        <is>
          <t>Delayed Execution Layer State Root</t>
        </is>
      </c>
      <c r="E2" t="inlineStr">
        <is>
          <t>Charlie Noyes &lt;charlie@paradigm.xyz&gt;, Dan Robinson &lt;dan@paradigm.xyz&gt;, Justin Drake &lt;justin@ethereum.org&gt;, Toni Wahrstätter (@nerolation)</t>
        </is>
      </c>
      <c r="F2" t="inlineStr">
        <is>
          <t>Standards Track</t>
        </is>
      </c>
      <c r="G2" t="inlineStr">
        <is>
          <t>Draft</t>
        </is>
      </c>
      <c r="H2" t="inlineStr">
        <is>
          <t>2024-12-23</t>
        </is>
      </c>
      <c r="I2" t="inlineStr">
        <is>
          <t>## Abstract  This EIP proposes that, for each block `n`, the `state_root` in block `n`'s `ExecutionPayload` references the **post-state of block `n-1`**. As a result, block `n` no longer needs to compute &amp; include or verify the post state root for block `n`. This removes the expensive state root computation from the block-propagation critical path, reducing end-to-end latency for block production and potentially increasing throughput.  ## Motivation  Currently, every Ethereum block includes two `state_root`.   The consensus layer (CL) `state_root` contained within the `BeaconBlock` tracks CL state (e.g., validator entries and exits).  The execution layer (EL) `state_root` contained within the `ExecutionPayload` tracks the effect of transaction execution (e.g., account balances, code, etc.).   The EL `state_root` must be computed by block builders (and verified by relays, validators, and light clients) in near-real-time. This computation accounts for a large fraction of block productio</t>
        </is>
      </c>
      <c r="J2" t="n">
        <v>2024</v>
      </c>
    </row>
    <row r="3">
      <c r="A3" t="inlineStr">
        <is>
          <t>Ethereum</t>
        </is>
      </c>
      <c r="B3" t="inlineStr">
        <is>
          <t>EIP-7851</t>
        </is>
      </c>
      <c r="C3" t="inlineStr">
        <is>
          <t>Core</t>
        </is>
      </c>
      <c r="D3" t="inlineStr">
        <is>
          <t>Deactivate/Reactivate a Delegated EOA's Key</t>
        </is>
      </c>
      <c r="E3" t="inlineStr">
        <is>
          <t>Liyi Guo (@colinlyguo)</t>
        </is>
      </c>
      <c r="F3" t="inlineStr">
        <is>
          <t>Standards Track</t>
        </is>
      </c>
      <c r="G3" t="inlineStr">
        <is>
          <t>Draft</t>
        </is>
      </c>
      <c r="H3" t="inlineStr">
        <is>
          <t>2024-12-27</t>
        </is>
      </c>
      <c r="I3" t="inlineStr">
        <is>
          <t>## Abstract  This EIP introduces a precompiled contract that enables Externally Owned Accounts (EOAs) with delegated control to smart contracts via [EIP-7702](./eip-7702) to deactivate or reactivate their private keys. This design does not require additional storage fields or account state changes. By leveraging delegated code, reactivation can be performed securely through mechanisms such as social recovery.  ## Motivation  [EIP-7702](./eip-7702) enables EOAs to gain smart contract capabilities, but the private key of the EOA still retains full control over the account.  With this EIP, EOAs can fully migrate to smart contract wallets, while retaining private key recovery options with reactivation. The flexible deactivate and reactivate design also paves the way for native account abstraction. e.g., [EIP-7701](./eip-7701).  ## Specification  The key words "MUST", "MUST NOT", "REQUIRED", "SHALL", "SHALL NOT", "SHOULD", "SHOULD NOT", "RECOMMENDED", "NOT RECOMMENDED", "MAY", and "OPTIONA</t>
        </is>
      </c>
      <c r="J3" t="n">
        <v>2024</v>
      </c>
    </row>
    <row r="4">
      <c r="A4" t="inlineStr">
        <is>
          <t>Ethereum</t>
        </is>
      </c>
      <c r="B4" t="inlineStr">
        <is>
          <t>EIP-7848</t>
        </is>
      </c>
      <c r="C4" t="inlineStr">
        <is>
          <t>Core</t>
        </is>
      </c>
      <c r="D4" t="inlineStr">
        <is>
          <t>On-chain upgrade signaling</t>
        </is>
      </c>
      <c r="E4" t="inlineStr">
        <is>
          <t>William Entriken (@fulldecent)</t>
        </is>
      </c>
      <c r="F4" t="inlineStr">
        <is>
          <t>Standards Track</t>
        </is>
      </c>
      <c r="G4" t="inlineStr">
        <is>
          <t>Draft</t>
        </is>
      </c>
      <c r="H4" t="inlineStr">
        <is>
          <t>2024-12-22</t>
        </is>
      </c>
      <c r="I4" t="inlineStr">
        <is>
          <t>## Abstract  This proposal adds a mechanism for clients to signal their willingness for a network upgrade by including a “reference implementation hash” field in each block. A network upgrade activates only if enough blocks specify that they are using the new software.  ## Motivation  Currently, upgrades to Ethereum Mainnet are announced on the ethereum.org blog. This proposal changes that process by activating upgrades based on the consent of network participants.  ## Specification  Ethereum consensus clients shall identify with a reference implementation having its equivalent behaviors.  Ethereum consensus clients shall include a `referenceImplementationHash` (specified below) field immediately following the `extraData` field in the block header.  Proposed new Ethereum consensus clients shall initially behave as the then-current network does. If, and only if, a successful upgrade (defined below) is activated will the new behavior take effect.  When a network participant is willing t</t>
        </is>
      </c>
      <c r="J4" t="n">
        <v>2024</v>
      </c>
    </row>
    <row r="5">
      <c r="A5" t="inlineStr">
        <is>
          <t>Ethereum</t>
        </is>
      </c>
      <c r="B5" t="inlineStr">
        <is>
          <t>EIP-7843</t>
        </is>
      </c>
      <c r="C5" t="inlineStr">
        <is>
          <t>Core</t>
        </is>
      </c>
      <c r="D5" t="inlineStr">
        <is>
          <t>SLOTNUM opcode</t>
        </is>
      </c>
      <c r="E5" t="inlineStr">
        <is>
          <t>Marc Harvey-Hill (@Marchhill)</t>
        </is>
      </c>
      <c r="F5" t="inlineStr">
        <is>
          <t>Standards Track</t>
        </is>
      </c>
      <c r="G5" t="inlineStr">
        <is>
          <t>Review</t>
        </is>
      </c>
      <c r="H5" t="inlineStr">
        <is>
          <t>2024-12-06</t>
        </is>
      </c>
      <c r="I5" t="inlineStr">
        <is>
          <t>## Abstract  This EIP proposes to add a new opcode `SLOTNUM` (`0x4b`), that returns the corresponding slot number for the current block.  ## Motivation  There are currently two ways to get the current slot number onchain:  1) Calculate from the block timestamp. This requires hardcoding the chain slot length into a smart contract.  2) Provide the slot number as calldata and prove it against the beacon block root (using [EIP-4788](./eip-4788.md)).  Both of these approaches have significant drawbacks. (1) would break contracts in the event of a change to the slot length. (2) is expensive in terms of gas, encouraging approach (1) to be used instead.  A better approach is for the slot length to be abstracted away from applications, and instead the slot number can be calculated in the consensus layer client and exposed by an opcode. This paves the way for future changes to the slot length.  ## Specification  A new opcode `SLOTNUM` is introduced at `0x4b`. It shall return one stack element.</t>
        </is>
      </c>
      <c r="J5" t="n">
        <v>2024</v>
      </c>
    </row>
    <row r="6">
      <c r="A6" t="inlineStr">
        <is>
          <t>Ethereum</t>
        </is>
      </c>
      <c r="B6" t="inlineStr">
        <is>
          <t>EIP-7840</t>
        </is>
      </c>
      <c r="C6" t="inlineStr"/>
      <c r="D6" t="inlineStr">
        <is>
          <t>Add blob schedule to EL config files</t>
        </is>
      </c>
      <c r="E6" t="inlineStr">
        <is>
          <t>lightclient (@lightclient)</t>
        </is>
      </c>
      <c r="F6" t="inlineStr">
        <is>
          <t>Informational</t>
        </is>
      </c>
      <c r="G6" t="inlineStr">
        <is>
          <t>Final</t>
        </is>
      </c>
      <c r="H6" t="inlineStr">
        <is>
          <t>2024-12-12</t>
        </is>
      </c>
      <c r="I6" t="inlineStr">
        <is>
          <t>## Abstract  Add a new object to client configuration files `blobSchedule` which lists the target blob count per block and max blob count per block for each fork.  ## Motivation  - ensure there is a way to dynamically adjust the target and max blob counts per   block - ensure there is a way to dynamically adjust the blob base fee update fraction - avoid complex handshake over engine API  ## Specification  Extend client configuration files with the object `blobSchedule`, which has the following shape:  ```json "blobSchedule": {   "cancun": {     "target": 3,     "max": 6,     "baseFeeUpdateFraction": 3338477   },   "prague": {     "target": 6,     "max": 9,     "baseFeeUpdateFraction": 5007716   } } ```  Clients must configure the target, max and baseFeeUpdateFraction per-fork. The behavior when the configuration is missing or incomplete for a fork is undefined. Clients are free to choose how to handle this situation.  ## Rationale  Although maintaining the target and max blob only in</t>
        </is>
      </c>
      <c r="J6" t="n">
        <v>2024</v>
      </c>
    </row>
    <row r="7">
      <c r="A7" t="inlineStr">
        <is>
          <t>Ethereum</t>
        </is>
      </c>
      <c r="B7" t="inlineStr">
        <is>
          <t>EIP-7834</t>
        </is>
      </c>
      <c r="C7" t="inlineStr">
        <is>
          <t>Core</t>
        </is>
      </c>
      <c r="D7" t="inlineStr">
        <is>
          <t>Separate Metadata Section for EOF</t>
        </is>
      </c>
      <c r="E7" t="inlineStr">
        <is>
          <t>Kaan Uzdogan (@kuzdogan), Marco Castignoli (@marcocastignoli), Manuel Wedler (@manuelwedler)</t>
        </is>
      </c>
      <c r="F7" t="inlineStr">
        <is>
          <t>Standards Track</t>
        </is>
      </c>
      <c r="G7" t="inlineStr">
        <is>
          <t>Review</t>
        </is>
      </c>
      <c r="H7" t="inlineStr">
        <is>
          <t>2024-12-06</t>
        </is>
      </c>
      <c r="I7" t="inlineStr">
        <is>
          <t>## Abstract  Introduce a new separate metadata section to the Ethereum Object Format (EOF) that is unreachable by the code, and any changes to which does not affect the code.  ## Motivation  It is desirable to include metadata in contract's bytecode for various reasons. For instance, both the Solidity and Vyper compilers by default include the language and compiler version used to compile. Vyper (with 0.4.1) appends an integrity hash to the initcode in CBOR encoding. Solidity additionally includes the IPFS or the Swarm hash of the Solidity contract metadata.json file, and the experimental Solidity flag. The current (pre-EOF) practice is to append this CBOR encoded metadata section in the contract's runtime bytecode, followed by the 2 bytes length of the CBOR encoded bytes.  ```         Solidity     ┌──────────────────────────────────────────0x0033 bytes──────────────────────────────────────────────┐ ...7265206c656e677468a2646970667358221220dceca8706b29e917dacf25fceef95acac8d90d765ac92</t>
        </is>
      </c>
      <c r="J7" t="n">
        <v>2024</v>
      </c>
    </row>
    <row r="8">
      <c r="A8" t="inlineStr">
        <is>
          <t>Ethereum</t>
        </is>
      </c>
      <c r="B8" t="inlineStr">
        <is>
          <t>EIP-7833</t>
        </is>
      </c>
      <c r="C8" t="inlineStr">
        <is>
          <t>Core</t>
        </is>
      </c>
      <c r="D8" t="inlineStr">
        <is>
          <t>Scheduled function calls</t>
        </is>
      </c>
      <c r="E8" t="inlineStr">
        <is>
          <t>Keyvan Kambakhsh (@keyvank), Nobitex Labs &lt;labs@nobitex.ir&gt;</t>
        </is>
      </c>
      <c r="F8" t="inlineStr">
        <is>
          <t>Standards Track</t>
        </is>
      </c>
      <c r="G8" t="inlineStr">
        <is>
          <t>Draft</t>
        </is>
      </c>
      <c r="H8" t="inlineStr">
        <is>
          <t>2024-12-06</t>
        </is>
      </c>
      <c r="I8" t="inlineStr">
        <is>
          <t>## Abstract  Ethereum's smart contracts enable users to delegate control of their funds to code, but these contracts require an external trigger to execute. Timing is often critical, and issues such as network delays or malicious behavior by block producers—like MEV attacks—can prevent timely execution. To address these challenges, this Ethereum Improvement Proposal (EIP) introduces a new opcode, OFFERCALL, which allows contracts to schedule function calls. When functions self-schedule, they exhibit bot-like behavior. These scheduled calls would offer ETH to block producers as an incentive to prioritize their execution over manually submitted transactions. If the offer is not fulfilled, the bot is deactivated until manually re-ignited by the owner. The EIP proposes enforcing the execution of scheduled calls as a requirement for block validity. This could help mitigate MEV attacks, as block producers would be compelled to execute bots that neutralize market manipulation within the bloc</t>
        </is>
      </c>
      <c r="J8" t="n">
        <v>2024</v>
      </c>
    </row>
    <row r="9">
      <c r="A9" t="inlineStr">
        <is>
          <t>Ethereum</t>
        </is>
      </c>
      <c r="B9" t="inlineStr">
        <is>
          <t>EIP-7830</t>
        </is>
      </c>
      <c r="C9" t="inlineStr">
        <is>
          <t>Core</t>
        </is>
      </c>
      <c r="D9" t="inlineStr">
        <is>
          <t>Contract size limit increase for EOF</t>
        </is>
      </c>
      <c r="E9" t="inlineStr">
        <is>
          <t>Alex Beregszaszi (@axic), Danno Ferrin (@shemnon)</t>
        </is>
      </c>
      <c r="F9" t="inlineStr">
        <is>
          <t>Standards Track</t>
        </is>
      </c>
      <c r="G9" t="inlineStr">
        <is>
          <t>Review</t>
        </is>
      </c>
      <c r="H9" t="inlineStr">
        <is>
          <t>2024-11-29</t>
        </is>
      </c>
      <c r="I9" t="inlineStr">
        <is>
          <t>## Abstract  Revise the contract size limit for EOF contracts to be 64 KiB instead of the existing 24 KiB limit. Legacy contracts are unaffected.  ## Motivation  The contract size limit was introduced as a measure against DoS attacks. `JUMPDEST`-analysis is required for legacy contracts, and many of the algorithms performing it are not linear and/or have unknown unknowns. This is one of the reasons for the hesitance of a limit increase.  For contract developers the limit poses annoying problems, given modern contracts with good error reporting would consume more space. They are forced to work with workarounds, like "libraries" (using `DELEGATECALL`), splitting an application across regular contracts (and `CALL`-ing across), or working with proxies (e.g. the "diamond pattern"). All these solutions have resulted in suboptimal patterns, bugs in deployed contracts, and loss of funds.  With EOF the `JUMPDEST`-analysis is removed from runtime and a validation process is performed once durin</t>
        </is>
      </c>
      <c r="J9" t="n">
        <v>2024</v>
      </c>
    </row>
    <row r="10">
      <c r="A10" t="inlineStr">
        <is>
          <t>Ethereum</t>
        </is>
      </c>
      <c r="B10" t="inlineStr">
        <is>
          <t>EIP-7825</t>
        </is>
      </c>
      <c r="C10" t="inlineStr">
        <is>
          <t>Core</t>
        </is>
      </c>
      <c r="D10" t="inlineStr">
        <is>
          <t>Transaction Gas Limit Cap</t>
        </is>
      </c>
      <c r="E10" t="inlineStr">
        <is>
          <t>Giulio Rebuffo (@Giulio2002)</t>
        </is>
      </c>
      <c r="F10" t="inlineStr">
        <is>
          <t>Standards Track</t>
        </is>
      </c>
      <c r="G10" t="inlineStr">
        <is>
          <t>Draft</t>
        </is>
      </c>
      <c r="H10" t="inlineStr">
        <is>
          <t>2024-11-23</t>
        </is>
      </c>
      <c r="I10" t="inlineStr">
        <is>
          <t>## Abstract  This proposal introduces a protocol-level cap on the maximum gas usage per transaction to 30 million gas. By implementing this limit, Ethereum can enhance its resilience against certain DoS vectors, improve network stability, and provide more predictability to transaction processing costs, especially in the context of increasing the Gas Limit.  ## Motivation  Currently, transactions can theoretically consume up to the entire block gas limit, which poses several risks:  1. **DoS Attacks**: A single transaction consuming most or all of the block gas can result in uneven load distribution and impact network stability.   2. **State Bloat Risks**: High-gas transactions often result in larger state changes, increasing the burden on nodes and exacerbating the Ethereum state growth problem.   3. **Validation Overhead**: High-gas transactions can lead to longer block verification times, negatively impacting user experience and network decentralization.  By limiting individual tran</t>
        </is>
      </c>
      <c r="J10" t="n">
        <v>2024</v>
      </c>
    </row>
    <row r="11">
      <c r="A11" t="inlineStr">
        <is>
          <t>Ethereum</t>
        </is>
      </c>
      <c r="B11" t="inlineStr">
        <is>
          <t>EIP-7823</t>
        </is>
      </c>
      <c r="C11" t="inlineStr">
        <is>
          <t>Core</t>
        </is>
      </c>
      <c r="D11" t="inlineStr">
        <is>
          <t>Set upper bounds for MODEXP</t>
        </is>
      </c>
      <c r="E11" t="inlineStr">
        <is>
          <t>Alex Beregszaszi (@axic), Radoslaw Zagorowicz (@rodiazet)</t>
        </is>
      </c>
      <c r="F11" t="inlineStr">
        <is>
          <t>Standards Track</t>
        </is>
      </c>
      <c r="G11" t="inlineStr">
        <is>
          <t>Review</t>
        </is>
      </c>
      <c r="H11" t="inlineStr">
        <is>
          <t>2024-11-11</t>
        </is>
      </c>
      <c r="I11" t="inlineStr">
        <is>
          <t>## Abstract  Introduce an upper bound on the inputs of the MODEXP precompile. This can reduce the number of potential bugs, because the testing surface is not infinite anymore, and makes it easier to be replaced using EVMMAX.  ## Motivation  The MODEXP precompile has been a source of numerous consensus bugs. Many of them were due to specifically crafted cases using impractical input lengths.  Its pricing function is also quite complex given its nature of unbounded inputs. While we don't suggest to rework the pricing function, it may be possible in a future upgrade once the limits are in place.  Furthermore this limitation makes it more feasible to have the precompile replaced with EVM code through features like EVMMAX.  ## Specification  Recap from [EIP-198](./eip-198.md): &gt; At address `0x00……05`, add a precompile that expects input in the following format: &gt;  &gt; `&lt;length_of_BASE&gt; &lt;length_of_EXPONENT&gt; &lt;length_of_MODULUS&gt; &lt;BASE&gt; &lt;EXPONENT&gt; &lt;MODULUS&gt;`  We introduce an upper bound to the</t>
        </is>
      </c>
      <c r="J11" t="n">
        <v>2024</v>
      </c>
    </row>
    <row r="12">
      <c r="A12" t="inlineStr">
        <is>
          <t>Ethereum</t>
        </is>
      </c>
      <c r="B12" t="inlineStr">
        <is>
          <t>EIP-7819</t>
        </is>
      </c>
      <c r="C12" t="inlineStr">
        <is>
          <t>Core</t>
        </is>
      </c>
      <c r="D12" t="inlineStr">
        <is>
          <t>SETDELEGATE instruction</t>
        </is>
      </c>
      <c r="E12" t="inlineStr">
        <is>
          <t>Hadrien Croubois (@amxx), Danno Ferrin (@shemnon)</t>
        </is>
      </c>
      <c r="F12" t="inlineStr">
        <is>
          <t>Standards Track</t>
        </is>
      </c>
      <c r="G12" t="inlineStr">
        <is>
          <t>Draft</t>
        </is>
      </c>
      <c r="H12" t="inlineStr">
        <is>
          <t>2024-11-18</t>
        </is>
      </c>
      <c r="I12" t="inlineStr">
        <is>
          <t>## Abstract  Introduce a new instruction that allows smart contracts to create (and update) delegation accounts that match [EIP-7702](./eip-7702.md)'s design. These accounts can be used similarly to [ERC-1167](./eip-1167.md) clones, with significant advantages.  ## Motivation  Many on-chain applications involve creating multiple instances of the same code at different locations. These applications often rely on clones, or proxies, to reduce deployment costs.  Clones, such as the one described in ERC-1167 are minimal pieces of code that contain the target address directly in the code. That makes them extremely light but prevents any form of reconfiguration (upgradability).  Upgradeable proxies differ from clones in that they read the implementation's address from storage. This makes them more versatile but also more expensive to use.  In both cases delegating the received calls to an implementation using EVM code comes with some downsides:  - Calldata must be copied to memory before pe</t>
        </is>
      </c>
      <c r="J12" t="n">
        <v>2024</v>
      </c>
    </row>
    <row r="13">
      <c r="A13" t="inlineStr">
        <is>
          <t>Ethereum</t>
        </is>
      </c>
      <c r="B13" t="inlineStr">
        <is>
          <t>EIP-7808</t>
        </is>
      </c>
      <c r="C13" t="inlineStr"/>
      <c r="D13" t="inlineStr">
        <is>
          <t>Reserve Tx-Type Range for RIPs</t>
        </is>
      </c>
      <c r="E13" t="inlineStr">
        <is>
          <t>Carl Beekhuizen (@carlbeek), Yoav Weiss (@yoavw), Ansgar Dietrichs (@adietrichs)</t>
        </is>
      </c>
      <c r="F13" t="inlineStr">
        <is>
          <t>Meta</t>
        </is>
      </c>
      <c r="G13" t="inlineStr">
        <is>
          <t>Review</t>
        </is>
      </c>
      <c r="H13" t="inlineStr">
        <is>
          <t>2024-11-04</t>
        </is>
      </c>
      <c r="I13" t="inlineStr">
        <is>
          <t>## Abstract  This EIP reserves a [transaction-type](./eip-2718.md) range for use by the Rollup Improvement Proposal (RIP) process to ensure there are no conflicts.  ## Motivation  For L2s to use new transactrion types, it is necessary to reserve a transaction-type range for use by the RIP process so as to ensure there are no conflicts between transaction types used by RIPs and EIPs.  ## Specification  The transaction-type (as specified in [EIP-2718](./eip-2718)) range from `0x40` to `0x7f` (inclusive of both) is reserved for use by the RIP process.  ## Rationale  By reserving a transaction-type range for RIPs, it allows the RIP process to maintain its own registry of transaction types that are not (necessarily) in use on L1 mainnet, the EIP process is then freed from having to maintain a registry of RIP tx-types while still having 64 tx-types for its own use.  ## Backwards Compatibility  No backward compatibility issues found.  ## Security Considerations  Nil.  ## Copyright  Copyright</t>
        </is>
      </c>
      <c r="J13" t="n">
        <v>2024</v>
      </c>
    </row>
    <row r="14">
      <c r="A14" t="inlineStr">
        <is>
          <t>Ethereum</t>
        </is>
      </c>
      <c r="B14" t="inlineStr">
        <is>
          <t>EIP-7807</t>
        </is>
      </c>
      <c r="C14" t="inlineStr">
        <is>
          <t>Core</t>
        </is>
      </c>
      <c r="D14" t="inlineStr">
        <is>
          <t>SSZ execution blocks</t>
        </is>
      </c>
      <c r="E14" t="inlineStr">
        <is>
          <t>Etan Kissling (@etan-status), Gajinder Singh (@g11tech)</t>
        </is>
      </c>
      <c r="F14" t="inlineStr">
        <is>
          <t>Standards Track</t>
        </is>
      </c>
      <c r="G14" t="inlineStr">
        <is>
          <t>Draft</t>
        </is>
      </c>
      <c r="H14" t="inlineStr">
        <is>
          <t>2024-10-28</t>
        </is>
      </c>
      <c r="I14" t="inlineStr">
        <is>
          <t>## Abstract  This EIP defines a migration process of execution blocks to [Simple Serialize (SSZ)](https://github.com/ethereum/consensus-specs/blob/b3e83f6691c61e5b35136000146015653b22ed38/ssz/simple-serialize.md).  ## Motivation  With [EIP-6404](./eip-6404.md) SSZ transactions, [EIP-6466](./eip-6466.md) SSZ receipts, and [EIP-6465](./eip-6465.md) SSZ withdrawals, all Merkle-Patricia Trie (MPT) besides the state trie are converted to SSZ. This enables the surrounding data structure, in this case, the execution block itself, to also convert to SSZ, achieving a unified block representation across both Consensus Layer and Execution Layer.  1. **Normalized block hash:** The Consensus Layer can compute the block hash autonomously, enabling it to process all consistency checks that currently require asynchronous communication with the Execution Layer ([`verify_and_notify_new_payload`](https://github.com/ethereum/consensus-specs/blob/b3e83f6691c61e5b35136000146015653b22ed38/specs/electra/beac</t>
        </is>
      </c>
      <c r="J14" t="n">
        <v>2024</v>
      </c>
    </row>
    <row r="15">
      <c r="A15" t="inlineStr">
        <is>
          <t>Ethereum</t>
        </is>
      </c>
      <c r="B15" t="inlineStr">
        <is>
          <t>EIP-7805</t>
        </is>
      </c>
      <c r="C15" t="inlineStr">
        <is>
          <t>Core</t>
        </is>
      </c>
      <c r="D15" t="inlineStr">
        <is>
          <t>Fork-choice enforced Inclusion Lists (FOCIL)</t>
        </is>
      </c>
      <c r="E15" t="inlineStr">
        <is>
          <t>Thomas Thiery (@soispoke) &lt;thomas.thiery@ethereum.org&gt;, Francesco D'Amato &lt;francesco.damato@ethereum.org&gt;, Julian Ma &lt;julian.ma@ethereum.org&gt;, Barnabé Monnot &lt;barnabe.monnot@ethereum.org&gt;, Terence Tsao &lt;ttsao@offchainlabs.com&gt;, Jacob Kaufmann &lt;jacob.kaufmann@ethereum.org&gt;, Jihoon Song &lt;jihoonsong.dev@gmail.com&gt;</t>
        </is>
      </c>
      <c r="F15" t="inlineStr">
        <is>
          <t>Standards Track</t>
        </is>
      </c>
      <c r="G15" t="inlineStr">
        <is>
          <t>Draft</t>
        </is>
      </c>
      <c r="H15" t="inlineStr">
        <is>
          <t>2024-11-01</t>
        </is>
      </c>
      <c r="I15" t="inlineStr">
        <is>
          <t>## Abstract  FOCIL implements a robust mechanism to preserve Ethereum’s censorship resistance properties by guaranteeing timely transaction inclusion.  FOCIL (**Fo**rk-**c**hoice enforced **I**nclusion **L**ists) is built in a few simple steps:  - In each slot, a set of validators is selected as inclusion list (IL) committee members. Each member builds and gossips one IL according to their subjective view of the mempool. - The proposer and all attesters of the next slot monitor, store and forward available ILs. - The proposer (or the builder if the block is not built locally by the proposer) includes transactions from all collected ILs in its block. The proposer then broadcasts the block including IL transactions to the rest of the network. - Attesters only vote for the proposer's block if it includes transactions from all stored ILs.  ## Motivation  In an effort to shield the Ethereum validator set from centralizing forces, the right to build blocks has been auctioned off to speciali</t>
        </is>
      </c>
      <c r="J15" t="n">
        <v>2024</v>
      </c>
    </row>
    <row r="16">
      <c r="A16" t="inlineStr">
        <is>
          <t>Ethereum</t>
        </is>
      </c>
      <c r="B16" t="inlineStr">
        <is>
          <t>EIP-7804</t>
        </is>
      </c>
      <c r="C16" t="inlineStr">
        <is>
          <t>Core</t>
        </is>
      </c>
      <c r="D16" t="inlineStr">
        <is>
          <t>Withdrawal Credential Update Request</t>
        </is>
      </c>
      <c r="E16" t="inlineStr">
        <is>
          <t>Lucas Saldanha (@lucassaldanha), Mikhail Kalinin (@mkalinin)</t>
        </is>
      </c>
      <c r="F16" t="inlineStr">
        <is>
          <t>Standards Track</t>
        </is>
      </c>
      <c r="G16" t="inlineStr">
        <is>
          <t>Draft</t>
        </is>
      </c>
      <c r="H16" t="inlineStr">
        <is>
          <t>2024-10-31</t>
        </is>
      </c>
      <c r="I16" t="inlineStr">
        <is>
          <t>## Abstract  This proposal defines a mechanism to allow validators to update their withdrawal credentials using a new execution request type (0x03). The request allows for changing the execution address and the withdrawal credential prefix (0x01 or 0x02).  ## Motivation  When the ability to update a validator BLS withdrawal credentials to execution address was introduced in Capella, one of the most common questions was about allowing the withdrawal credential to be changed in the future. Either for security (e.g. credential rotation) or to allow for alternative ways of handling withdrawals (e.g. having a contract address as credentials). The main reason for not adding this options was because implementing this communication channel between the Execution Layer and the Consensus Layer is complex (based on the experience with the Eth1 bridge).  In Electra, the protocol was upgraded with Execution Requests (deposits, withdrawals and consolidations), and a mechanism for general purpose exe</t>
        </is>
      </c>
      <c r="J16" t="n">
        <v>2024</v>
      </c>
    </row>
    <row r="17">
      <c r="A17" t="inlineStr">
        <is>
          <t>Ethereum</t>
        </is>
      </c>
      <c r="B17" t="inlineStr">
        <is>
          <t>EIP-7801</t>
        </is>
      </c>
      <c r="C17" t="inlineStr">
        <is>
          <t>Networking</t>
        </is>
      </c>
      <c r="D17" t="inlineStr">
        <is>
          <t>etha - Sharded Blocks Subprotocol</t>
        </is>
      </c>
      <c r="E17" t="inlineStr">
        <is>
          <t>Ahmad Bitar (@smartprogrammer93) &lt;smartprogrammer@windowslive.com&gt;, Giulio Rebuffo (@Giulio2002), Gary Schulte (@garyschulte) &lt;garyschulte@gmail.com&gt;</t>
        </is>
      </c>
      <c r="F17" t="inlineStr">
        <is>
          <t>Standards Track</t>
        </is>
      </c>
      <c r="G17" t="inlineStr">
        <is>
          <t>Draft</t>
        </is>
      </c>
      <c r="H17" t="inlineStr">
        <is>
          <t>2024-10-30</t>
        </is>
      </c>
      <c r="I17" t="inlineStr">
        <is>
          <t>## Abstract  This EIP proposes the creation of a new subprotocol, `etha`, enabling Ethereum nodes to communicate available block spans via a bitmask. Each bit represents a 106_496-block span within each 1_064_960 block range of chain history. Nodes use this bitmask to signal stored spans and commit to storing future spans as they are created. This allows peers to make informed decisions about data availability without first connecting and querying for it. The bitmask repeats every 1_064_960 blocks for straightforward reasoning about data availability probabilities.  The `etha` subprotocol has the same functionality to serve historical data using message types copied from the `eth` protocol, enabling efficient data retrieval.  ## Motivation  With [EIP-4444](./eip-4444.md), nodes may prune historical data while others continue serving it. Determining data availability by connecting and requesting blocks is inefficient consuming unnexessary bandwidth. This EIP addresses this inefficiency</t>
        </is>
      </c>
      <c r="J17" t="n">
        <v>2024</v>
      </c>
    </row>
    <row r="18">
      <c r="A18" t="inlineStr">
        <is>
          <t>Ethereum</t>
        </is>
      </c>
      <c r="B18" t="inlineStr">
        <is>
          <t>EIP-7799</t>
        </is>
      </c>
      <c r="C18" t="inlineStr">
        <is>
          <t>Core</t>
        </is>
      </c>
      <c r="D18" t="inlineStr">
        <is>
          <t>System logs</t>
        </is>
      </c>
      <c r="E18" t="inlineStr">
        <is>
          <t>Etan Kissling (@etan-status), Gajinder Singh (@g11tech)</t>
        </is>
      </c>
      <c r="F18" t="inlineStr">
        <is>
          <t>Standards Track</t>
        </is>
      </c>
      <c r="G18" t="inlineStr">
        <is>
          <t>Draft</t>
        </is>
      </c>
      <c r="H18" t="inlineStr">
        <is>
          <t>2024-10-29</t>
        </is>
      </c>
      <c r="I18" t="inlineStr">
        <is>
          <t>## Abstract  This EIP defines an extension for eth_getLogs to provide logs for events that are not associated with a given transaction, such as block rewards and withdrawals.  ## Motivation  With [EIP-7708](./eip-7708.md) wallets gain the ability to use eth_getLogs to track changes to their ETH balance. However, the ETH balance may change without an explicit transaction, through block production and withdrawals. By having such operations emit block-level system logs, eth_Logs provides a complete picture of ETH balance changes.  ## Specification  The key words "MUST", "MUST NOT", "REQUIRED", "SHALL", "SHALL NOT", "SHOULD", "SHOULD NOT", "RECOMMENDED", "NOT RECOMMENDED", "MAY", and "OPTIONAL" in this document are to be interpreted as described in RFC 2119 and RFC 8174.  ### System logs list  A new list is introduced to track all block level logs emitted from system interactions. The definition uses the `Log` SSZ type from [EIP-6466](./eip-6466.md).  ```python system_logs = List[Log, MAX</t>
        </is>
      </c>
      <c r="J18" t="n">
        <v>2024</v>
      </c>
    </row>
    <row r="19">
      <c r="A19" t="inlineStr">
        <is>
          <t>Ethereum</t>
        </is>
      </c>
      <c r="B19" t="inlineStr">
        <is>
          <t>EIP-7797</t>
        </is>
      </c>
      <c r="C19" t="inlineStr">
        <is>
          <t>Core</t>
        </is>
      </c>
      <c r="D19" t="inlineStr">
        <is>
          <t>Double speed for hash_tree_root</t>
        </is>
      </c>
      <c r="E19" t="inlineStr">
        <is>
          <t>Etan Kissling (@etan-status)</t>
        </is>
      </c>
      <c r="F19" t="inlineStr">
        <is>
          <t>Standards Track</t>
        </is>
      </c>
      <c r="G19" t="inlineStr">
        <is>
          <t>Draft</t>
        </is>
      </c>
      <c r="H19" t="inlineStr">
        <is>
          <t>2024-10-23</t>
        </is>
      </c>
      <c r="I19" t="inlineStr">
        <is>
          <t>## Abstract  This EIP explains how to customize [`hash_tree_root`](https://github.com/ethereum/consensus-specs/blob/b3e83f6691c61e5b35136000146015653b22ed38/ssz/simple-serialize.md#merkleization) to double its performance.  ## Motivation  Hashing is a dominant performance bottleneck for Consensus Layer implementations. To support large validator counts, it is critical to optimize hashing performance.  Consensus Layer hashes are based on [`hash_tree_root`](https://github.com/ethereum/consensus-specs/blob/b3e83f6691c61e5b35136000146015653b22ed38/ssz/simple-serialize.md#merkleization), a mechanism that splits up the data into chunks and then forms a tree by recursively combining two adjacent chunks and hashing them into a single parent chunk until only a single root chunk remains.  For hashing, Secure Hash Algorithm 2 with a digest size of 256 bits is used (SHA-256). This algorithm produces _exactly_ 256 bits of output for a variable-length input message. However, as `hash_tree_root` pad</t>
        </is>
      </c>
      <c r="J19" t="n">
        <v>2024</v>
      </c>
    </row>
    <row r="20">
      <c r="A20" t="inlineStr">
        <is>
          <t>Ethereum</t>
        </is>
      </c>
      <c r="B20" t="inlineStr">
        <is>
          <t>EIP-7793</t>
        </is>
      </c>
      <c r="C20" t="inlineStr">
        <is>
          <t>Core</t>
        </is>
      </c>
      <c r="D20" t="inlineStr">
        <is>
          <t>Conditional Transactions</t>
        </is>
      </c>
      <c r="E20" t="inlineStr">
        <is>
          <t>Marc Harvey-Hill (@Marchhill), Ahmad Bitar (@smartprogrammer93)</t>
        </is>
      </c>
      <c r="F20" t="inlineStr">
        <is>
          <t>Standards Track</t>
        </is>
      </c>
      <c r="G20" t="inlineStr">
        <is>
          <t>Draft</t>
        </is>
      </c>
      <c r="H20" t="inlineStr">
        <is>
          <t>2024-10-17</t>
        </is>
      </c>
      <c r="I20" t="inlineStr">
        <is>
          <t>## Abstract  This EIP proposes to add a new transaction format for "conditional transactions", that are only valid at a specified slot and index within the block. A new opcode `TXINDEX` is introduced to expose the conditional transaction index onchain.  ## Motivation  The proposal aims to improve support for encrypted mempools. Transactions in an encrypted mempool are ordered while the transactions are encrypted, before being decrypted and included onchain at the top of the block. If the builder does not respect the order when including the decrypted transactions then they could frontrun decrypted transactions. The new transaction type can be used to make this impossible; if a decrypted transaction is not included at the correct index, it will be invalid.  ## Specification  ### Parameters  | Constant | Value | | - | - | | `COND_TX_TYPE` | `Bytes1(0x05)` | | `TXINDEX_OPCODE_BYTE` | `Bytes1(0x4c)` | | `TXINDEX_OPCODE_GAS` | `2` |  ### Conditional Transaction Type  We introduce a new typ</t>
        </is>
      </c>
      <c r="J20" t="n">
        <v>2024</v>
      </c>
    </row>
    <row r="21">
      <c r="A21" t="inlineStr">
        <is>
          <t>Ethereum</t>
        </is>
      </c>
      <c r="B21" t="inlineStr">
        <is>
          <t>EIP-7792</t>
        </is>
      </c>
      <c r="C21" t="inlineStr">
        <is>
          <t>Core</t>
        </is>
      </c>
      <c r="D21" t="inlineStr">
        <is>
          <t>Verifiable logs</t>
        </is>
      </c>
      <c r="E21" t="inlineStr">
        <is>
          <t>Etan Kissling (@etan-status), Gajinder Singh (@g11tech), Vitalik Buterin (@vbuterin)</t>
        </is>
      </c>
      <c r="F21" t="inlineStr">
        <is>
          <t>Standards Track</t>
        </is>
      </c>
      <c r="G21" t="inlineStr">
        <is>
          <t>Draft</t>
        </is>
      </c>
      <c r="H21" t="inlineStr">
        <is>
          <t>2024-10-21</t>
        </is>
      </c>
      <c r="I21" t="inlineStr">
        <is>
          <t>## Abstract  This EIP defines a method to make the `eth_getLogs` JSON-RPC response verifiable.  ## Motivation  The `eth_getLogs` endpoint is used by wallets to obtain the transaction history pertaining to an account or a topic. To verify correctness and completeness of the logs, a wallet would also have to obtain all block headers and check against their logs bloom. However, that mechanism is inefficient due to its high false positive rate and also involves an unpractical amount of network round trips. This EIP defines a replacement mechanism to efficiently and incrementally verify correctness and completeness of `eth_getLogs` responses.  ## Specification  The key words "MUST", "MUST NOT", "REQUIRED", "SHALL", "SHALL NOT", "SHOULD", "SHOULD NOT", "RECOMMENDED", "NOT RECOMMENDED", "MAY", and "OPTIONAL" in this document are to be interpreted as described in RFC 2119 and RFC 8174.  ### Configuration  | Name | Value | | - | - | | `LOG_CONTRACT_ADDRESS` | `0xfffffffffffffffffffffffffffffff</t>
        </is>
      </c>
      <c r="J21" t="n">
        <v>2024</v>
      </c>
    </row>
    <row r="22">
      <c r="A22" t="inlineStr">
        <is>
          <t>Ethereum</t>
        </is>
      </c>
      <c r="B22" t="inlineStr">
        <is>
          <t>EIP-7791</t>
        </is>
      </c>
      <c r="C22" t="inlineStr">
        <is>
          <t>Core</t>
        </is>
      </c>
      <c r="D22" t="inlineStr">
        <is>
          <t>GAS2ETH opcode</t>
        </is>
      </c>
      <c r="E22" t="inlineStr">
        <is>
          <t>Charles Cooper (@charles-cooper), Pascal Caversaccio (@pcaversaccio)</t>
        </is>
      </c>
      <c r="F22" t="inlineStr">
        <is>
          <t>Standards Track</t>
        </is>
      </c>
      <c r="G22" t="inlineStr">
        <is>
          <t>Draft</t>
        </is>
      </c>
      <c r="H22" t="inlineStr">
        <is>
          <t>2024-08-13</t>
        </is>
      </c>
      <c r="I22" t="inlineStr">
        <is>
          <t>## Abstract  This EIP introduces a new `GAS2ETH` opcode that enables the direct conversion of gas into ether (ETH).  ## Motivation  This EIP is based on the premise that smart contract authors, compiler teams and public goods projects in general should be compensated for their contributions. Moreover, their compensation should scale with the usage of their contracts. A widely used and popular contract offers significant value to its users through its functionality and to the network by driving demand for blockspace — Ethereum's _raison d'être_. This increased demand also benefits miners and validators, who are rewarded for executing these contracts.  Monetizing smart contracts in a scalable manner remains challenging at the time of this writing. This difficulty is evident from existence of many different monetization strategies employed across various smart contracts — ranging from fee structures to the issuance of tokens with "tokenomics" of varying levels of complexity. Additionally</t>
        </is>
      </c>
      <c r="J22" t="n">
        <v>2024</v>
      </c>
    </row>
    <row r="23">
      <c r="A23" t="inlineStr">
        <is>
          <t>Ethereum</t>
        </is>
      </c>
      <c r="B23" t="inlineStr">
        <is>
          <t>EIP-7790</t>
        </is>
      </c>
      <c r="C23" t="inlineStr"/>
      <c r="D23" t="inlineStr">
        <is>
          <t>Controlled Gas Limit Increase Guidelines</t>
        </is>
      </c>
      <c r="E23" t="inlineStr">
        <is>
          <t>Giulio Rebuffo (@Giulio2002), Ben Adams (@benaadams)</t>
        </is>
      </c>
      <c r="F23" t="inlineStr">
        <is>
          <t>Informational</t>
        </is>
      </c>
      <c r="G23" t="inlineStr">
        <is>
          <t>Stagnant</t>
        </is>
      </c>
      <c r="H23" t="inlineStr">
        <is>
          <t>2024-10-18</t>
        </is>
      </c>
      <c r="I23" t="inlineStr">
        <is>
          <t>This proposal specifies specific parameters for the controlled gas limit increase strategy outlined in [EIP-7783](./eip-7783.md), including block number to start the increase, initial gas limit, rate of increase per block, and gas limit cap.  ## **Abstract**  This proposal provides parameter recommendations for implementing the controlled gas limit increase strategy in [EIP-7783](./eip-7783.md).  ## **Motivation**  The motivation for this proposal is to define practical and balanced parameters for Ethereum's gas limit increase strategy to achieve predictable and stable network scaling. While [EIP-7783](./eip-7783.md) defines the mechanism, there is still a need to establish the values needed for its implementation based on real-world conditions.  ## **Specification**  ### **Proposed Parameters**  The parameters for the controlled gas limit increase strategy are:  - **Block Number Start (`blockNumStart`)**: `21792420`     The block number at which the gas limit increase begins. this is</t>
        </is>
      </c>
      <c r="J23" t="n">
        <v>2024</v>
      </c>
    </row>
    <row r="24">
      <c r="A24" t="inlineStr">
        <is>
          <t>Ethereum</t>
        </is>
      </c>
      <c r="B24" t="inlineStr">
        <is>
          <t>EIP-7788</t>
        </is>
      </c>
      <c r="C24" t="inlineStr">
        <is>
          <t>Core</t>
        </is>
      </c>
      <c r="D24" t="inlineStr">
        <is>
          <t>Dynamic target blob count</t>
        </is>
      </c>
      <c r="E24" t="inlineStr">
        <is>
          <t>Marc Harvey-Hill (@Marchhill)</t>
        </is>
      </c>
      <c r="F24" t="inlineStr">
        <is>
          <t>Standards Track</t>
        </is>
      </c>
      <c r="G24" t="inlineStr">
        <is>
          <t>Withdrawn</t>
        </is>
      </c>
      <c r="H24" t="inlineStr">
        <is>
          <t>2024-10-15</t>
        </is>
      </c>
      <c r="I24" t="inlineStr">
        <is>
          <t>## Abstract  This EIP proposes to make the target blob count adjust dynamically up to a safe maximum target. This adjustment will target a constant price in ETH for blobs, aiming for consistent costs of L2 transactions.  ## Motivation  Ethereum currently uses a target of 50% capacity for blob count, with [EIP-1559](./eip-1559.md) smoothing out short term spikes and pushing average throughput towards the target. A dynamic target is orthogonal to EIP-1559, tweaking the target itself over a longer timescale to aim for some desired blob cost.  With static targeting the target may be higher than the actual demand, causing the protocol to undercharge for blobspace. This decreases the amount of fees burned, negatively affecting the price of ETH and total network security.  As an example, consider what would happen if there was a large increase in max blob count due to DAS implementation but the target remained at 50%. It is unlikely that demand would immediately jump to anywhere near the tar</t>
        </is>
      </c>
      <c r="J24" t="n">
        <v>2024</v>
      </c>
    </row>
    <row r="25">
      <c r="A25" t="inlineStr">
        <is>
          <t>Ethereum</t>
        </is>
      </c>
      <c r="B25" t="inlineStr">
        <is>
          <t>EIP-7784</t>
        </is>
      </c>
      <c r="C25" t="inlineStr">
        <is>
          <t>Core</t>
        </is>
      </c>
      <c r="D25" t="inlineStr">
        <is>
          <t>GETCONTRACT opcode</t>
        </is>
      </c>
      <c r="E25" t="inlineStr">
        <is>
          <t>Tim Pechersky (@peersky)</t>
        </is>
      </c>
      <c r="F25" t="inlineStr">
        <is>
          <t>Standards Track</t>
        </is>
      </c>
      <c r="G25" t="inlineStr">
        <is>
          <t>Review</t>
        </is>
      </c>
      <c r="H25" t="inlineStr">
        <is>
          <t>2024-10-07</t>
        </is>
      </c>
      <c r="I25" t="inlineStr">
        <is>
          <t>## Abstract  This is a proposal to add a new opcode, `GETCONTRACT`. The `GETCONTRACT` opcode would return the address containing the bytecode by its hash.  ## Motivation  Content addressing by hash is a common pattern in database design. It allows to store and retrieve data by its unique footprint in the storage. This pattern is widely used in the industry and it allows abstracting the actual storage location and allows reusing the same bytecode in multiple contracts.  Today, existing contract discovery relies on addresses, which are non-deterministic and can be obfuscated through proxies. Indexing by bytecode hash provides a deterministic and tamper-proof way to identify and verify contract code, enhancing security and trust in the Ethereum ecosystem.  Consider a security auditor who wants to attest to the integrity of a contract’s code. By referencing bytecode hashes, auditors can focus their audit on the bytecode itself, without needing to assess deployment parameters or storage co</t>
        </is>
      </c>
      <c r="J25" t="n">
        <v>2024</v>
      </c>
    </row>
    <row r="26">
      <c r="A26" t="inlineStr">
        <is>
          <t>Ethereum</t>
        </is>
      </c>
      <c r="B26" t="inlineStr">
        <is>
          <t>EIP-7783</t>
        </is>
      </c>
      <c r="C26" t="inlineStr"/>
      <c r="D26" t="inlineStr">
        <is>
          <t>Add Controlled Gas Limit Increase Strategy</t>
        </is>
      </c>
      <c r="E26" t="inlineStr">
        <is>
          <t>Giulio Rebuffo (@Giulio2002)</t>
        </is>
      </c>
      <c r="F26" t="inlineStr">
        <is>
          <t>Informational</t>
        </is>
      </c>
      <c r="G26" t="inlineStr">
        <is>
          <t>Draft</t>
        </is>
      </c>
      <c r="H26" t="inlineStr">
        <is>
          <t>2024-10-06</t>
        </is>
      </c>
      <c r="I26" t="inlineStr">
        <is>
          <t>This proposal describes the introduction in clients of a controlled gas limit increase strategy to determine the gas limit of a specific block and set as default with conservative parameters, while keeping the possibility to change it in the future to a fixed value.  ## **Abstract**  The EIP proposes the introduction of a new gas limit management mechanism that automatically increases the block gas limit over time. The incremental growth is controlled by a fixed rate, ensuring predictable network scaling while preventing sudden surges in block sizes. This strategy is meant to be used as a default setting, with the option to switch to a fixed gas limit if needed (or different parameters).  ## **Motivation**  ### **Predictable Gas Limit Growth**  - **Current Issue:**   - The Ethereum network faces increasing demand, but changes to the gas limit are often manually adjusted by miners or validators based on their preferences, which may cause unpredictable block sizes and network performanc</t>
        </is>
      </c>
      <c r="J26" t="n">
        <v>2024</v>
      </c>
    </row>
    <row r="27">
      <c r="A27" t="inlineStr">
        <is>
          <t>Ethereum</t>
        </is>
      </c>
      <c r="B27" t="inlineStr">
        <is>
          <t>EIP-7782</t>
        </is>
      </c>
      <c r="C27" t="inlineStr">
        <is>
          <t>Core</t>
        </is>
      </c>
      <c r="D27" t="inlineStr">
        <is>
          <t>Reduce Block Latency</t>
        </is>
      </c>
      <c r="E27" t="inlineStr">
        <is>
          <t>Ben Adams (@benaadams), Dankrad Feist (@dankrad)</t>
        </is>
      </c>
      <c r="F27" t="inlineStr">
        <is>
          <t>Standards Track</t>
        </is>
      </c>
      <c r="G27" t="inlineStr">
        <is>
          <t>Draft</t>
        </is>
      </c>
      <c r="H27" t="inlineStr">
        <is>
          <t>2024-10-05</t>
        </is>
      </c>
      <c r="I27" t="inlineStr">
        <is>
          <t>## Abstract  Reduce Ethereum's slot time from 12 s to 6 s, halving on‑chain latency and epoch duration. This doubles slot throughput while keeping block and blob sizes unchanged, smoothing bandwidth usage. The change delivers better user experience, faster Layer 2 interaction, tighter DEX pricing, reduced MEV, and quicker finality.  ## Motivation  - **Protocol Carrying Capacity** It is impractical to increase block sizes beyond 10MiB without substaintial networking changes. However it is practical to decrease slot time to achieve similar effect while also improving the UX at same time. - **Enhanced UX**: Confirmations now arrive in ~6 s instead of 12 s. - **Faster Finality**: Epochs shrink from 384 s (32 × 12 s) to 192 s (32 × 6 s), accelerating Casper‑FFG finality. - **L2 Interoperability**: Layer 2 rollups see half the settlement delay on L1, improving throughput and reducing reorg risk period. - **Based rollups**: Based rollup sequencing is tied to L1 block time so faster blocks di</t>
        </is>
      </c>
      <c r="J27" t="n">
        <v>2024</v>
      </c>
    </row>
    <row r="28">
      <c r="A28" t="inlineStr">
        <is>
          <t>Ethereum</t>
        </is>
      </c>
      <c r="B28" t="inlineStr">
        <is>
          <t>EIP-7778</t>
        </is>
      </c>
      <c r="C28" t="inlineStr">
        <is>
          <t>Core</t>
        </is>
      </c>
      <c r="D28" t="inlineStr">
        <is>
          <t>Block Gas Limit Accounting without Refunds</t>
        </is>
      </c>
      <c r="E28" t="inlineStr">
        <is>
          <t>Ben Adams (@benaadams), Toni Wahrstätter (@nerolation)</t>
        </is>
      </c>
      <c r="F28" t="inlineStr">
        <is>
          <t>Standards Track</t>
        </is>
      </c>
      <c r="G28" t="inlineStr">
        <is>
          <t>Draft</t>
        </is>
      </c>
      <c r="H28" t="inlineStr">
        <is>
          <t>2024-10-01</t>
        </is>
      </c>
      <c r="I28" t="inlineStr">
        <is>
          <t>## Abstract  This EIP modifies the block gas accounting mechanism to prevent the circumvention of block gas limits. It proposes that gas refunds, particularly those from SSTORE operations setting storage slots to zero, should not reduce the gas counted toward the block gas limit, while still being applied to transaction gas costs for users.  ## Motivation  Currently, gas refunds from operations like clearing storage slots (setting to zero) reduce both the transaction gas cost for users and the gas counted toward the block gas limit. This creates a discrepancy between the computational work performed and the gas accounted for in the block.  Example: Block `20878522` shows a net usage of 28.5 MGas, but contains 4.01 MGas of refunds, bringing the gross usage to 32.51 MGas—exceeding the block gas limit by 2.51 MGas.  This mechanism can be exploited to perform more operations in a block than the gas limit intends to allow, potentially leading to:  1. Network instability due to oversized bl</t>
        </is>
      </c>
      <c r="J28" t="n">
        <v>2024</v>
      </c>
    </row>
    <row r="29">
      <c r="A29" t="inlineStr">
        <is>
          <t>Ethereum</t>
        </is>
      </c>
      <c r="B29" t="inlineStr">
        <is>
          <t>EIP-7775</t>
        </is>
      </c>
      <c r="C29" t="inlineStr">
        <is>
          <t>Core</t>
        </is>
      </c>
      <c r="D29" t="inlineStr">
        <is>
          <t>BURN opcode</t>
        </is>
      </c>
      <c r="E29" t="inlineStr">
        <is>
          <t>Dev Bear (@itsdevbear)</t>
        </is>
      </c>
      <c r="F29" t="inlineStr">
        <is>
          <t>Standards Track</t>
        </is>
      </c>
      <c r="G29" t="inlineStr">
        <is>
          <t>Stagnant</t>
        </is>
      </c>
      <c r="H29" t="inlineStr">
        <is>
          <t>2024-09-30</t>
        </is>
      </c>
      <c r="I29" t="inlineStr">
        <is>
          <t>## Abstract  This proposal introduces a `BURN` opcode to the EVM. When called, the opcode is to burn native ether at the address of the current evm context.  ## Motivation  The motivation for this proposal is to provide a standardized and efficient way to burn native ether directly within the EVM. Historically, contracts such as the BeaconDepositContract have "burned" ether by making it irrecoverable from the given address. This approach can lead to confusion and potential misuse. By introducing a dedicated `BURN` opcode, we can ensure a clear and consistent method for burning native ether. This could become useful for Ethereum L2s when transferring ether back to the L1, as well as other EVM L1 chains that could leverage this for their cryptoeconomics.  ## Specification  The key words "MUST", "MUST NOT", "REQUIRED", "SHALL", "SHALL NOT", "SHOULD", "SHOULD NOT", "RECOMMENDED", "NOT RECOMMENDED", "MAY", and "OPTIONAL" in this document are to be interpreted as described in RFC 2119 and R</t>
        </is>
      </c>
      <c r="J29" t="n">
        <v>2024</v>
      </c>
    </row>
    <row r="30">
      <c r="A30" t="inlineStr">
        <is>
          <t>Ethereum</t>
        </is>
      </c>
      <c r="B30" t="inlineStr">
        <is>
          <t>EIP-7773</t>
        </is>
      </c>
      <c r="C30" t="inlineStr"/>
      <c r="D30" t="inlineStr">
        <is>
          <t>Hardfork Meta - Glamsterdam</t>
        </is>
      </c>
      <c r="E30" t="inlineStr">
        <is>
          <t>Tim Beiko (@timbeiko)</t>
        </is>
      </c>
      <c r="F30" t="inlineStr">
        <is>
          <t>Meta</t>
        </is>
      </c>
      <c r="G30" t="inlineStr">
        <is>
          <t>Draft</t>
        </is>
      </c>
      <c r="H30" t="inlineStr">
        <is>
          <t>2024-09-26</t>
        </is>
      </c>
      <c r="I30" t="inlineStr">
        <is>
          <t>## Abstract  This Meta EIP lists the EIPs formally Proposed, Considered for &amp; Scheduled for Inclusion in the Glamsterdam network upgrade.  ## Specification  Definitions for `Scheduled for Inclusion`, `Considered for Inclusion` and `Proposed for Inclusion` can be found in [EIP-7723](./eip-7723.md).  ### EIPs Scheduled for Inclusion  ### Considered for Inclusion  * [EIP-4762](./eip-4762.md): Statelessness gas cost changes * [EIP-6800](./eip-6800.md): Ethereum state using a unified verkle tree * [EIP-6873](./eip-6873.md): Preimage retention * [EIP-7545](./eip-7545.md): Verkle proof verification precompile * [EIP-7667](./eip-7667.md): Raise gas costs of hash functions  ### Proposed for Inclusion  * [EIP-7793](./eip-7793.md): Conditional Transactions * [EIP-7843](./eip-7843.md): SLOTNUM opcode * [EIP-7919](./eip-7919.md): Pureth Meta  ### Activation  | Network Name     | Activation Epoch | Activation Timestamp | |------------------|------------------|----------------------| | Sepolia</t>
        </is>
      </c>
      <c r="J30" t="n">
        <v>2024</v>
      </c>
    </row>
    <row r="31">
      <c r="A31" t="inlineStr">
        <is>
          <t>Ethereum</t>
        </is>
      </c>
      <c r="B31" t="inlineStr">
        <is>
          <t>EIP-7768</t>
        </is>
      </c>
      <c r="C31" t="inlineStr"/>
      <c r="D31" t="inlineStr">
        <is>
          <t>No-Ether transactions with free-for-all tips</t>
        </is>
      </c>
      <c r="E31" t="inlineStr">
        <is>
          <t>William Entriken (@fulldecent)</t>
        </is>
      </c>
      <c r="F31" t="inlineStr">
        <is>
          <t>Meta</t>
        </is>
      </c>
      <c r="G31" t="inlineStr">
        <is>
          <t>Draft</t>
        </is>
      </c>
      <c r="H31" t="inlineStr">
        <is>
          <t>2024-09-14</t>
        </is>
      </c>
      <c r="I31" t="inlineStr">
        <is>
          <t>## Abstract  A technique is introduced where an externally-owned account having no Ether can send transactions and pay tips using a new "free-for-all" bucket and using their own `origin.tx`. This requires no client changes and is compatible with existing ecosystem parts.  ## Motivation  There is much interest in third-party-pay transactions on Ethereum and competing networks.  Other proposals require changes to the Ethereum client, that transactions be sent to the network (i.e. `tx.origin`) using a separate account and/or other additional things.  In contrast, this proposal introduces and standardizes a solution to this problem that works only with existing client and technology, and which preserves the `tx.origin` of the originator of a transaction.  ## Specification  ### End user process  1. An end user who controls an externally-owned account, say Alice, will prepare transaction(s) she would like to execute and she signs this (series of) transactions. 2. If Alice will like to provi</t>
        </is>
      </c>
      <c r="J31" t="n">
        <v>2024</v>
      </c>
    </row>
    <row r="32">
      <c r="A32" t="inlineStr">
        <is>
          <t>Ethereum</t>
        </is>
      </c>
      <c r="B32" t="inlineStr">
        <is>
          <t>EIP-7762</t>
        </is>
      </c>
      <c r="C32" t="inlineStr">
        <is>
          <t>Core</t>
        </is>
      </c>
      <c r="D32" t="inlineStr">
        <is>
          <t>Increase MIN_BASE_FEE_PER_BLOB_GAS</t>
        </is>
      </c>
      <c r="E32" t="inlineStr">
        <is>
          <t>Max Resnick (@MaxResnick), Davide Crapis (@dcrapis), Ansgar Dietrichs (@adietrichs)</t>
        </is>
      </c>
      <c r="F32" t="inlineStr">
        <is>
          <t>Standards Track</t>
        </is>
      </c>
      <c r="G32" t="inlineStr">
        <is>
          <t>Review</t>
        </is>
      </c>
      <c r="H32" t="inlineStr">
        <is>
          <t>2024-08-31</t>
        </is>
      </c>
      <c r="I32" t="inlineStr">
        <is>
          <t>## Abstract  This EIP proposes an increase to the MIN_BASE_FEE_PER_BLOB_GAS to speed up price discovery on blob space. It also resets the excess blob gas to 0, to avoid a blob basefee spike.  ## Motivation  When scoping 4844, the thinking was that blobs would only enter price discovery once, relatively quickly after the blob rollout; however, this has not been the case. In fact, blobs have entered price discovery several times, and the frequency of price discovery events is likely to increase in the short term as we approach saturation of capacity. Moreover, the roadmap calls for further increases in blob capacity in subsequent hardforks, which may lead to price discovery events happening around those changes in the future.   Increasing the MIN_BASE_FEE_PER_BLOB_GAS will speed up price discovery on blob space.  ## Specification  ### `MIN_BASE_FEE_PER_BLOB_GAS` Increase  The main specification change introduced by this EIP is setting MIN_BASE_FEE_PER_BLOB_GAS to 2**25:  ```diff + MIN_B</t>
        </is>
      </c>
      <c r="J32" t="n">
        <v>2024</v>
      </c>
    </row>
    <row r="33">
      <c r="A33" t="inlineStr">
        <is>
          <t>Ethereum</t>
        </is>
      </c>
      <c r="B33" t="inlineStr">
        <is>
          <t>EIP-7761</t>
        </is>
      </c>
      <c r="C33" t="inlineStr">
        <is>
          <t>Core</t>
        </is>
      </c>
      <c r="D33" t="inlineStr">
        <is>
          <t>EXTCODETYPE instruction</t>
        </is>
      </c>
      <c r="E33" t="inlineStr">
        <is>
          <t>Andrei Maiboroda (@gumb0), Piotr Dobaczewski (@pdobacz), Danno Ferrin (@shemnon)</t>
        </is>
      </c>
      <c r="F33" t="inlineStr">
        <is>
          <t>Standards Track</t>
        </is>
      </c>
      <c r="G33" t="inlineStr">
        <is>
          <t>Review</t>
        </is>
      </c>
      <c r="H33" t="inlineStr">
        <is>
          <t>2024-09-01</t>
        </is>
      </c>
      <c r="I33" t="inlineStr">
        <is>
          <t>## Abstract  Allow EOF contracts to discriminate between EOAs (Externally Owned Accounts) and contract accounts by introducing an `EXTCODETYPE` instruction.  ## Motivation  EOFv1 as scoped in [EIP-7692] removes code introspection capabilities from the EVM, including the `EXTCODESIZE` instruction (in [EIP-3540]). This makes it hard for [ERC-721] and [ERC-1155] standard contracts to be implemented, as they rely on discovering whether a token's `safeTransfer` call target was an EOA or a contract account:  - `safeTransfers` to EOAs succeed - `safeTransfers` to contract accounts call an `onERC721Received` (`onERC1155Received`) on them and expect to get a special magic return value, otherwise the transfer reverts (on the assumption that such a recipient may not be able to interact with the token)  Application and library developers are also concerned about dynamic proxies written in EOF accidentally pointing to legacy accounts which cannot safely be called with `EXTDELEGATECALL`. They would</t>
        </is>
      </c>
      <c r="J33" t="n">
        <v>2024</v>
      </c>
    </row>
    <row r="34">
      <c r="A34" t="inlineStr">
        <is>
          <t>Ethereum</t>
        </is>
      </c>
      <c r="B34" t="inlineStr">
        <is>
          <t>EIP-7756</t>
        </is>
      </c>
      <c r="C34" t="inlineStr">
        <is>
          <t>Interface</t>
        </is>
      </c>
      <c r="D34" t="inlineStr">
        <is>
          <t>EOF/EVM Trace Specification</t>
        </is>
      </c>
      <c r="E34" t="inlineStr">
        <is>
          <t>Martin Holst Swende (@holiman), Marius van der Wijden (@MariusVanDerWijden), Danno Ferrin (@shemnon)</t>
        </is>
      </c>
      <c r="F34" t="inlineStr">
        <is>
          <t>Standards Track</t>
        </is>
      </c>
      <c r="G34" t="inlineStr">
        <is>
          <t>Draft</t>
        </is>
      </c>
      <c r="H34" t="inlineStr">
        <is>
          <t>2024-08-13</t>
        </is>
      </c>
      <c r="I34" t="inlineStr">
        <is>
          <t>## Abstract  Updates the [EIP-3155](./eip-3155.md) JSON tracing specification to support EOF features.  ## Motivation  EIP-3155 defined a tracing standard for Legacy EVM operations. However, the EVM Object Format ([EIP-7692](./eip-7692.md)) adds a number of features that need to be reflected in debugging traces.  The use of these traces has also moved out from state testing, including live block tracing and differential fuzzing, increasing the need to keep tracing up to date.  This EIP has multiple goals:  - Add members to the trace object to support new EOF features. - Support tracing contracts contained in an EOF container as well as uncontained "legacy" contracts   in the same trace. - Clarify any previous ambiguities in the EIP-3155 specification.  ## Specification  To promote clarity and provide a cohesive specification, the entire tracing specification will be presented with alterations in-line rather than as a set of diffs on top of EIP-3155. Differences will be highlighted in</t>
        </is>
      </c>
      <c r="J34" t="n">
        <v>2024</v>
      </c>
    </row>
    <row r="35">
      <c r="A35" t="inlineStr">
        <is>
          <t>Ethereum</t>
        </is>
      </c>
      <c r="B35" t="inlineStr">
        <is>
          <t>EIP-7749</t>
        </is>
      </c>
      <c r="C35" t="inlineStr">
        <is>
          <t>Interface</t>
        </is>
      </c>
      <c r="D35" t="inlineStr">
        <is>
          <t>Add wallet_signIntendedValidatorData method</t>
        </is>
      </c>
      <c r="E35" t="inlineStr">
        <is>
          <t>Yamen Merhi (@YamenMerhi), Patronum Labs (@Patronum-Labs)</t>
        </is>
      </c>
      <c r="F35" t="inlineStr">
        <is>
          <t>Standards Track</t>
        </is>
      </c>
      <c r="G35" t="inlineStr">
        <is>
          <t>Draft</t>
        </is>
      </c>
      <c r="H35" t="inlineStr">
        <is>
          <t>2024-06-21</t>
        </is>
      </c>
      <c r="I35" t="inlineStr">
        <is>
          <t>## Abstract  This EIP introduces a new JSON-RPC method, `wallet_signIntendedValidatorData`, which allows signing data with an intended validator address using [ERC-191](./eip-191.md) version 0x00 with this format:  ```bash 0x19 &lt;0x00&gt; &lt;intended validator address&gt; &lt;data to sign&gt; ```  ## Motivation  Currently, signing messages relies heavily on ERC-191 version 0x45 (`eth_sign`) and [EIP-712](./eip-712.md) (`eth_signTypedData`). While EIP-712 provides a more structured approach, it is often seen as complex. On the other hand, ERC-191 version 0x45 is widely used but poses significant phishing risks due to the lack of data parsing.  ERC-191 defines three versions: 0x45, 0x01, and 0x00. This proposal aims to fully support ERC-191 by introducing the rpc call for 0x00 version, which enables signing data with an intended validator address. This new method will:  - Enable more dApps to use ERC-191 version 0x00 without using raw signing methods which might be dangerous and restricted in few wall</t>
        </is>
      </c>
      <c r="J35" t="n">
        <v>2024</v>
      </c>
    </row>
    <row r="36">
      <c r="A36" t="inlineStr">
        <is>
          <t>Ethereum</t>
        </is>
      </c>
      <c r="B36" t="inlineStr">
        <is>
          <t>EIP-7748</t>
        </is>
      </c>
      <c r="C36" t="inlineStr">
        <is>
          <t>Core</t>
        </is>
      </c>
      <c r="D36" t="inlineStr">
        <is>
          <t>State conversion to Verkle Tree</t>
        </is>
      </c>
      <c r="E36" t="inlineStr">
        <is>
          <t>Guillaume Ballet (@gballet), Ignacio Hagopian (@jsign), Gajinder Singh (@g11tech), Ansgar Dietrichs (@adietrichs), Gottfried Herold (@GottfriedHerold), Jamie Lokier (@jlokier), Tanishq Jasoria (@tanishqjasoria), Parithosh Jayanthi (@parithosh), Gabriel Rocheleau (@gabrocheleau), Karim Taam (@matkt)</t>
        </is>
      </c>
      <c r="F36" t="inlineStr">
        <is>
          <t>Standards Track</t>
        </is>
      </c>
      <c r="G36" t="inlineStr">
        <is>
          <t>Draft</t>
        </is>
      </c>
      <c r="H36" t="inlineStr">
        <is>
          <t>2024-07-23</t>
        </is>
      </c>
      <c r="I36" t="inlineStr">
        <is>
          <t>## Abstract  This EIP proposes a procedure to convert, on each block, a fixed number of key-values from the existing  Merkle Patricia Tree (MPT) to the Verkle Tree (VKT).  ## Motivation  The accounts state is too large to wait for transactions to organically move all of them to the VKT through the Overlay Tree. Thus, we need a strategy to convert all the state within a reasonable time. The state conversion completion allows removing the Overlay Tree abstraction introduced in [EIP-7612](./eip-7612.md) and use directly the VKT for all state access.  ## Specification  The key words "MUST", "MUST NOT", "REQUIRED", "SHALL", "SHALL NOT", "SHOULD", "SHOULD NOT", "RECOMMENDED", "NOT RECOMMENDED", "MAY", and "OPTIONAL" in this document are to be interpreted as described in RFC 2119 and RFC 8174.  ### Constants  | Parameter                    | value | Description                                                    | | ---------------------------- | ----- | --------------------------------------</t>
        </is>
      </c>
      <c r="J36" t="n">
        <v>2024</v>
      </c>
    </row>
    <row r="37">
      <c r="A37" t="inlineStr">
        <is>
          <t>Ethereum</t>
        </is>
      </c>
      <c r="B37" t="inlineStr">
        <is>
          <t>EIP-7745</t>
        </is>
      </c>
      <c r="C37" t="inlineStr">
        <is>
          <t>Core</t>
        </is>
      </c>
      <c r="D37" t="inlineStr">
        <is>
          <t>Light client and DHT friendly log index</t>
        </is>
      </c>
      <c r="E37" t="inlineStr">
        <is>
          <t>Zsolt Felföldi (@zsfelfoldi)</t>
        </is>
      </c>
      <c r="F37" t="inlineStr">
        <is>
          <t>Standards Track</t>
        </is>
      </c>
      <c r="G37" t="inlineStr">
        <is>
          <t>Draft</t>
        </is>
      </c>
      <c r="H37" t="inlineStr">
        <is>
          <t>2024-07-17</t>
        </is>
      </c>
      <c r="I37" t="inlineStr">
        <is>
          <t>## Abstract  Replace the fixed 2048 bit log event bloom filters in block headers with a new data structure that can adapt to the changing number of events per block and consistently guarantee a sufficiently low false positive ratio.  The proposed structure maps all log entries onto a global linear index space and hashes them into a Merkle tree based on that index. It also contains a _filter map_ for every fixed length section of the index space, hashed into the same Merkle tree. These are two dimensional sparse bit maps that allow searching for log address/topic patterns. Unlike the per-block bloom filters, they allow searching for specific events by accessing only a small portion of the entire dataset which can also be proven with a Merkle proof, making the search both efficient and light client friendly. They also provide exact position information for potential hits. Instead of signaling probable presence in a given block, potential hits derived from a _filter map_ are pointers to</t>
        </is>
      </c>
      <c r="J37" t="n">
        <v>2024</v>
      </c>
    </row>
    <row r="38">
      <c r="A38" t="inlineStr">
        <is>
          <t>Ethereum</t>
        </is>
      </c>
      <c r="B38" t="inlineStr">
        <is>
          <t>EIP-7742</t>
        </is>
      </c>
      <c r="C38" t="inlineStr">
        <is>
          <t>Core</t>
        </is>
      </c>
      <c r="D38" t="inlineStr">
        <is>
          <t>Uncouple blob count between CL and EL</t>
        </is>
      </c>
      <c r="E38" t="inlineStr">
        <is>
          <t>Alex Stokes (@ralexstokes)</t>
        </is>
      </c>
      <c r="F38" t="inlineStr">
        <is>
          <t>Standards Track</t>
        </is>
      </c>
      <c r="G38" t="inlineStr">
        <is>
          <t>Review</t>
        </is>
      </c>
      <c r="H38" t="inlineStr">
        <is>
          <t>2024-07-12</t>
        </is>
      </c>
      <c r="I38" t="inlineStr">
        <is>
          <t>## Abstract  Update blob maximum and target verification from [EIP-4844](./eip-4844.md).  The execution layer no longer verifies the blob maximum and receives the target dynamically from the consensus layer.  ## Motivation  Following EIP-4844, the execution layer (EL) maintains a hard-coded blob target value and blob maximum value. Given the relationship of the EL and the consensus layer (CL) node software, the verification of the blob maximum is redundant so it can be removed entirely without any change in security. The blob maximum is still provided during block construction via the Engine API. This EIP also changes how the EL sources the current blob target value for two reasons:  1) Gain more flexibility over the value, rather than the static `TARGET == MAX // 2` relation in EIP-4844.  2) Uncouple development and deployment of the CL and EL layers in the event it is desirable to change the blob target value.  ### Background  The data facility introduced via EIP-4844 adds blobs to</t>
        </is>
      </c>
      <c r="J38" t="n">
        <v>2024</v>
      </c>
    </row>
    <row r="39">
      <c r="A39" t="inlineStr">
        <is>
          <t>Ethereum</t>
        </is>
      </c>
      <c r="B39" t="inlineStr">
        <is>
          <t>EIP-7736</t>
        </is>
      </c>
      <c r="C39" t="inlineStr">
        <is>
          <t>Core</t>
        </is>
      </c>
      <c r="D39" t="inlineStr">
        <is>
          <t>Leaf-level state expiry in verkle trees</t>
        </is>
      </c>
      <c r="E39" t="inlineStr">
        <is>
          <t>Guillaume Ballet (@gballet), Wei Han Ng (@weiihann)</t>
        </is>
      </c>
      <c r="F39" t="inlineStr">
        <is>
          <t>Standards Track</t>
        </is>
      </c>
      <c r="G39" t="inlineStr">
        <is>
          <t>Stagnant</t>
        </is>
      </c>
      <c r="H39" t="inlineStr">
        <is>
          <t>2024-07-05</t>
        </is>
      </c>
      <c r="I39" t="inlineStr">
        <is>
          <t>## Abstract  Adds an "update epoch" to the verkle tree extension node. When it is time for an epoch to expire, the extension node and its suffix nodes can be deleted.  A new transaction type with a simple verkle proof pays for the costs of reactivating the extension and suffix nodes, and updating the epoch counter.  ## Motivation  Previous attempts at implementing state expiry have been stalled by the quickly-increasing complexity, require heavy change in the structure of ethereum (address space extension, oil, multiple trees, ...). This proposal is offering a simpler albeit non-exhaustive approach to state expiry: only removing the leaf nodes and leaving the rest of the tree intact. This removes the need for methods that would be detrimental to the user and developer experience.  ## Specification  The key words "MUST", "MUST NOT", "REQUIRED", "SHALL", "SHALL NOT", "SHOULD", "SHOULD NOT", "RECOMMENDED", "NOT RECOMMENDED", "MAY", and "OPTIONAL" in this document are to be interpreted as</t>
        </is>
      </c>
      <c r="J39" t="n">
        <v>2024</v>
      </c>
    </row>
    <row r="40">
      <c r="A40" t="inlineStr">
        <is>
          <t>Ethereum</t>
        </is>
      </c>
      <c r="B40" t="inlineStr">
        <is>
          <t>EIP-7732</t>
        </is>
      </c>
      <c r="C40" t="inlineStr">
        <is>
          <t>Core</t>
        </is>
      </c>
      <c r="D40" t="inlineStr">
        <is>
          <t>Enshrined Proposer-Builder Separation</t>
        </is>
      </c>
      <c r="E40" t="inlineStr">
        <is>
          <t>Francesco D'Amato &lt;francesco.damato@ethereum.org&gt;, Barnabé Monnot &lt;barnabe.monnot@ethereum.org&gt;, Michael Neuder &lt;michael.neuder@ethereum.org&gt;, Potuz (@potuz), Terence Tsao &lt;ttsao@offchainlabs.com&gt;</t>
        </is>
      </c>
      <c r="F40" t="inlineStr">
        <is>
          <t>Standards Track</t>
        </is>
      </c>
      <c r="G40" t="inlineStr">
        <is>
          <t>Draft</t>
        </is>
      </c>
      <c r="H40" t="inlineStr">
        <is>
          <t>2024-06-28</t>
        </is>
      </c>
      <c r="I40" t="inlineStr">
        <is>
          <t>## Abstract  This EIP fundamentally changes the way an Ethereum block is validated by decoupling the execution validation from the consensus validation both logically as well as temporally. It does so by introducing a new optional attribution (being a *builder*) and a new duty (submitting *payload timeliness attestations*) to Ethereum validators. The `ExecutionPayload` field of the `BeaconBlockBody` is removed and instead it is replaced by a signed commitment (a `SignedExecutionPayloadHeader` object) from a builder to later reveal the corresponding execution payload. This commitment specifies in particular the blockhash of the execution block and a *value* to be paid to the beacon block proposer. When processing the `BeaconBlock`, the committed value is deducted from the builder's beacon chain balance and credited to the beacon block proposer. A subset of validators in the beacon committee is assigned to the *Payload Timeliness Committee* (PTC), these validators are tasked to attest (</t>
        </is>
      </c>
      <c r="J40" t="n">
        <v>2024</v>
      </c>
    </row>
    <row r="41">
      <c r="A41" t="inlineStr">
        <is>
          <t>Ethereum</t>
        </is>
      </c>
      <c r="B41" t="inlineStr">
        <is>
          <t>EIP-7727</t>
        </is>
      </c>
      <c r="C41" t="inlineStr">
        <is>
          <t>Core</t>
        </is>
      </c>
      <c r="D41" t="inlineStr">
        <is>
          <t>EVM Transaction Bundles</t>
        </is>
      </c>
      <c r="E41" t="inlineStr">
        <is>
          <t>Lily Johnson (@lilyjjo)</t>
        </is>
      </c>
      <c r="F41" t="inlineStr">
        <is>
          <t>Standards Track</t>
        </is>
      </c>
      <c r="G41" t="inlineStr">
        <is>
          <t>Stagnant</t>
        </is>
      </c>
      <c r="H41" t="inlineStr">
        <is>
          <t>2024-06-24</t>
        </is>
      </c>
      <c r="I41" t="inlineStr">
        <is>
          <t>## Abstract  This EIP introduces two new [EIP-2718](./eip-2718.md) transaction types and one new opcode, enabling smart contracts and transactions to delegate their local sequencing rights to an off-chain entity. These new transaction types work together to create EVM-native 'bundles', which are similar to but weaker than the Proposer-Builder Separation (PBS) bundles offered by builders to searchers.  One of the EIP-2718 transactions is an extended normal transaction that supports:  - Specifying the entity who can place the transaction in a bundle. - An optional block number that the transaction is valid in.  The other EIP-2718 transaction is a 'meta' transaction that does not enter into execution, but rather orders transactions of its own type and the other new type. The 'meta' transaction can also specify an entity allowed to include it in a bundle and a valid block number.  The new opcode reveals to the EVM the entity that placed the transaction in a bundle if the transaction was i</t>
        </is>
      </c>
      <c r="J41" t="n">
        <v>2024</v>
      </c>
    </row>
    <row r="42">
      <c r="A42" t="inlineStr">
        <is>
          <t>Ethereum</t>
        </is>
      </c>
      <c r="B42" t="inlineStr">
        <is>
          <t>EIP-7723</t>
        </is>
      </c>
      <c r="C42" t="inlineStr"/>
      <c r="D42" t="inlineStr">
        <is>
          <t>Network Upgrade Inclusion Stages</t>
        </is>
      </c>
      <c r="E42" t="inlineStr">
        <is>
          <t>Tim Beiko (@timbeiko)</t>
        </is>
      </c>
      <c r="F42" t="inlineStr">
        <is>
          <t>Meta</t>
        </is>
      </c>
      <c r="G42" t="inlineStr">
        <is>
          <t>Last Call</t>
        </is>
      </c>
      <c r="H42" t="inlineStr">
        <is>
          <t>2024-06-12</t>
        </is>
      </c>
      <c r="I42" t="inlineStr">
        <is>
          <t>## Abstract  Define the stages that EIPs go through in the process of planning network upgrades: `Proposed for Inclusion`, `Considered for Inclusion`, `Scheduled for Inclusion`, `Declined for Inclusion` and `Included`.  ## Motivation  This EIP proposes definitions for the various stages EIPs go through when planning network upgrades. It also provides context and guidelines around when and how EIPs should be moved from one stage to the next.  ## Specification  The key words "MUST", "MUST NOT", "REQUIRED", "SHALL", "SHALL NOT", "SHOULD", "SHOULD NOT", "RECOMMENDED", "NOT RECOMMENDED", "MAY", and "OPTIONAL" in this document are to be interpreted as described in RFC 2119 and RFC 8174.  All EIP statuses apply to a single network upgrade. EIPs must be `Proposed`, `Considered`, `Declined` or `Scheduled` separately for each network upgrade. While an EIP cannot be `Included` in two network upgrades, an EIP being `Declined for Inclusion` in a previous upgrade does not prevent it from being `Pro</t>
        </is>
      </c>
      <c r="J42" t="n">
        <v>2024</v>
      </c>
    </row>
    <row r="43">
      <c r="A43" t="inlineStr">
        <is>
          <t>Ethereum</t>
        </is>
      </c>
      <c r="B43" t="inlineStr">
        <is>
          <t>EIP-7716</t>
        </is>
      </c>
      <c r="C43" t="inlineStr">
        <is>
          <t>Core</t>
        </is>
      </c>
      <c r="D43" t="inlineStr">
        <is>
          <t>Anti-correlation attestation penalties</t>
        </is>
      </c>
      <c r="E43" t="inlineStr">
        <is>
          <t>dapplion (@dapplion), Toni Wahrstätter (@nerolation), Vitalik Buterin (@vbuterin)</t>
        </is>
      </c>
      <c r="F43" t="inlineStr">
        <is>
          <t>Standards Track</t>
        </is>
      </c>
      <c r="G43" t="inlineStr">
        <is>
          <t>Stagnant</t>
        </is>
      </c>
      <c r="H43" t="inlineStr">
        <is>
          <t>2024-05-25</t>
        </is>
      </c>
      <c r="I43" t="inlineStr">
        <is>
          <t>## Abstract  The decentralization of the validator set is one of the most important properties of Ethereum for credible neutrality and censorship resistance. By adjusting penalties to foster decentralization, diversification and fault-tolerance, this EIP proposes to adjust penalties in a way that more diversified entities get lower penalties while entities with high correlations in their setup face more severe ones.   ## Motivation  As of now, during times of usual network operation, there are no economic incentives to diversify node operations through using multiple different nodes, geographical locations, clients, ISP providers, etc., except for reducing the risk of penalties affecting all validators simultaneously, thereby limiting the impact to only a fraction of them.   Attestation penalties are currently agnostic to other participation actions. This proposal scales attestation penalties as a function of other participants' actions. The goal is to decrease the profitability of p</t>
        </is>
      </c>
      <c r="J43" t="n">
        <v>2024</v>
      </c>
    </row>
    <row r="44">
      <c r="A44" t="inlineStr">
        <is>
          <t>Ethereum</t>
        </is>
      </c>
      <c r="B44" t="inlineStr">
        <is>
          <t>EIP-7713</t>
        </is>
      </c>
      <c r="C44" t="inlineStr">
        <is>
          <t>Interface</t>
        </is>
      </c>
      <c r="D44" t="inlineStr">
        <is>
          <t>Box type for EIP-712 messages</t>
        </is>
      </c>
      <c r="E44" t="inlineStr">
        <is>
          <t>Francisco Giordano (@frangio)</t>
        </is>
      </c>
      <c r="F44" t="inlineStr">
        <is>
          <t>Standards Track</t>
        </is>
      </c>
      <c r="G44" t="inlineStr">
        <is>
          <t>Stagnant</t>
        </is>
      </c>
      <c r="H44" t="inlineStr">
        <is>
          <t>2024-05-23</t>
        </is>
      </c>
      <c r="I44" t="inlineStr">
        <is>
          <t>## Abstract  This EIP defines a new type `box` for use in [EIP-712](./eip-712.md) messages. A `box` value is a value of an arbitrary struct type whose underlying type is encapsulated and hidden from the outer struct but transparent and type-checkable by the wallet, and thus able to be fully inspected by the user prior to signing. A verifying contract can be made agnostic to the underlying type of a `box` value, but this type is not erased and can be verified on-chain if necessary.  ## Motivation  EIP-712 signatures have become a widely used primitive for users to express and authorize intents off-chain. Wide-ranging applications are able to define parameterized messages for users to sign in their wallet through a general-purpose interface that clearly surfaces the type, parameters, and domain of authorization. This crucially applies to hardware wallets as a last line of defense.  The general-purpose nature of EIP-712 is key to its success, but in addition wallets are able to develop s</t>
        </is>
      </c>
      <c r="J44" t="n">
        <v>2024</v>
      </c>
    </row>
    <row r="45">
      <c r="A45" t="inlineStr">
        <is>
          <t>Ethereum</t>
        </is>
      </c>
      <c r="B45" t="inlineStr">
        <is>
          <t>EIP-7709</t>
        </is>
      </c>
      <c r="C45" t="inlineStr">
        <is>
          <t>Core</t>
        </is>
      </c>
      <c r="D45" t="inlineStr">
        <is>
          <t>Read BLOCKHASH from storage and update cost</t>
        </is>
      </c>
      <c r="E45" t="inlineStr">
        <is>
          <t>Vitalik Buterin (@vbuterin), Tomasz Stanczak (@tkstanczak), Guillaume Ballet (@gballet), Gajinder Singh (@g11tech), Tanishq Jasoria (@tanishqjasoria), Ignacio Hagopian (@jsign), Jochem Brouwer (@jochem-brouwer), Gabriel Rocheleau (@gabrocheleau)</t>
        </is>
      </c>
      <c r="F45" t="inlineStr">
        <is>
          <t>Standards Track</t>
        </is>
      </c>
      <c r="G45" t="inlineStr">
        <is>
          <t>Draft</t>
        </is>
      </c>
      <c r="H45" t="inlineStr">
        <is>
          <t>2024-05-18</t>
        </is>
      </c>
      <c r="I45" t="inlineStr">
        <is>
          <t>## Abstract  Update the `BLOCKHASH (0x40)` opcode to read and serve from the system contract storage and charge the **additional** (cold or warm) storage costs.  ## Motivation  The `BLOCKHASH (0x40)` opcode currently assumes that the client has knowledge of the previous blocks, which in Verkle [EIP-6800](./eip-6800.md) would prevent stateless execution. However with [EIP-2935](./eip-2935.md) blockhashes can be retrieved and served from its system contract storage which allows Verkle blocks to include a storage access witness for stateless execution.  ## Specification  | Parameter                 | Value  | | ------------------------- | ------ | | `FORK_TIMESTAMP`          | TBD    | | `HISTORY_STORAGE_ADDRESS` | `0x0000F90827F1C53a10cb7A02335B175320002935` | | `BLOCKHASH_SERVE_WINDOW`  | `256`  |  The `BLOCKHASH` opcode semantics remains the same as before. From the `fork_block` (defined as `fork_block.timestamp &gt;= FORK_TIMESTAMP and fork_block.parent.timestamp &lt; FORK_TIMESTAMP`), the</t>
        </is>
      </c>
      <c r="J45" t="n">
        <v>2024</v>
      </c>
    </row>
    <row r="46">
      <c r="A46" t="inlineStr">
        <is>
          <t>Ethereum</t>
        </is>
      </c>
      <c r="B46" t="inlineStr">
        <is>
          <t>EIP-7708</t>
        </is>
      </c>
      <c r="C46" t="inlineStr">
        <is>
          <t>Core</t>
        </is>
      </c>
      <c r="D46" t="inlineStr">
        <is>
          <t>ETH transfers emit a log</t>
        </is>
      </c>
      <c r="E46" t="inlineStr">
        <is>
          <t>Vitalik Buterin (@vbuterin), Peter Davies (@petertdavies)</t>
        </is>
      </c>
      <c r="F46" t="inlineStr">
        <is>
          <t>Standards Track</t>
        </is>
      </c>
      <c r="G46" t="inlineStr">
        <is>
          <t>Stagnant</t>
        </is>
      </c>
      <c r="H46" t="inlineStr">
        <is>
          <t>2024-05-17</t>
        </is>
      </c>
      <c r="I46" t="inlineStr">
        <is>
          <t>## Abstract  All ETH-transfers, including transactions, `CALL` and `SELFDESTRUCT` emit a log.  ## Motivation  Logs are often used to track when balance changes of assets on Ethereum. Logs work for [ERC-20](./eip-20.md) tokens, but they do not work for ETH. ETH transfers from EOAs can be read from the transaction list in the block, but ETH transfers from smart contract wallets are not automatically logged anywhere. This has already led to problems in the past, eg. early exchanges would often not properly support deposits from smart contract wallets, or only support them with a much longer delay. This EIP proposes that we automatically generate a log every time a value-transferring `CALL` or `SELFDESTRUCT` happens. We also add a similar log for transfers in transactions, so that all ETH transfers can be tracked using one mechanism.  ## Specification  ### Parameters  * `MAGIC`: `TBD`  ### Functionality  Whenever (i) a nonzero-value `CALL`, (ii) a nonzero-value-transferring `SELFDESTRUCT`</t>
        </is>
      </c>
      <c r="J46" t="n">
        <v>2024</v>
      </c>
    </row>
    <row r="47">
      <c r="A47" t="inlineStr">
        <is>
          <t>Ethereum</t>
        </is>
      </c>
      <c r="B47" t="inlineStr">
        <is>
          <t>EIP-7707</t>
        </is>
      </c>
      <c r="C47" t="inlineStr">
        <is>
          <t>Core</t>
        </is>
      </c>
      <c r="D47" t="inlineStr">
        <is>
          <t>Incentivize Access List Provisioning</t>
        </is>
      </c>
      <c r="E47" t="inlineStr">
        <is>
          <t>Ben Adams (@benaadams), Oleg Iakushkin (@OlegJakushkin)</t>
        </is>
      </c>
      <c r="F47" t="inlineStr">
        <is>
          <t>Standards Track</t>
        </is>
      </c>
      <c r="G47" t="inlineStr">
        <is>
          <t>Stagnant</t>
        </is>
      </c>
      <c r="H47" t="inlineStr">
        <is>
          <t>2024-05-12</t>
        </is>
      </c>
      <c r="I47" t="inlineStr">
        <is>
          <t>## Abstract  This EIP reduces the gas cost of access list data, incentivizing the inclusion of complete and valid access lists in transactions to improve data load efficiency for execution layer clients.  ## Motivation  While [EIP-2930](./eip-2930.md) introduced `accessLists` as a mechanism for `SLOAD` pre-warming  to reduce gas costs by informing the EVM upfront about which storage slots a transaction will access, the practical use is limited and uncommon due to the savings versus penalties involved. In order to break even for each address included `24 storage keys` are required per address, and there is a `100 gas` saving per key at `25+`;  in contrast the penalty for including an unused key is `1900 gas`, so break-even where one key is unused is `43 keys`.\ \ This situation makes the break-even and risk-reward ratio of  `accessLists` rarely appealing in practice for regular transactions, where a prior transaction could lead to a different branch being taken and a slightly different</t>
        </is>
      </c>
      <c r="J47" t="n">
        <v>2024</v>
      </c>
    </row>
    <row r="48">
      <c r="A48" t="inlineStr">
        <is>
          <t>Ethereum</t>
        </is>
      </c>
      <c r="B48" t="inlineStr">
        <is>
          <t>EIP-7706</t>
        </is>
      </c>
      <c r="C48" t="inlineStr">
        <is>
          <t>Core</t>
        </is>
      </c>
      <c r="D48" t="inlineStr">
        <is>
          <t>Separate gas type for calldata</t>
        </is>
      </c>
      <c r="E48" t="inlineStr">
        <is>
          <t>Vitalik Buterin (@vbuterin)</t>
        </is>
      </c>
      <c r="F48" t="inlineStr">
        <is>
          <t>Standards Track</t>
        </is>
      </c>
      <c r="G48" t="inlineStr">
        <is>
          <t>Stagnant</t>
        </is>
      </c>
      <c r="H48" t="inlineStr">
        <is>
          <t>2024-05-13</t>
        </is>
      </c>
      <c r="I48" t="inlineStr">
        <is>
          <t>## Abstract  Add a new type of gas for transaction calldata. Add a new transaction type that provides `max_basefee` and `priority_fee` as a vector, providing values for execution gas, blob gas and calldata gas. Modify the basefee adjustment to use the same mechanism for the three types of gas.  ## Motivation  A major argument against raising the Ethereum gas limit, making calldata cheaper, or increasing the [EIP-4844](./eip-4844.md) blob count before technologies like PeerDAS become available, is that the theoretical maximum size of an Ethereum block is already too large, and we cannot afford to increase it further. However, there is an inefficiency here: the current average size of a block (not including blobs) is ~100 kB, and the theoretical max is `30,000,000 / 16 = 1,875,000` bytes (one could make larger blocks using zero bytes, but in practice zero-byte-heavy blocks would be compressed to less than 1.87 million bytes due to snappy compression). Ideally, we would have a way to bou</t>
        </is>
      </c>
      <c r="J48" t="n">
        <v>2024</v>
      </c>
    </row>
    <row r="49">
      <c r="A49" t="inlineStr">
        <is>
          <t>Ethereum</t>
        </is>
      </c>
      <c r="B49" t="inlineStr">
        <is>
          <t>EIP-7705</t>
        </is>
      </c>
      <c r="C49" t="inlineStr">
        <is>
          <t>Core</t>
        </is>
      </c>
      <c r="D49" t="inlineStr">
        <is>
          <t>NONREENTRANT and REENTRANT opcodes</t>
        </is>
      </c>
      <c r="E49" t="inlineStr">
        <is>
          <t>Charles Cooper (@charles-cooper)</t>
        </is>
      </c>
      <c r="F49" t="inlineStr">
        <is>
          <t>Standards Track</t>
        </is>
      </c>
      <c r="G49" t="inlineStr">
        <is>
          <t>Stagnant</t>
        </is>
      </c>
      <c r="H49" t="inlineStr">
        <is>
          <t>2024-05-09</t>
        </is>
      </c>
      <c r="I49" t="inlineStr">
        <is>
          <t>## Abstract  Add two opcodes, `NONREENTRANT` and `REENTRANT`, which set and clear a contract's reentrancy status. After invoking `NONREENTRANT`, a contract cannot be `CALL`ed (or `STATICCALL`ed, or `DELEGATECALL`ed) until `REENTRANT` is invoked.  ## Motivation  Reentrancy attacks account for a substantial portion of user funds stolen on EVM chains, including the famous "DAO hack". However, due to the cost of preventing against reentrancy attacks in application code, developers often opt-out of reentrancy protection. This cost has come down with the advent of transient storage ([EIP-1153](./eip-1153.md)), but it is still not cheap enough where it is a "no-brainer" to use it by default. This EIP proposes opcodes which make it cheaper to protect against reentrancy in application code.  ## Specification  The key words "MUST", "MUST NOT", "REQUIRED", "SHALL", "SHALL NOT", "SHOULD", "SHOULD NOT", "RECOMMENDED", "NOT RECOMMENDED", "MAY", and "OPTIONAL" in this document are to be interpreted</t>
        </is>
      </c>
      <c r="J49" t="n">
        <v>2024</v>
      </c>
    </row>
    <row r="50">
      <c r="A50" t="inlineStr">
        <is>
          <t>Ethereum</t>
        </is>
      </c>
      <c r="B50" t="inlineStr">
        <is>
          <t>EIP-7703</t>
        </is>
      </c>
      <c r="C50" t="inlineStr">
        <is>
          <t>Core</t>
        </is>
      </c>
      <c r="D50" t="inlineStr">
        <is>
          <t>Increase calldata cost</t>
        </is>
      </c>
      <c r="E50" t="inlineStr">
        <is>
          <t>William Morriss (@wjmelements)</t>
        </is>
      </c>
      <c r="F50" t="inlineStr">
        <is>
          <t>Standards Track</t>
        </is>
      </c>
      <c r="G50" t="inlineStr">
        <is>
          <t>Draft</t>
        </is>
      </c>
      <c r="H50" t="inlineStr">
        <is>
          <t>2024-05-07</t>
        </is>
      </c>
      <c r="I50" t="inlineStr">
        <is>
          <t>## Abstract  An adjustment in the Ethereum calldata cost which reduces the maximum possible block size and allows a higher block gas limit.  ## Motivation  Larger blocks take longer to propagate through the network.  In this way, the maximum potential block size is constraining the block gas limit. Therefore, in order to safely increase the block gas limit, the calldata gas must be increased.  ## Specification  * Increase `G_CALLDATAZERO` from 4 to 12. * Increase `G_CALLDATANONZERO` from 16 to 48.  ## Rationale  Tripling the gas cost of calldata reduces the maximum possible block size by a factor of three.  ## Backwards Compatibility  Activation can cause some transactions to revert due to the increased gas costs. Ahead of activation, `eth_estimateGas` could be calculated using the new parameters in order to provide results viable for activation, avoiding out-of-gas reverts.  ## Security Considerations  No security issues have been found.  ## Copyright  Copyright and related rights wa</t>
        </is>
      </c>
      <c r="J50" t="n">
        <v>2024</v>
      </c>
    </row>
    <row r="51">
      <c r="A51" t="inlineStr">
        <is>
          <t>Ethereum</t>
        </is>
      </c>
      <c r="B51" t="inlineStr">
        <is>
          <t>EIP-7702</t>
        </is>
      </c>
      <c r="C51" t="inlineStr">
        <is>
          <t>Core</t>
        </is>
      </c>
      <c r="D51" t="inlineStr">
        <is>
          <t>Set Code for EOAs</t>
        </is>
      </c>
      <c r="E51" t="inlineStr">
        <is>
          <t>Vitalik Buterin (@vbuterin), Sam Wilson (@SamWilsn), Ansgar Dietrichs (@adietrichs), lightclient (@lightclient)</t>
        </is>
      </c>
      <c r="F51" t="inlineStr">
        <is>
          <t>Standards Track</t>
        </is>
      </c>
      <c r="G51" t="inlineStr">
        <is>
          <t>Final</t>
        </is>
      </c>
      <c r="H51" t="inlineStr">
        <is>
          <t>2024-05-07</t>
        </is>
      </c>
      <c r="I51" t="inlineStr">
        <is>
          <t>## Abstract  Add a new [EIP-2718](./eip-2718.md) transaction type that allows Externally Owned Accounts (EOAs) to set the code in their account. This is done by attaching a list of authorization tuples -- individually formatted as `[chain_id, address, nonce, y_parity, r, s]` -- to the transaction. For each tuple, a delegation indicator `(0xef0100 || address)` is written to the authorizing account's code. All code executing operations must load and execute the code pointed to by the delegation.  ## Motivation  Despite great advances in the smart contract wallet ecosystem, EOAs have held back broad adoption of UX improvements across applications. This EIP therefore focuses on adding short-term functionality improvements to EOAs which will allow UX improvements to permeate through the entire application stack. Three particular features this EIP is designed around are:  * **Batching**: allowing multiple operations from the same user in one atomic transaction. One common example is an [ERC</t>
        </is>
      </c>
      <c r="J51" t="n">
        <v>2024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Platform</t>
        </is>
      </c>
      <c r="B1" s="1" t="inlineStr">
        <is>
          <t>Number</t>
        </is>
      </c>
      <c r="C1" s="1" t="inlineStr">
        <is>
          <t>Layer</t>
        </is>
      </c>
      <c r="D1" s="1" t="inlineStr">
        <is>
          <t>Title</t>
        </is>
      </c>
      <c r="E1" s="1" t="inlineStr">
        <is>
          <t>Owner</t>
        </is>
      </c>
      <c r="F1" s="1" t="inlineStr">
        <is>
          <t>Type</t>
        </is>
      </c>
      <c r="G1" s="1" t="inlineStr">
        <is>
          <t>Status</t>
        </is>
      </c>
      <c r="H1" s="1" t="inlineStr">
        <is>
          <t>Date</t>
        </is>
      </c>
      <c r="I1" s="1" t="inlineStr">
        <is>
          <t>Content</t>
        </is>
      </c>
      <c r="J1" s="1" t="inlineStr">
        <is>
          <t>year</t>
        </is>
      </c>
    </row>
    <row r="2">
      <c r="A2" t="inlineStr">
        <is>
          <t>Litecoin</t>
        </is>
      </c>
      <c r="B2" t="inlineStr">
        <is>
          <t>LTC-1000</t>
        </is>
      </c>
      <c r="C2" t="inlineStr">
        <is>
          <t>Core</t>
        </is>
      </c>
      <c r="D2" t="inlineStr">
        <is>
          <t>Sample Litecoin Improvement Proposal 1000</t>
        </is>
      </c>
      <c r="E2" t="inlineStr">
        <is>
          <t>Developer 1 &lt;dev1@litecoin.org&gt;</t>
        </is>
      </c>
      <c r="F2" t="inlineStr">
        <is>
          <t>Standards Track</t>
        </is>
      </c>
      <c r="G2" t="inlineStr">
        <is>
          <t>Draft</t>
        </is>
      </c>
      <c r="H2" t="inlineStr">
        <is>
          <t>2021-01-01</t>
        </is>
      </c>
      <c r="I2" t="inlineStr">
        <is>
          <t>This is a sample improvement proposal for Litecoin describing proposed enhancements to the protocol. The proposal outlines technical specifications and implementation details for improving the network.</t>
        </is>
      </c>
      <c r="J2" t="n">
        <v>2021</v>
      </c>
    </row>
    <row r="3">
      <c r="A3" t="inlineStr">
        <is>
          <t>Litecoin</t>
        </is>
      </c>
      <c r="B3" t="inlineStr">
        <is>
          <t>LTC-1001</t>
        </is>
      </c>
      <c r="C3" t="inlineStr">
        <is>
          <t>Interface</t>
        </is>
      </c>
      <c r="D3" t="inlineStr">
        <is>
          <t>Sample Litecoin Improvement Proposal 1001</t>
        </is>
      </c>
      <c r="E3" t="inlineStr">
        <is>
          <t>Developer 2 &lt;dev2@litecoin.org&gt;</t>
        </is>
      </c>
      <c r="F3" t="inlineStr">
        <is>
          <t>Informational</t>
        </is>
      </c>
      <c r="G3" t="inlineStr">
        <is>
          <t>Final</t>
        </is>
      </c>
      <c r="H3" t="inlineStr">
        <is>
          <t>2022-02-02</t>
        </is>
      </c>
      <c r="I3" t="inlineStr">
        <is>
          <t>This is a sample improvement proposal for Litecoin describing proposed enhancements to the protocol. The proposal outlines technical specifications and implementation details for improving the network.</t>
        </is>
      </c>
      <c r="J3" t="n">
        <v>2022</v>
      </c>
    </row>
    <row r="4">
      <c r="A4" t="inlineStr">
        <is>
          <t>Litecoin</t>
        </is>
      </c>
      <c r="B4" t="inlineStr">
        <is>
          <t>LTC-1002</t>
        </is>
      </c>
      <c r="C4" t="inlineStr">
        <is>
          <t>Applications</t>
        </is>
      </c>
      <c r="D4" t="inlineStr">
        <is>
          <t>Sample Litecoin Improvement Proposal 1002</t>
        </is>
      </c>
      <c r="E4" t="inlineStr">
        <is>
          <t>Developer 3 &lt;dev3@litecoin.org&gt;</t>
        </is>
      </c>
      <c r="F4" t="inlineStr">
        <is>
          <t>Standards Track</t>
        </is>
      </c>
      <c r="G4" t="inlineStr">
        <is>
          <t>Active</t>
        </is>
      </c>
      <c r="H4" t="inlineStr">
        <is>
          <t>2023-03-03</t>
        </is>
      </c>
      <c r="I4" t="inlineStr">
        <is>
          <t>This is a sample improvement proposal for Litecoin describing proposed enhancements to the protocol. The proposal outlines technical specifications and implementation details for improving the network.</t>
        </is>
      </c>
      <c r="J4" t="n">
        <v>2023</v>
      </c>
    </row>
    <row r="5">
      <c r="A5" t="inlineStr">
        <is>
          <t>Litecoin</t>
        </is>
      </c>
      <c r="B5" t="inlineStr">
        <is>
          <t>LTC-1003</t>
        </is>
      </c>
      <c r="C5" t="inlineStr">
        <is>
          <t>Core</t>
        </is>
      </c>
      <c r="D5" t="inlineStr">
        <is>
          <t>Sample Litecoin Improvement Proposal 1003</t>
        </is>
      </c>
      <c r="E5" t="inlineStr">
        <is>
          <t>Developer 4 &lt;dev4@litecoin.org&gt;</t>
        </is>
      </c>
      <c r="F5" t="inlineStr">
        <is>
          <t>Informational</t>
        </is>
      </c>
      <c r="G5" t="inlineStr">
        <is>
          <t>Draft</t>
        </is>
      </c>
      <c r="H5" t="inlineStr">
        <is>
          <t>2024-04-04</t>
        </is>
      </c>
      <c r="I5" t="inlineStr">
        <is>
          <t>This is a sample improvement proposal for Litecoin describing proposed enhancements to the protocol. The proposal outlines technical specifications and implementation details for improving the network.</t>
        </is>
      </c>
      <c r="J5" t="n">
        <v>2024</v>
      </c>
    </row>
    <row r="6">
      <c r="A6" t="inlineStr">
        <is>
          <t>Litecoin</t>
        </is>
      </c>
      <c r="B6" t="inlineStr">
        <is>
          <t>LTC-1004</t>
        </is>
      </c>
      <c r="C6" t="inlineStr">
        <is>
          <t>Interface</t>
        </is>
      </c>
      <c r="D6" t="inlineStr">
        <is>
          <t>Sample Litecoin Improvement Proposal 1004</t>
        </is>
      </c>
      <c r="E6" t="inlineStr">
        <is>
          <t>Developer 5 &lt;dev5@litecoin.org&gt;</t>
        </is>
      </c>
      <c r="F6" t="inlineStr">
        <is>
          <t>Standards Track</t>
        </is>
      </c>
      <c r="G6" t="inlineStr">
        <is>
          <t>Final</t>
        </is>
      </c>
      <c r="H6" t="inlineStr">
        <is>
          <t>2021-05-05</t>
        </is>
      </c>
      <c r="I6" t="inlineStr">
        <is>
          <t>This is a sample improvement proposal for Litecoin describing proposed enhancements to the protocol. The proposal outlines technical specifications and implementation details for improving the network.</t>
        </is>
      </c>
      <c r="J6" t="n">
        <v>2021</v>
      </c>
    </row>
    <row r="7">
      <c r="A7" t="inlineStr">
        <is>
          <t>Litecoin</t>
        </is>
      </c>
      <c r="B7" t="inlineStr">
        <is>
          <t>LTC-1005</t>
        </is>
      </c>
      <c r="C7" t="inlineStr">
        <is>
          <t>Applications</t>
        </is>
      </c>
      <c r="D7" t="inlineStr">
        <is>
          <t>Sample Litecoin Improvement Proposal 1005</t>
        </is>
      </c>
      <c r="E7" t="inlineStr">
        <is>
          <t>Developer 6 &lt;dev6@litecoin.org&gt;</t>
        </is>
      </c>
      <c r="F7" t="inlineStr">
        <is>
          <t>Informational</t>
        </is>
      </c>
      <c r="G7" t="inlineStr">
        <is>
          <t>Active</t>
        </is>
      </c>
      <c r="H7" t="inlineStr">
        <is>
          <t>2022-06-06</t>
        </is>
      </c>
      <c r="I7" t="inlineStr">
        <is>
          <t>This is a sample improvement proposal for Litecoin describing proposed enhancements to the protocol. The proposal outlines technical specifications and implementation details for improving the network.</t>
        </is>
      </c>
      <c r="J7" t="n">
        <v>2022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Platform</t>
        </is>
      </c>
      <c r="B1" s="1" t="inlineStr">
        <is>
          <t>Year</t>
        </is>
      </c>
      <c r="C1" s="1" t="inlineStr">
        <is>
          <t>Total_Proposals</t>
        </is>
      </c>
      <c r="D1" s="1" t="inlineStr">
        <is>
          <t>Draft_Proposals</t>
        </is>
      </c>
      <c r="E1" s="1" t="inlineStr">
        <is>
          <t>Final_Proposals</t>
        </is>
      </c>
      <c r="F1" s="1" t="inlineStr">
        <is>
          <t>Active_Proposals</t>
        </is>
      </c>
      <c r="G1" s="1" t="inlineStr">
        <is>
          <t>Standards_Track</t>
        </is>
      </c>
      <c r="H1" s="1" t="inlineStr">
        <is>
          <t>Informational</t>
        </is>
      </c>
      <c r="I1" s="1" t="inlineStr">
        <is>
          <t>Process</t>
        </is>
      </c>
    </row>
    <row r="2">
      <c r="A2" t="inlineStr">
        <is>
          <t>Bitcoin</t>
        </is>
      </c>
      <c r="B2" t="n">
        <v>2021</v>
      </c>
      <c r="C2" t="n">
        <v>11</v>
      </c>
      <c r="D2" t="n">
        <v>1</v>
      </c>
      <c r="E2" t="n">
        <v>10</v>
      </c>
      <c r="F2" t="n">
        <v>0</v>
      </c>
      <c r="G2" t="n">
        <v>3</v>
      </c>
      <c r="H2" t="n">
        <v>8</v>
      </c>
      <c r="I2" t="n">
        <v>0</v>
      </c>
    </row>
    <row r="3">
      <c r="A3" t="inlineStr">
        <is>
          <t>Bitcoin</t>
        </is>
      </c>
      <c r="B3" t="n">
        <v>2022</v>
      </c>
      <c r="C3" t="n">
        <v>7</v>
      </c>
      <c r="D3" t="n">
        <v>5</v>
      </c>
      <c r="E3" t="n">
        <v>0</v>
      </c>
      <c r="F3" t="n">
        <v>1</v>
      </c>
      <c r="G3" t="n">
        <v>3</v>
      </c>
      <c r="H3" t="n">
        <v>4</v>
      </c>
      <c r="I3" t="n">
        <v>0</v>
      </c>
    </row>
    <row r="4">
      <c r="A4" t="inlineStr">
        <is>
          <t>Bitcoin</t>
        </is>
      </c>
      <c r="B4" t="n">
        <v>2023</v>
      </c>
      <c r="C4" t="n">
        <v>3</v>
      </c>
      <c r="D4" t="n">
        <v>1</v>
      </c>
      <c r="E4" t="n">
        <v>0</v>
      </c>
      <c r="F4" t="n">
        <v>0</v>
      </c>
      <c r="G4" t="n">
        <v>3</v>
      </c>
      <c r="H4" t="n">
        <v>0</v>
      </c>
      <c r="I4" t="n">
        <v>0</v>
      </c>
    </row>
    <row r="5">
      <c r="A5" t="inlineStr">
        <is>
          <t>Bitcoin</t>
        </is>
      </c>
      <c r="B5" t="n">
        <v>2024</v>
      </c>
      <c r="C5" t="n">
        <v>9</v>
      </c>
      <c r="D5" t="n">
        <v>6</v>
      </c>
      <c r="E5" t="n">
        <v>1</v>
      </c>
      <c r="F5" t="n">
        <v>0</v>
      </c>
      <c r="G5" t="n">
        <v>5</v>
      </c>
      <c r="H5" t="n">
        <v>4</v>
      </c>
      <c r="I5" t="n">
        <v>0</v>
      </c>
    </row>
    <row r="6">
      <c r="A6" t="inlineStr">
        <is>
          <t>Bitcoin Cash</t>
        </is>
      </c>
      <c r="B6" t="n">
        <v>2021</v>
      </c>
      <c r="C6" t="n">
        <v>4</v>
      </c>
      <c r="D6" t="n">
        <v>2</v>
      </c>
      <c r="E6" t="n">
        <v>1</v>
      </c>
      <c r="F6" t="n">
        <v>1</v>
      </c>
      <c r="G6" t="n">
        <v>2</v>
      </c>
      <c r="H6" t="n">
        <v>1</v>
      </c>
      <c r="I6" t="n">
        <v>1</v>
      </c>
    </row>
    <row r="7">
      <c r="A7" t="inlineStr">
        <is>
          <t>Bitcoin Cash</t>
        </is>
      </c>
      <c r="B7" t="n">
        <v>2022</v>
      </c>
      <c r="C7" t="n">
        <v>4</v>
      </c>
      <c r="D7" t="n">
        <v>1</v>
      </c>
      <c r="E7" t="n">
        <v>2</v>
      </c>
      <c r="F7" t="n">
        <v>1</v>
      </c>
      <c r="G7" t="n">
        <v>1</v>
      </c>
      <c r="H7" t="n">
        <v>2</v>
      </c>
      <c r="I7" t="n">
        <v>1</v>
      </c>
    </row>
    <row r="8">
      <c r="A8" t="inlineStr">
        <is>
          <t>Bitcoin Cash</t>
        </is>
      </c>
      <c r="B8" t="n">
        <v>2023</v>
      </c>
      <c r="C8" t="n">
        <v>4</v>
      </c>
      <c r="D8" t="n">
        <v>1</v>
      </c>
      <c r="E8" t="n">
        <v>1</v>
      </c>
      <c r="F8" t="n">
        <v>2</v>
      </c>
      <c r="G8" t="n">
        <v>1</v>
      </c>
      <c r="H8" t="n">
        <v>1</v>
      </c>
      <c r="I8" t="n">
        <v>2</v>
      </c>
    </row>
    <row r="9">
      <c r="A9" t="inlineStr">
        <is>
          <t>Bitcoin Cash</t>
        </is>
      </c>
      <c r="B9" t="n">
        <v>2024</v>
      </c>
      <c r="C9" t="n">
        <v>3</v>
      </c>
      <c r="D9" t="n">
        <v>1</v>
      </c>
      <c r="E9" t="n">
        <v>1</v>
      </c>
      <c r="F9" t="n">
        <v>1</v>
      </c>
      <c r="G9" t="n">
        <v>1</v>
      </c>
      <c r="H9" t="n">
        <v>1</v>
      </c>
      <c r="I9" t="n">
        <v>1</v>
      </c>
    </row>
    <row r="10">
      <c r="A10" t="inlineStr">
        <is>
          <t>Bitcoin SV</t>
        </is>
      </c>
      <c r="B10" t="n">
        <v>2021</v>
      </c>
      <c r="C10" t="n">
        <v>3</v>
      </c>
      <c r="D10" t="n">
        <v>1</v>
      </c>
      <c r="E10" t="n">
        <v>1</v>
      </c>
      <c r="F10" t="n">
        <v>1</v>
      </c>
      <c r="G10" t="n">
        <v>3</v>
      </c>
      <c r="H10" t="n">
        <v>0</v>
      </c>
      <c r="I10" t="n">
        <v>0</v>
      </c>
    </row>
    <row r="11">
      <c r="A11" t="inlineStr">
        <is>
          <t>Bitcoin SV</t>
        </is>
      </c>
      <c r="B11" t="n">
        <v>2022</v>
      </c>
      <c r="C11" t="n">
        <v>3</v>
      </c>
      <c r="D11" t="n">
        <v>1</v>
      </c>
      <c r="E11" t="n">
        <v>1</v>
      </c>
      <c r="F11" t="n">
        <v>1</v>
      </c>
      <c r="G11" t="n">
        <v>0</v>
      </c>
      <c r="H11" t="n">
        <v>0</v>
      </c>
      <c r="I11" t="n">
        <v>3</v>
      </c>
    </row>
    <row r="12">
      <c r="A12" t="inlineStr">
        <is>
          <t>Bitcoin SV</t>
        </is>
      </c>
      <c r="B12" t="n">
        <v>2023</v>
      </c>
      <c r="C12" t="n">
        <v>3</v>
      </c>
      <c r="D12" t="n">
        <v>1</v>
      </c>
      <c r="E12" t="n">
        <v>1</v>
      </c>
      <c r="F12" t="n">
        <v>1</v>
      </c>
      <c r="G12" t="n">
        <v>3</v>
      </c>
      <c r="H12" t="n">
        <v>0</v>
      </c>
      <c r="I12" t="n">
        <v>0</v>
      </c>
    </row>
    <row r="13">
      <c r="A13" t="inlineStr">
        <is>
          <t>Bitcoin SV</t>
        </is>
      </c>
      <c r="B13" t="n">
        <v>2024</v>
      </c>
      <c r="C13" t="n">
        <v>3</v>
      </c>
      <c r="D13" t="n">
        <v>1</v>
      </c>
      <c r="E13" t="n">
        <v>1</v>
      </c>
      <c r="F13" t="n">
        <v>1</v>
      </c>
      <c r="G13" t="n">
        <v>0</v>
      </c>
      <c r="H13" t="n">
        <v>0</v>
      </c>
      <c r="I13" t="n">
        <v>3</v>
      </c>
    </row>
    <row r="14">
      <c r="A14" t="inlineStr">
        <is>
          <t>Dash</t>
        </is>
      </c>
      <c r="B14" t="n">
        <v>2021</v>
      </c>
      <c r="C14" t="n">
        <v>3</v>
      </c>
      <c r="D14" t="n">
        <v>1</v>
      </c>
      <c r="E14" t="n">
        <v>1</v>
      </c>
      <c r="F14" t="n">
        <v>1</v>
      </c>
      <c r="G14" t="n">
        <v>1</v>
      </c>
      <c r="H14" t="n">
        <v>1</v>
      </c>
      <c r="I14" t="n">
        <v>1</v>
      </c>
    </row>
    <row r="15">
      <c r="A15" t="inlineStr">
        <is>
          <t>Dash</t>
        </is>
      </c>
      <c r="B15" t="n">
        <v>2022</v>
      </c>
      <c r="C15" t="n">
        <v>3</v>
      </c>
      <c r="D15" t="n">
        <v>1</v>
      </c>
      <c r="E15" t="n">
        <v>1</v>
      </c>
      <c r="F15" t="n">
        <v>1</v>
      </c>
      <c r="G15" t="n">
        <v>1</v>
      </c>
      <c r="H15" t="n">
        <v>1</v>
      </c>
      <c r="I15" t="n">
        <v>1</v>
      </c>
    </row>
    <row r="16">
      <c r="A16" t="inlineStr">
        <is>
          <t>Dash</t>
        </is>
      </c>
      <c r="B16" t="n">
        <v>2023</v>
      </c>
      <c r="C16" t="n">
        <v>2</v>
      </c>
      <c r="D16" t="n">
        <v>1</v>
      </c>
      <c r="E16" t="n">
        <v>0</v>
      </c>
      <c r="F16" t="n">
        <v>1</v>
      </c>
      <c r="G16" t="n">
        <v>1</v>
      </c>
      <c r="H16" t="n">
        <v>0</v>
      </c>
      <c r="I16" t="n">
        <v>1</v>
      </c>
    </row>
    <row r="17">
      <c r="A17" t="inlineStr">
        <is>
          <t>Dash</t>
        </is>
      </c>
      <c r="B17" t="n">
        <v>2024</v>
      </c>
      <c r="C17" t="n">
        <v>2</v>
      </c>
      <c r="D17" t="n">
        <v>1</v>
      </c>
      <c r="E17" t="n">
        <v>1</v>
      </c>
      <c r="F17" t="n">
        <v>0</v>
      </c>
      <c r="G17" t="n">
        <v>1</v>
      </c>
      <c r="H17" t="n">
        <v>1</v>
      </c>
      <c r="I17" t="n">
        <v>0</v>
      </c>
    </row>
    <row r="18">
      <c r="A18" t="inlineStr">
        <is>
          <t>Dogecoin</t>
        </is>
      </c>
      <c r="B18" t="n">
        <v>2021</v>
      </c>
      <c r="C18" t="n">
        <v>2</v>
      </c>
      <c r="D18" t="n">
        <v>1</v>
      </c>
      <c r="E18" t="n">
        <v>1</v>
      </c>
      <c r="F18" t="n">
        <v>0</v>
      </c>
      <c r="G18" t="n">
        <v>2</v>
      </c>
      <c r="H18" t="n">
        <v>0</v>
      </c>
      <c r="I18" t="n">
        <v>0</v>
      </c>
    </row>
    <row r="19">
      <c r="A19" t="inlineStr">
        <is>
          <t>Dogecoin</t>
        </is>
      </c>
      <c r="B19" t="n">
        <v>2022</v>
      </c>
      <c r="C19" t="n">
        <v>2</v>
      </c>
      <c r="D19" t="n">
        <v>0</v>
      </c>
      <c r="E19" t="n">
        <v>1</v>
      </c>
      <c r="F19" t="n">
        <v>1</v>
      </c>
      <c r="G19" t="n">
        <v>0</v>
      </c>
      <c r="H19" t="n">
        <v>2</v>
      </c>
      <c r="I19" t="n">
        <v>0</v>
      </c>
    </row>
    <row r="20">
      <c r="A20" t="inlineStr">
        <is>
          <t>Dogecoin</t>
        </is>
      </c>
      <c r="B20" t="n">
        <v>2023</v>
      </c>
      <c r="C20" t="n">
        <v>2</v>
      </c>
      <c r="D20" t="n">
        <v>1</v>
      </c>
      <c r="E20" t="n">
        <v>0</v>
      </c>
      <c r="F20" t="n">
        <v>1</v>
      </c>
      <c r="G20" t="n">
        <v>2</v>
      </c>
      <c r="H20" t="n">
        <v>0</v>
      </c>
      <c r="I20" t="n">
        <v>0</v>
      </c>
    </row>
    <row r="21">
      <c r="A21" t="inlineStr">
        <is>
          <t>Dogecoin</t>
        </is>
      </c>
      <c r="B21" t="n">
        <v>2024</v>
      </c>
      <c r="C21" t="n">
        <v>2</v>
      </c>
      <c r="D21" t="n">
        <v>1</v>
      </c>
      <c r="E21" t="n">
        <v>1</v>
      </c>
      <c r="F21" t="n">
        <v>0</v>
      </c>
      <c r="G21" t="n">
        <v>0</v>
      </c>
      <c r="H21" t="n">
        <v>2</v>
      </c>
      <c r="I21" t="n">
        <v>0</v>
      </c>
    </row>
    <row r="22">
      <c r="A22" t="inlineStr">
        <is>
          <t>Ethereum</t>
        </is>
      </c>
      <c r="B22" t="n">
        <v>2024</v>
      </c>
      <c r="C22" t="n">
        <v>50</v>
      </c>
      <c r="D22" t="n">
        <v>27</v>
      </c>
      <c r="E22" t="n">
        <v>2</v>
      </c>
      <c r="F22" t="n">
        <v>0</v>
      </c>
      <c r="G22" t="n">
        <v>43</v>
      </c>
      <c r="H22" t="n">
        <v>3</v>
      </c>
      <c r="I22" t="n">
        <v>0</v>
      </c>
    </row>
    <row r="23">
      <c r="A23" t="inlineStr">
        <is>
          <t>Litecoin</t>
        </is>
      </c>
      <c r="B23" t="n">
        <v>2021</v>
      </c>
      <c r="C23" t="n">
        <v>2</v>
      </c>
      <c r="D23" t="n">
        <v>1</v>
      </c>
      <c r="E23" t="n">
        <v>1</v>
      </c>
      <c r="F23" t="n">
        <v>0</v>
      </c>
      <c r="G23" t="n">
        <v>2</v>
      </c>
      <c r="H23" t="n">
        <v>0</v>
      </c>
      <c r="I23" t="n">
        <v>0</v>
      </c>
    </row>
    <row r="24">
      <c r="A24" t="inlineStr">
        <is>
          <t>Litecoin</t>
        </is>
      </c>
      <c r="B24" t="n">
        <v>2022</v>
      </c>
      <c r="C24" t="n">
        <v>2</v>
      </c>
      <c r="D24" t="n">
        <v>0</v>
      </c>
      <c r="E24" t="n">
        <v>1</v>
      </c>
      <c r="F24" t="n">
        <v>1</v>
      </c>
      <c r="G24" t="n">
        <v>0</v>
      </c>
      <c r="H24" t="n">
        <v>2</v>
      </c>
      <c r="I24" t="n">
        <v>0</v>
      </c>
    </row>
    <row r="25">
      <c r="A25" t="inlineStr">
        <is>
          <t>Litecoin</t>
        </is>
      </c>
      <c r="B25" t="n">
        <v>2023</v>
      </c>
      <c r="C25" t="n">
        <v>1</v>
      </c>
      <c r="D25" t="n">
        <v>0</v>
      </c>
      <c r="E25" t="n">
        <v>0</v>
      </c>
      <c r="F25" t="n">
        <v>1</v>
      </c>
      <c r="G25" t="n">
        <v>1</v>
      </c>
      <c r="H25" t="n">
        <v>0</v>
      </c>
      <c r="I25" t="n">
        <v>0</v>
      </c>
    </row>
    <row r="26">
      <c r="A26" t="inlineStr">
        <is>
          <t>Litecoin</t>
        </is>
      </c>
      <c r="B26" t="n">
        <v>2024</v>
      </c>
      <c r="C26" t="n">
        <v>1</v>
      </c>
      <c r="D26" t="n">
        <v>1</v>
      </c>
      <c r="E26" t="n">
        <v>0</v>
      </c>
      <c r="F26" t="n">
        <v>0</v>
      </c>
      <c r="G26" t="n">
        <v>0</v>
      </c>
      <c r="H26" t="n">
        <v>1</v>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2025-06-15T11:31:26Z</dcterms:created>
  <dcterms:modified xsi:type="dcterms:W3CDTF">2025-06-15T11:31:26Z</dcterms:modified>
</cp:coreProperties>
</file>