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A11A8306-2D39-478D-9CC3-89C7E671A3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CP 1m" sheetId="1" r:id="rId1"/>
    <sheet name="Listy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J46" i="1" l="1"/>
  <c r="J45" i="1"/>
  <c r="AH15" i="1" l="1"/>
  <c r="I7" i="1" s="1"/>
  <c r="AH22" i="1"/>
  <c r="AH23" i="1"/>
  <c r="AH24" i="1"/>
  <c r="AH25" i="1"/>
  <c r="AH26" i="1"/>
  <c r="AH28" i="1"/>
  <c r="AH30" i="1"/>
  <c r="AH31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G35" i="1"/>
  <c r="AG20" i="1" s="1"/>
  <c r="AF35" i="1"/>
  <c r="AF20" i="1" s="1"/>
  <c r="AE35" i="1"/>
  <c r="AE20" i="1" s="1"/>
  <c r="AD35" i="1"/>
  <c r="AD20" i="1" s="1"/>
  <c r="AC35" i="1"/>
  <c r="AC20" i="1" s="1"/>
  <c r="AB35" i="1"/>
  <c r="AB20" i="1" s="1"/>
  <c r="AA35" i="1"/>
  <c r="AA20" i="1" s="1"/>
  <c r="Z35" i="1"/>
  <c r="Z20" i="1" s="1"/>
  <c r="Y35" i="1"/>
  <c r="Y20" i="1" s="1"/>
  <c r="X35" i="1"/>
  <c r="X20" i="1" s="1"/>
  <c r="W35" i="1"/>
  <c r="W20" i="1" s="1"/>
  <c r="V35" i="1"/>
  <c r="V20" i="1" s="1"/>
  <c r="U35" i="1"/>
  <c r="U20" i="1" s="1"/>
  <c r="T35" i="1"/>
  <c r="T20" i="1" s="1"/>
  <c r="S35" i="1"/>
  <c r="S20" i="1" s="1"/>
  <c r="R35" i="1"/>
  <c r="R20" i="1" s="1"/>
  <c r="Q35" i="1"/>
  <c r="Q20" i="1" s="1"/>
  <c r="P35" i="1"/>
  <c r="P20" i="1" s="1"/>
  <c r="O35" i="1"/>
  <c r="O20" i="1" s="1"/>
  <c r="N35" i="1"/>
  <c r="N20" i="1" s="1"/>
  <c r="M35" i="1"/>
  <c r="M20" i="1" s="1"/>
  <c r="L35" i="1"/>
  <c r="L20" i="1" s="1"/>
  <c r="K35" i="1"/>
  <c r="K20" i="1" s="1"/>
  <c r="J35" i="1"/>
  <c r="J20" i="1" s="1"/>
  <c r="I35" i="1"/>
  <c r="I20" i="1" s="1"/>
  <c r="H35" i="1"/>
  <c r="H20" i="1" s="1"/>
  <c r="G35" i="1"/>
  <c r="G20" i="1" s="1"/>
  <c r="F35" i="1"/>
  <c r="F20" i="1" s="1"/>
  <c r="E35" i="1"/>
  <c r="E20" i="1" s="1"/>
  <c r="D35" i="1"/>
  <c r="D20" i="1" s="1"/>
  <c r="C35" i="1"/>
  <c r="C20" i="1" s="1"/>
  <c r="C6" i="1"/>
  <c r="J49" i="1" l="1"/>
  <c r="J43" i="1"/>
  <c r="AH20" i="1"/>
  <c r="J44" i="1" s="1"/>
  <c r="AH39" i="1"/>
  <c r="AH35" i="1"/>
  <c r="J48" i="1" l="1"/>
  <c r="J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5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Kadry:</t>
        </r>
        <r>
          <rPr>
            <sz val="9"/>
            <color indexed="81"/>
            <rFont val="Tahoma"/>
            <family val="2"/>
            <charset val="238"/>
          </rPr>
          <t xml:space="preserve">
W przypadku konieczności sporządzenia harmonogramu rozkład czasu pracy musi być zgodny z harmonogramem.</t>
        </r>
      </text>
    </comment>
  </commentList>
</comments>
</file>

<file path=xl/sharedStrings.xml><?xml version="1.0" encoding="utf-8"?>
<sst xmlns="http://schemas.openxmlformats.org/spreadsheetml/2006/main" count="170" uniqueCount="101">
  <si>
    <t>KARTA  EWIDENCJI CZASU PRACY</t>
  </si>
  <si>
    <t>Rok:</t>
  </si>
  <si>
    <t>Okres rozliczeniowy</t>
  </si>
  <si>
    <t>Marzec</t>
  </si>
  <si>
    <t>dzien</t>
  </si>
  <si>
    <t>miesiac</t>
  </si>
  <si>
    <t>rok</t>
  </si>
  <si>
    <t>etat</t>
  </si>
  <si>
    <t>urzad</t>
  </si>
  <si>
    <t>kategoria dnia</t>
  </si>
  <si>
    <t>Urlopy z rodzicielstwem symbole</t>
  </si>
  <si>
    <t>pon.</t>
  </si>
  <si>
    <t>Styczeń</t>
  </si>
  <si>
    <t>1/1</t>
  </si>
  <si>
    <t>WUG w Katowicach</t>
  </si>
  <si>
    <t>W</t>
  </si>
  <si>
    <t>wt.</t>
  </si>
  <si>
    <t>Luty</t>
  </si>
  <si>
    <t>1/2</t>
  </si>
  <si>
    <t>OUG w Gdańsku</t>
  </si>
  <si>
    <t>P</t>
  </si>
  <si>
    <t>śr.</t>
  </si>
  <si>
    <t>1/4</t>
  </si>
  <si>
    <t>OUG w Gliwicach</t>
  </si>
  <si>
    <t>czw.</t>
  </si>
  <si>
    <t>Kwiecień</t>
  </si>
  <si>
    <t>1/5</t>
  </si>
  <si>
    <t>OUG w Katowicach</t>
  </si>
  <si>
    <t>pt.</t>
  </si>
  <si>
    <t>Maj</t>
  </si>
  <si>
    <t>2/5</t>
  </si>
  <si>
    <t>OUG w Kielcach</t>
  </si>
  <si>
    <t>sob.</t>
  </si>
  <si>
    <t>Czerwiec</t>
  </si>
  <si>
    <t>3/5</t>
  </si>
  <si>
    <t>OUG w Krakowie</t>
  </si>
  <si>
    <t>niedz.</t>
  </si>
  <si>
    <t>Lipiec</t>
  </si>
  <si>
    <t>OUG w Krośnie</t>
  </si>
  <si>
    <t>Sierpień</t>
  </si>
  <si>
    <t>OUG w Lublinie</t>
  </si>
  <si>
    <t>Wrzesień</t>
  </si>
  <si>
    <t>OUG w Poznaniu</t>
  </si>
  <si>
    <t>Październik</t>
  </si>
  <si>
    <t>OUG w Rybniku</t>
  </si>
  <si>
    <t>Listopad</t>
  </si>
  <si>
    <t>OUG w Warszawie</t>
  </si>
  <si>
    <t>Grudzień</t>
  </si>
  <si>
    <t>OUG w Wrocławiu</t>
  </si>
  <si>
    <t>SUG w Katowicach</t>
  </si>
  <si>
    <t>Norma czasu pracy w okresie rozliczeniowym</t>
  </si>
  <si>
    <t>dni</t>
  </si>
  <si>
    <t>godziny</t>
  </si>
  <si>
    <t>Nazwisko i Imię pracownika:</t>
  </si>
  <si>
    <t>Wymiar etatu</t>
  </si>
  <si>
    <t>Liczba  godzin przeniesionych z poprzedniego okresu rozliczeniowego</t>
  </si>
  <si>
    <t>Nazwa jednostki organizacyjnej</t>
  </si>
  <si>
    <t>Miesąc</t>
  </si>
  <si>
    <t>Określenie</t>
  </si>
  <si>
    <t>dnia miesiąca</t>
  </si>
  <si>
    <t>Suma</t>
  </si>
  <si>
    <t>dnia tygodnia</t>
  </si>
  <si>
    <t>Dni pracy i dni wolne od pracy z oznaczeniem tytułu ich udzielenia</t>
  </si>
  <si>
    <t>Ś</t>
  </si>
  <si>
    <t>N</t>
  </si>
  <si>
    <t>Rozkład czasu pracy w godzinach (norma)</t>
  </si>
  <si>
    <t>Godzina rozpoczęcia pracy</t>
  </si>
  <si>
    <t>Godzina zakończenia pracy</t>
  </si>
  <si>
    <t>Liczba przepracowanych godzin</t>
  </si>
  <si>
    <t>Czas pracy w urzędzie</t>
  </si>
  <si>
    <t>Delegacja lub wyjście służbowe</t>
  </si>
  <si>
    <t>Praca w godzinach nadliczbowych lub poza normalnym czasem pracy na polecenie przełożonego</t>
  </si>
  <si>
    <t>WZN</t>
  </si>
  <si>
    <t>Praca w porze nocnej</t>
  </si>
  <si>
    <t>Inne usprawiedliwione nieobecności</t>
  </si>
  <si>
    <t xml:space="preserve">symbol </t>
  </si>
  <si>
    <t>liczba godzin</t>
  </si>
  <si>
    <t>Zwolnienia od pracy</t>
  </si>
  <si>
    <t>symbol</t>
  </si>
  <si>
    <t>Nieobecność nieusprawiedliwiona</t>
  </si>
  <si>
    <t>Godzina rozpoczecia dyżuru</t>
  </si>
  <si>
    <t>Godzina zakończenia dyżuru</t>
  </si>
  <si>
    <t>Liczba godzin dyżuru</t>
  </si>
  <si>
    <t xml:space="preserve">Bilans czasu pracy </t>
  </si>
  <si>
    <t>Norma czasu pracy w  bieżącym  okresie rozliczeniowym</t>
  </si>
  <si>
    <t>Czas przepracowany  w  bieżącym okresie rozliczeniowym</t>
  </si>
  <si>
    <t>Sporządził: (podpis, data)</t>
  </si>
  <si>
    <t>Zatwierdził: (pieczątka i podpis, data)</t>
  </si>
  <si>
    <t>Uwagi:</t>
  </si>
  <si>
    <t>Plus (+)</t>
  </si>
  <si>
    <t>Minus (-)</t>
  </si>
  <si>
    <t>Dyżury - Zakład</t>
  </si>
  <si>
    <t>Dyżury - Dom</t>
  </si>
  <si>
    <t>Wypełniać godziny w formacie X:X (z dwukropkiem)</t>
  </si>
  <si>
    <r>
      <t xml:space="preserve">Liczba godzin do przeniesienia na następny okres rozliczeniowy </t>
    </r>
    <r>
      <rPr>
        <b/>
        <sz val="10"/>
        <color theme="1"/>
        <rFont val="Calibri"/>
        <family val="2"/>
        <charset val="238"/>
        <scheme val="minor"/>
      </rPr>
      <t>(Minus -)</t>
    </r>
  </si>
  <si>
    <r>
      <t xml:space="preserve">Liczba  godzin do przeniesienia na następny okres rozliczeniowy </t>
    </r>
    <r>
      <rPr>
        <b/>
        <sz val="10"/>
        <color theme="1"/>
        <rFont val="Calibri"/>
        <family val="2"/>
        <charset val="238"/>
        <scheme val="minor"/>
      </rPr>
      <t>(Plus +)</t>
    </r>
  </si>
  <si>
    <r>
      <t xml:space="preserve">Liczba  godzin przeniesionych z poprzedniego okresu rozliczeniowego </t>
    </r>
    <r>
      <rPr>
        <b/>
        <sz val="10"/>
        <color theme="1"/>
        <rFont val="Calibri"/>
        <family val="2"/>
        <charset val="238"/>
        <scheme val="minor"/>
      </rPr>
      <t>(Minus -)</t>
    </r>
  </si>
  <si>
    <r>
      <t>Liczba  godzin przeniesionych z poprzedniego okresu rozliczeniowego</t>
    </r>
    <r>
      <rPr>
        <b/>
        <sz val="10"/>
        <color theme="1"/>
        <rFont val="Calibri"/>
        <family val="2"/>
        <charset val="238"/>
        <scheme val="minor"/>
      </rPr>
      <t xml:space="preserve"> (Plus +)</t>
    </r>
  </si>
  <si>
    <t>wer.</t>
  </si>
  <si>
    <t>Nadgodziny (+)</t>
  </si>
  <si>
    <t>21.05.2021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</si>
</sst>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14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0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20" fontId="3" fillId="0" borderId="4" xfId="0" applyNumberFormat="1" applyFont="1" applyBorder="1" applyAlignment="1" applyProtection="1">
      <alignment horizontal="center" vertical="center" wrapText="1"/>
      <protection locked="0"/>
    </xf>
    <xf numFmtId="46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0" fontId="4" fillId="4" borderId="4" xfId="0" applyNumberFormat="1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 wrapText="1"/>
    </xf>
    <xf numFmtId="20" fontId="3" fillId="0" borderId="22" xfId="0" applyNumberFormat="1" applyFont="1" applyBorder="1" applyAlignment="1" applyProtection="1">
      <alignment horizontal="center" vertical="center" wrapText="1"/>
      <protection locked="0"/>
    </xf>
    <xf numFmtId="20" fontId="3" fillId="0" borderId="2" xfId="0" applyNumberFormat="1" applyFont="1" applyBorder="1" applyAlignment="1" applyProtection="1">
      <alignment horizontal="center" vertical="center" wrapText="1"/>
      <protection locked="0"/>
    </xf>
    <xf numFmtId="20" fontId="3" fillId="0" borderId="23" xfId="0" applyNumberFormat="1" applyFont="1" applyBorder="1" applyAlignment="1" applyProtection="1">
      <alignment horizontal="center" vertical="center" wrapText="1"/>
      <protection locked="0"/>
    </xf>
    <xf numFmtId="20" fontId="3" fillId="5" borderId="6" xfId="0" applyNumberFormat="1" applyFont="1" applyFill="1" applyBorder="1" applyAlignment="1" applyProtection="1">
      <alignment horizontal="center" vertical="center" wrapText="1"/>
      <protection locked="0"/>
    </xf>
    <xf numFmtId="20" fontId="3" fillId="5" borderId="23" xfId="0" applyNumberFormat="1" applyFont="1" applyFill="1" applyBorder="1" applyAlignment="1" applyProtection="1">
      <alignment horizontal="center" vertical="center" wrapText="1"/>
      <protection locked="0"/>
    </xf>
    <xf numFmtId="20" fontId="3" fillId="5" borderId="4" xfId="0" applyNumberFormat="1" applyFont="1" applyFill="1" applyBorder="1" applyAlignment="1" applyProtection="1">
      <alignment horizontal="center" vertical="center" wrapText="1"/>
      <protection locked="0"/>
    </xf>
    <xf numFmtId="20" fontId="3" fillId="5" borderId="24" xfId="0" applyNumberFormat="1" applyFont="1" applyFill="1" applyBorder="1" applyAlignment="1" applyProtection="1">
      <alignment horizontal="center" vertical="center" wrapText="1"/>
      <protection locked="0"/>
    </xf>
    <xf numFmtId="20" fontId="4" fillId="5" borderId="31" xfId="0" applyNumberFormat="1" applyFont="1" applyFill="1" applyBorder="1" applyAlignment="1">
      <alignment horizontal="center" vertical="center" wrapText="1"/>
    </xf>
    <xf numFmtId="20" fontId="4" fillId="2" borderId="17" xfId="0" applyNumberFormat="1" applyFont="1" applyFill="1" applyBorder="1" applyAlignment="1">
      <alignment horizontal="center" vertical="center" wrapText="1"/>
    </xf>
    <xf numFmtId="20" fontId="4" fillId="2" borderId="31" xfId="0" applyNumberFormat="1" applyFont="1" applyFill="1" applyBorder="1" applyAlignment="1">
      <alignment horizontal="center" vertical="center" wrapText="1"/>
    </xf>
    <xf numFmtId="0" fontId="3" fillId="0" borderId="0" xfId="0" applyFont="1"/>
    <xf numFmtId="2" fontId="0" fillId="0" borderId="0" xfId="0" applyNumberFormat="1"/>
    <xf numFmtId="0" fontId="3" fillId="0" borderId="8" xfId="0" applyFont="1" applyBorder="1" applyAlignment="1">
      <alignment vertical="center" wrapText="1"/>
    </xf>
    <xf numFmtId="0" fontId="3" fillId="0" borderId="23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>
      <alignment horizontal="left" vertical="center" wrapText="1"/>
    </xf>
    <xf numFmtId="20" fontId="4" fillId="2" borderId="4" xfId="0" applyNumberFormat="1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20" fontId="3" fillId="0" borderId="34" xfId="0" applyNumberFormat="1" applyFont="1" applyBorder="1" applyAlignment="1" applyProtection="1">
      <alignment horizontal="center" vertical="center" wrapText="1"/>
      <protection locked="0"/>
    </xf>
    <xf numFmtId="20" fontId="3" fillId="0" borderId="35" xfId="0" applyNumberFormat="1" applyFont="1" applyBorder="1" applyAlignment="1" applyProtection="1">
      <alignment horizontal="center" vertical="center" wrapText="1"/>
      <protection locked="0"/>
    </xf>
    <xf numFmtId="164" fontId="3" fillId="3" borderId="39" xfId="0" applyNumberFormat="1" applyFont="1" applyFill="1" applyBorder="1" applyAlignment="1">
      <alignment horizontal="center" vertical="center"/>
    </xf>
    <xf numFmtId="20" fontId="3" fillId="0" borderId="7" xfId="0" applyNumberFormat="1" applyFont="1" applyBorder="1" applyAlignment="1" applyProtection="1">
      <alignment horizontal="center" vertical="center" wrapText="1"/>
      <protection locked="0"/>
    </xf>
    <xf numFmtId="20" fontId="3" fillId="0" borderId="8" xfId="0" applyNumberFormat="1" applyFont="1" applyBorder="1" applyAlignment="1" applyProtection="1">
      <alignment horizontal="center" vertical="center" wrapText="1"/>
      <protection locked="0"/>
    </xf>
    <xf numFmtId="20" fontId="3" fillId="5" borderId="8" xfId="0" applyNumberFormat="1" applyFont="1" applyFill="1" applyBorder="1" applyAlignment="1" applyProtection="1">
      <alignment horizontal="center" vertical="center" wrapText="1"/>
      <protection locked="0"/>
    </xf>
    <xf numFmtId="20" fontId="3" fillId="5" borderId="9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 wrapText="1"/>
    </xf>
    <xf numFmtId="20" fontId="3" fillId="0" borderId="40" xfId="0" applyNumberFormat="1" applyFont="1" applyBorder="1" applyAlignment="1" applyProtection="1">
      <alignment horizontal="center" vertical="center" wrapText="1"/>
      <protection locked="0"/>
    </xf>
    <xf numFmtId="20" fontId="4" fillId="4" borderId="23" xfId="0" applyNumberFormat="1" applyFont="1" applyFill="1" applyBorder="1" applyAlignment="1">
      <alignment horizontal="center" vertical="center" wrapText="1"/>
    </xf>
    <xf numFmtId="164" fontId="4" fillId="0" borderId="36" xfId="0" applyNumberFormat="1" applyFont="1" applyBorder="1" applyAlignment="1">
      <alignment horizontal="center" vertical="center" wrapText="1"/>
    </xf>
    <xf numFmtId="164" fontId="4" fillId="4" borderId="43" xfId="0" applyNumberFormat="1" applyFont="1" applyFill="1" applyBorder="1" applyAlignment="1">
      <alignment horizontal="center" vertical="center" wrapText="1"/>
    </xf>
    <xf numFmtId="164" fontId="4" fillId="4" borderId="44" xfId="0" applyNumberFormat="1" applyFont="1" applyFill="1" applyBorder="1" applyAlignment="1">
      <alignment horizontal="center" vertical="center" wrapText="1"/>
    </xf>
    <xf numFmtId="164" fontId="4" fillId="4" borderId="45" xfId="0" applyNumberFormat="1" applyFont="1" applyFill="1" applyBorder="1" applyAlignment="1">
      <alignment horizontal="center" vertical="center" wrapText="1"/>
    </xf>
    <xf numFmtId="164" fontId="4" fillId="0" borderId="46" xfId="0" applyNumberFormat="1" applyFont="1" applyBorder="1" applyAlignment="1">
      <alignment horizontal="center" vertical="center" wrapText="1"/>
    </xf>
    <xf numFmtId="164" fontId="4" fillId="4" borderId="39" xfId="0" applyNumberFormat="1" applyFont="1" applyFill="1" applyBorder="1" applyAlignment="1">
      <alignment horizontal="center" vertical="center" wrapText="1"/>
    </xf>
    <xf numFmtId="20" fontId="4" fillId="2" borderId="15" xfId="0" applyNumberFormat="1" applyFont="1" applyFill="1" applyBorder="1" applyAlignment="1">
      <alignment horizontal="center" vertical="center" wrapText="1"/>
    </xf>
    <xf numFmtId="20" fontId="4" fillId="4" borderId="36" xfId="0" applyNumberFormat="1" applyFont="1" applyFill="1" applyBorder="1" applyAlignment="1">
      <alignment horizontal="center" vertical="center" wrapText="1"/>
    </xf>
    <xf numFmtId="20" fontId="4" fillId="5" borderId="15" xfId="0" applyNumberFormat="1" applyFont="1" applyFill="1" applyBorder="1" applyAlignment="1">
      <alignment horizontal="center" vertical="center" wrapText="1"/>
    </xf>
    <xf numFmtId="164" fontId="4" fillId="5" borderId="39" xfId="0" applyNumberFormat="1" applyFont="1" applyFill="1" applyBorder="1" applyAlignment="1">
      <alignment horizontal="center" vertical="center" wrapText="1"/>
    </xf>
    <xf numFmtId="0" fontId="1" fillId="0" borderId="36" xfId="0" applyFont="1" applyBorder="1"/>
    <xf numFmtId="0" fontId="0" fillId="6" borderId="48" xfId="0" applyFill="1" applyBorder="1"/>
    <xf numFmtId="0" fontId="0" fillId="6" borderId="42" xfId="0" applyFill="1" applyBorder="1"/>
    <xf numFmtId="0" fontId="3" fillId="6" borderId="41" xfId="0" applyFont="1" applyFill="1" applyBorder="1" applyAlignment="1">
      <alignment vertical="center"/>
    </xf>
    <xf numFmtId="0" fontId="6" fillId="0" borderId="48" xfId="0" applyFont="1" applyBorder="1" applyAlignment="1">
      <alignment vertical="center" wrapText="1"/>
    </xf>
    <xf numFmtId="0" fontId="3" fillId="0" borderId="41" xfId="0" applyFont="1" applyBorder="1" applyAlignment="1">
      <alignment vertical="center"/>
    </xf>
    <xf numFmtId="0" fontId="6" fillId="0" borderId="42" xfId="0" applyFont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2" borderId="6" xfId="0" applyFill="1" applyBorder="1" applyAlignment="1" applyProtection="1">
      <alignment horizontal="center"/>
      <protection locked="0"/>
    </xf>
    <xf numFmtId="164" fontId="6" fillId="2" borderId="6" xfId="0" applyNumberFormat="1" applyFont="1" applyFill="1" applyBorder="1" applyAlignment="1">
      <alignment horizontal="center" vertical="center" wrapText="1"/>
    </xf>
    <xf numFmtId="164" fontId="4" fillId="2" borderId="36" xfId="0" applyNumberFormat="1" applyFont="1" applyFill="1" applyBorder="1" applyAlignment="1" applyProtection="1">
      <alignment horizontal="center" vertical="center" wrapText="1"/>
      <protection locked="0"/>
    </xf>
    <xf numFmtId="164" fontId="4" fillId="2" borderId="37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6" xfId="0" applyFont="1" applyFill="1" applyBorder="1" applyAlignment="1" applyProtection="1">
      <alignment horizontal="center"/>
      <protection locked="0"/>
    </xf>
    <xf numFmtId="0" fontId="4" fillId="0" borderId="18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0" fillId="2" borderId="4" xfId="0" applyNumberFormat="1" applyFill="1" applyBorder="1" applyAlignment="1" applyProtection="1">
      <alignment horizontal="center"/>
      <protection locked="0"/>
    </xf>
    <xf numFmtId="49" fontId="0" fillId="2" borderId="6" xfId="0" applyNumberFormat="1" applyFill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8" fillId="2" borderId="10" xfId="0" applyFont="1" applyFill="1" applyBorder="1" applyAlignment="1" applyProtection="1">
      <alignment horizontal="center" vertical="center" wrapText="1"/>
      <protection locked="0"/>
    </xf>
    <xf numFmtId="0" fontId="8" fillId="2" borderId="11" xfId="0" applyFont="1" applyFill="1" applyBorder="1" applyAlignment="1" applyProtection="1">
      <alignment horizontal="center" vertical="center" wrapText="1"/>
      <protection locked="0"/>
    </xf>
    <xf numFmtId="0" fontId="8" fillId="2" borderId="12" xfId="0" applyFont="1" applyFill="1" applyBorder="1" applyAlignment="1" applyProtection="1">
      <alignment horizontal="center" vertical="center" wrapText="1"/>
      <protection locked="0"/>
    </xf>
    <xf numFmtId="0" fontId="8" fillId="2" borderId="13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 applyProtection="1">
      <alignment horizontal="center" vertical="center" wrapText="1"/>
      <protection locked="0"/>
    </xf>
    <xf numFmtId="0" fontId="8" fillId="2" borderId="14" xfId="0" applyFont="1" applyFill="1" applyBorder="1" applyAlignment="1" applyProtection="1">
      <alignment horizontal="center" vertical="center" wrapText="1"/>
      <protection locked="0"/>
    </xf>
    <xf numFmtId="0" fontId="8" fillId="2" borderId="15" xfId="0" applyFont="1" applyFill="1" applyBorder="1" applyAlignment="1" applyProtection="1">
      <alignment horizontal="center" vertical="center" wrapText="1"/>
      <protection locked="0"/>
    </xf>
    <xf numFmtId="0" fontId="8" fillId="2" borderId="16" xfId="0" applyFont="1" applyFill="1" applyBorder="1" applyAlignment="1" applyProtection="1">
      <alignment horizontal="center" vertical="center" wrapText="1"/>
      <protection locked="0"/>
    </xf>
    <xf numFmtId="0" fontId="8" fillId="2" borderId="17" xfId="0" applyFont="1" applyFill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4" fillId="4" borderId="41" xfId="0" applyFont="1" applyFill="1" applyBorder="1" applyAlignment="1">
      <alignment horizontal="center" vertical="center" wrapText="1"/>
    </xf>
    <xf numFmtId="0" fontId="4" fillId="4" borderId="4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23" xfId="0" applyFont="1" applyBorder="1" applyAlignment="1" applyProtection="1">
      <alignment horizontal="center" vertical="center" wrapText="1"/>
      <protection locked="0"/>
    </xf>
    <xf numFmtId="0" fontId="3" fillId="0" borderId="24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left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1" fillId="0" borderId="3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164" fontId="2" fillId="0" borderId="2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vertical="center" wrapText="1"/>
    </xf>
    <xf numFmtId="0" fontId="3" fillId="5" borderId="9" xfId="0" applyFont="1" applyFill="1" applyBorder="1" applyAlignment="1">
      <alignment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 wrapText="1"/>
    </xf>
    <xf numFmtId="0" fontId="3" fillId="5" borderId="30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164" fontId="1" fillId="7" borderId="41" xfId="0" applyNumberFormat="1" applyFont="1" applyFill="1" applyBorder="1" applyAlignment="1">
      <alignment horizontal="center"/>
    </xf>
    <xf numFmtId="164" fontId="1" fillId="7" borderId="48" xfId="0" applyNumberFormat="1" applyFont="1" applyFill="1" applyBorder="1" applyAlignment="1">
      <alignment horizontal="center"/>
    </xf>
    <xf numFmtId="164" fontId="1" fillId="7" borderId="42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164" fontId="2" fillId="4" borderId="27" xfId="0" applyNumberFormat="1" applyFont="1" applyFill="1" applyBorder="1" applyAlignment="1">
      <alignment horizontal="center" vertical="center" wrapText="1"/>
    </xf>
    <xf numFmtId="164" fontId="2" fillId="4" borderId="38" xfId="0" applyNumberFormat="1" applyFont="1" applyFill="1" applyBorder="1" applyAlignment="1">
      <alignment horizontal="center" vertical="center" wrapText="1"/>
    </xf>
    <xf numFmtId="164" fontId="2" fillId="4" borderId="28" xfId="0" applyNumberFormat="1" applyFont="1" applyFill="1" applyBorder="1" applyAlignment="1">
      <alignment horizontal="center" vertical="center" wrapText="1"/>
    </xf>
    <xf numFmtId="164" fontId="2" fillId="6" borderId="24" xfId="0" applyNumberFormat="1" applyFont="1" applyFill="1" applyBorder="1" applyAlignment="1">
      <alignment horizontal="center" vertical="center" wrapText="1"/>
    </xf>
    <xf numFmtId="164" fontId="2" fillId="6" borderId="6" xfId="0" applyNumberFormat="1" applyFont="1" applyFill="1" applyBorder="1" applyAlignment="1">
      <alignment horizontal="center" vertical="center" wrapText="1"/>
    </xf>
    <xf numFmtId="164" fontId="2" fillId="6" borderId="9" xfId="0" applyNumberFormat="1" applyFont="1" applyFill="1" applyBorder="1" applyAlignment="1">
      <alignment horizontal="center" vertical="center" wrapText="1"/>
    </xf>
    <xf numFmtId="0" fontId="0" fillId="0" borderId="47" xfId="0" applyBorder="1" applyAlignment="1" applyProtection="1">
      <alignment horizontal="center" vertical="top" wrapText="1"/>
      <protection locked="0"/>
    </xf>
    <xf numFmtId="0" fontId="0" fillId="0" borderId="48" xfId="0" applyBorder="1" applyAlignment="1" applyProtection="1">
      <alignment horizontal="center" vertical="top" wrapText="1"/>
      <protection locked="0"/>
    </xf>
    <xf numFmtId="0" fontId="0" fillId="0" borderId="42" xfId="0" applyBorder="1" applyAlignment="1" applyProtection="1">
      <alignment horizontal="center" vertical="top" wrapText="1"/>
      <protection locked="0"/>
    </xf>
    <xf numFmtId="0" fontId="0" fillId="0" borderId="3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0" fontId="3" fillId="6" borderId="3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left" vertical="center" wrapText="1"/>
    </xf>
    <xf numFmtId="164" fontId="2" fillId="6" borderId="27" xfId="0" applyNumberFormat="1" applyFont="1" applyFill="1" applyBorder="1" applyAlignment="1">
      <alignment horizontal="center" vertical="center" wrapText="1"/>
    </xf>
    <xf numFmtId="164" fontId="2" fillId="6" borderId="38" xfId="0" applyNumberFormat="1" applyFont="1" applyFill="1" applyBorder="1" applyAlignment="1">
      <alignment horizontal="center" vertical="center" wrapText="1"/>
    </xf>
    <xf numFmtId="164" fontId="2" fillId="6" borderId="28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 wrapText="1"/>
    </xf>
    <xf numFmtId="164" fontId="2" fillId="4" borderId="24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164" fontId="2" fillId="4" borderId="9" xfId="0" applyNumberFormat="1" applyFont="1" applyFill="1" applyBorder="1" applyAlignment="1">
      <alignment horizontal="center" vertical="center" wrapText="1"/>
    </xf>
  </cellXfs>
  <cellStyles count="1">
    <cellStyle name="Normalny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66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82"/>
  <sheetViews>
    <sheetView tabSelected="1" zoomScaleNormal="100" workbookViewId="0">
      <pane xSplit="2" ySplit="13" topLeftCell="C14" activePane="bottomRight" state="frozen"/>
      <selection pane="topRight" activeCell="C1" sqref="C1"/>
      <selection pane="bottomLeft" activeCell="A15" sqref="A15"/>
      <selection pane="bottomRight" activeCell="F12" sqref="F12:F13"/>
    </sheetView>
  </sheetViews>
  <sheetFormatPr defaultRowHeight="15" x14ac:dyDescent="0.25"/>
  <cols>
    <col min="1" max="1" width="9.85546875" customWidth="1"/>
    <col min="2" max="2" width="12" customWidth="1"/>
    <col min="16" max="16" width="10.28515625" customWidth="1"/>
    <col min="25" max="25" width="11.140625" customWidth="1"/>
  </cols>
  <sheetData>
    <row r="1" spans="1:35" ht="15.75" thickBot="1" x14ac:dyDescent="0.3"/>
    <row r="2" spans="1:35" ht="15.75" customHeight="1" thickTop="1" x14ac:dyDescent="0.25">
      <c r="A2" s="78" t="s">
        <v>0</v>
      </c>
      <c r="B2" s="79"/>
      <c r="C2" s="79"/>
      <c r="D2" s="79"/>
      <c r="E2" s="79"/>
      <c r="F2" s="79"/>
      <c r="G2" s="102" t="s">
        <v>53</v>
      </c>
      <c r="H2" s="103"/>
      <c r="I2" s="103"/>
      <c r="J2" s="104"/>
      <c r="K2" s="111"/>
      <c r="L2" s="112"/>
      <c r="M2" s="112"/>
      <c r="N2" s="112"/>
      <c r="O2" s="112"/>
      <c r="P2" s="112"/>
      <c r="Q2" s="112"/>
      <c r="R2" s="113"/>
      <c r="S2" s="94" t="s">
        <v>56</v>
      </c>
      <c r="T2" s="94"/>
      <c r="U2" s="94"/>
      <c r="V2" s="95"/>
    </row>
    <row r="3" spans="1:35" x14ac:dyDescent="0.25">
      <c r="A3" s="80"/>
      <c r="B3" s="81"/>
      <c r="C3" s="81"/>
      <c r="D3" s="81"/>
      <c r="E3" s="81"/>
      <c r="F3" s="81"/>
      <c r="G3" s="105"/>
      <c r="H3" s="106"/>
      <c r="I3" s="106"/>
      <c r="J3" s="107"/>
      <c r="K3" s="114"/>
      <c r="L3" s="115"/>
      <c r="M3" s="115"/>
      <c r="N3" s="115"/>
      <c r="O3" s="115"/>
      <c r="P3" s="115"/>
      <c r="Q3" s="115"/>
      <c r="R3" s="116"/>
      <c r="S3" s="96"/>
      <c r="T3" s="96"/>
      <c r="U3" s="96"/>
      <c r="V3" s="97"/>
    </row>
    <row r="4" spans="1:35" x14ac:dyDescent="0.25">
      <c r="A4" s="80"/>
      <c r="B4" s="81"/>
      <c r="C4" s="81"/>
      <c r="D4" s="81"/>
      <c r="E4" s="81"/>
      <c r="F4" s="81"/>
      <c r="G4" s="108"/>
      <c r="H4" s="109"/>
      <c r="I4" s="109"/>
      <c r="J4" s="110"/>
      <c r="K4" s="117"/>
      <c r="L4" s="118"/>
      <c r="M4" s="118"/>
      <c r="N4" s="118"/>
      <c r="O4" s="118"/>
      <c r="P4" s="118"/>
      <c r="Q4" s="118"/>
      <c r="R4" s="119"/>
      <c r="S4" s="96"/>
      <c r="T4" s="96"/>
      <c r="U4" s="96"/>
      <c r="V4" s="97"/>
      <c r="X4" s="1" t="s">
        <v>93</v>
      </c>
    </row>
    <row r="5" spans="1:35" ht="30" customHeight="1" x14ac:dyDescent="0.25">
      <c r="A5" s="82" t="s">
        <v>1</v>
      </c>
      <c r="B5" s="83"/>
      <c r="C5" s="84">
        <v>2020</v>
      </c>
      <c r="D5" s="84"/>
      <c r="E5" s="84"/>
      <c r="F5" s="84"/>
      <c r="G5" s="75" t="s">
        <v>50</v>
      </c>
      <c r="H5" s="75"/>
      <c r="I5" s="75"/>
      <c r="J5" s="75"/>
      <c r="K5" s="75" t="s">
        <v>54</v>
      </c>
      <c r="L5" s="75"/>
      <c r="M5" s="66" t="s">
        <v>55</v>
      </c>
      <c r="N5" s="67"/>
      <c r="O5" s="68"/>
      <c r="P5" s="58" t="s">
        <v>99</v>
      </c>
      <c r="Q5" s="26" t="s">
        <v>89</v>
      </c>
      <c r="R5" s="26" t="s">
        <v>90</v>
      </c>
      <c r="S5" s="98" t="s">
        <v>44</v>
      </c>
      <c r="T5" s="98"/>
      <c r="U5" s="98"/>
      <c r="V5" s="99"/>
    </row>
    <row r="6" spans="1:35" x14ac:dyDescent="0.25">
      <c r="A6" s="82" t="s">
        <v>2</v>
      </c>
      <c r="B6" s="83"/>
      <c r="C6" s="88" t="str">
        <f>B9</f>
        <v>Styczeń</v>
      </c>
      <c r="D6" s="89"/>
      <c r="E6" s="88" t="str">
        <f>B9</f>
        <v>Styczeń</v>
      </c>
      <c r="F6" s="89"/>
      <c r="G6" s="87" t="s">
        <v>51</v>
      </c>
      <c r="H6" s="87"/>
      <c r="I6" s="87" t="s">
        <v>52</v>
      </c>
      <c r="J6" s="87"/>
      <c r="K6" s="76"/>
      <c r="L6" s="76"/>
      <c r="M6" s="69"/>
      <c r="N6" s="70"/>
      <c r="O6" s="71"/>
      <c r="P6" s="63">
        <v>0</v>
      </c>
      <c r="Q6" s="63">
        <v>0</v>
      </c>
      <c r="R6" s="63">
        <v>0</v>
      </c>
      <c r="S6" s="98"/>
      <c r="T6" s="98"/>
      <c r="U6" s="98"/>
      <c r="V6" s="99"/>
    </row>
    <row r="7" spans="1:35" ht="15.75" thickBot="1" x14ac:dyDescent="0.3">
      <c r="A7" s="85"/>
      <c r="B7" s="86"/>
      <c r="C7" s="90"/>
      <c r="D7" s="91"/>
      <c r="E7" s="90"/>
      <c r="F7" s="91"/>
      <c r="G7" s="61"/>
      <c r="H7" s="61"/>
      <c r="I7" s="62">
        <f>AH15</f>
        <v>0</v>
      </c>
      <c r="J7" s="62"/>
      <c r="K7" s="77"/>
      <c r="L7" s="77"/>
      <c r="M7" s="72"/>
      <c r="N7" s="73"/>
      <c r="O7" s="74"/>
      <c r="P7" s="64"/>
      <c r="Q7" s="64"/>
      <c r="R7" s="64"/>
      <c r="S7" s="100"/>
      <c r="T7" s="100"/>
      <c r="U7" s="100"/>
      <c r="V7" s="101"/>
      <c r="X7" t="s">
        <v>98</v>
      </c>
      <c r="Y7" t="s">
        <v>100</v>
      </c>
    </row>
    <row r="8" spans="1:35" ht="15.75" thickTop="1" x14ac:dyDescent="0.25"/>
    <row r="9" spans="1:35" ht="15.75" thickBot="1" x14ac:dyDescent="0.3">
      <c r="A9" s="51" t="s">
        <v>57</v>
      </c>
      <c r="B9" s="65" t="s">
        <v>12</v>
      </c>
      <c r="C9" s="65"/>
    </row>
    <row r="10" spans="1:35" ht="15.75" thickTop="1" x14ac:dyDescent="0.25">
      <c r="A10" s="59" t="s">
        <v>58</v>
      </c>
      <c r="B10" s="38" t="s">
        <v>59</v>
      </c>
      <c r="C10" s="37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27">
        <v>31</v>
      </c>
      <c r="AH10" s="130" t="s">
        <v>60</v>
      </c>
    </row>
    <row r="11" spans="1:35" x14ac:dyDescent="0.25">
      <c r="A11" s="60"/>
      <c r="B11" s="23" t="s">
        <v>61</v>
      </c>
      <c r="C11" s="24" t="s">
        <v>21</v>
      </c>
      <c r="D11" s="28" t="s">
        <v>24</v>
      </c>
      <c r="E11" s="28" t="s">
        <v>28</v>
      </c>
      <c r="F11" s="28" t="s">
        <v>32</v>
      </c>
      <c r="G11" s="28" t="s">
        <v>36</v>
      </c>
      <c r="H11" s="28" t="s">
        <v>11</v>
      </c>
      <c r="I11" s="28" t="s">
        <v>16</v>
      </c>
      <c r="J11" s="28" t="s">
        <v>21</v>
      </c>
      <c r="K11" s="28" t="s">
        <v>24</v>
      </c>
      <c r="L11" s="28" t="s">
        <v>28</v>
      </c>
      <c r="M11" s="28" t="s">
        <v>32</v>
      </c>
      <c r="N11" s="28" t="s">
        <v>36</v>
      </c>
      <c r="O11" s="28" t="s">
        <v>11</v>
      </c>
      <c r="P11" s="28" t="s">
        <v>16</v>
      </c>
      <c r="Q11" s="28" t="s">
        <v>21</v>
      </c>
      <c r="R11" s="28" t="s">
        <v>24</v>
      </c>
      <c r="S11" s="28" t="s">
        <v>28</v>
      </c>
      <c r="T11" s="28" t="s">
        <v>32</v>
      </c>
      <c r="U11" s="28" t="s">
        <v>36</v>
      </c>
      <c r="V11" s="28" t="s">
        <v>11</v>
      </c>
      <c r="W11" s="28" t="s">
        <v>16</v>
      </c>
      <c r="X11" s="28" t="s">
        <v>21</v>
      </c>
      <c r="Y11" s="28" t="s">
        <v>24</v>
      </c>
      <c r="Z11" s="28" t="s">
        <v>28</v>
      </c>
      <c r="AA11" s="28" t="s">
        <v>32</v>
      </c>
      <c r="AB11" s="28" t="s">
        <v>36</v>
      </c>
      <c r="AC11" s="28" t="s">
        <v>11</v>
      </c>
      <c r="AD11" s="28" t="s">
        <v>16</v>
      </c>
      <c r="AE11" s="28" t="s">
        <v>21</v>
      </c>
      <c r="AF11" s="28" t="s">
        <v>24</v>
      </c>
      <c r="AG11" s="29" t="s">
        <v>28</v>
      </c>
      <c r="AH11" s="131"/>
    </row>
    <row r="12" spans="1:35" x14ac:dyDescent="0.25">
      <c r="A12" s="128" t="s">
        <v>62</v>
      </c>
      <c r="B12" s="129"/>
      <c r="C12" s="135" t="s">
        <v>15</v>
      </c>
      <c r="D12" s="92" t="s">
        <v>15</v>
      </c>
      <c r="E12" s="92" t="s">
        <v>15</v>
      </c>
      <c r="F12" s="92" t="s">
        <v>15</v>
      </c>
      <c r="G12" s="92" t="s">
        <v>15</v>
      </c>
      <c r="H12" s="92" t="s">
        <v>15</v>
      </c>
      <c r="I12" s="92" t="s">
        <v>15</v>
      </c>
      <c r="J12" s="92" t="s">
        <v>15</v>
      </c>
      <c r="K12" s="92" t="s">
        <v>15</v>
      </c>
      <c r="L12" s="92" t="s">
        <v>15</v>
      </c>
      <c r="M12" s="92" t="s">
        <v>15</v>
      </c>
      <c r="N12" s="92" t="s">
        <v>15</v>
      </c>
      <c r="O12" s="92" t="s">
        <v>15</v>
      </c>
      <c r="P12" s="92" t="s">
        <v>15</v>
      </c>
      <c r="Q12" s="92" t="s">
        <v>15</v>
      </c>
      <c r="R12" s="92" t="s">
        <v>15</v>
      </c>
      <c r="S12" s="92" t="s">
        <v>15</v>
      </c>
      <c r="T12" s="92" t="s">
        <v>15</v>
      </c>
      <c r="U12" s="92" t="s">
        <v>15</v>
      </c>
      <c r="V12" s="92" t="s">
        <v>15</v>
      </c>
      <c r="W12" s="92" t="s">
        <v>15</v>
      </c>
      <c r="X12" s="92" t="s">
        <v>15</v>
      </c>
      <c r="Y12" s="92" t="s">
        <v>15</v>
      </c>
      <c r="Z12" s="92" t="s">
        <v>15</v>
      </c>
      <c r="AA12" s="92" t="s">
        <v>15</v>
      </c>
      <c r="AB12" s="92" t="s">
        <v>15</v>
      </c>
      <c r="AC12" s="92" t="s">
        <v>15</v>
      </c>
      <c r="AD12" s="92" t="s">
        <v>15</v>
      </c>
      <c r="AE12" s="92" t="s">
        <v>15</v>
      </c>
      <c r="AF12" s="92" t="s">
        <v>15</v>
      </c>
      <c r="AG12" s="120" t="s">
        <v>15</v>
      </c>
      <c r="AH12" s="131"/>
    </row>
    <row r="13" spans="1:35" ht="38.25" customHeight="1" thickBot="1" x14ac:dyDescent="0.3">
      <c r="A13" s="133"/>
      <c r="B13" s="134"/>
      <c r="C13" s="136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121"/>
      <c r="AH13" s="132"/>
    </row>
    <row r="14" spans="1:35" ht="16.5" thickTop="1" thickBot="1" x14ac:dyDescent="0.3"/>
    <row r="15" spans="1:35" ht="32.25" customHeight="1" thickTop="1" thickBot="1" x14ac:dyDescent="0.3">
      <c r="A15" s="147" t="s">
        <v>65</v>
      </c>
      <c r="B15" s="148"/>
      <c r="C15" s="39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1"/>
      <c r="AH15" s="32">
        <f>C15+D15+E15+F15+G15+H15+I15+J15+K15+L15+M15+N15+O15+P15+Q15+R15+S15+T15+U15+V15+W15+X15+Y15+Z15+AA15+AB15+AC15+AD15+AE15+AF15+AG15</f>
        <v>0</v>
      </c>
      <c r="AI15" s="22"/>
    </row>
    <row r="16" spans="1:35" ht="16.5" thickTop="1" thickBot="1" x14ac:dyDescent="0.3"/>
    <row r="17" spans="1:34" ht="38.25" customHeight="1" thickTop="1" x14ac:dyDescent="0.25">
      <c r="A17" s="155" t="s">
        <v>66</v>
      </c>
      <c r="B17" s="156"/>
      <c r="C17" s="13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8"/>
    </row>
    <row r="18" spans="1:34" ht="38.25" customHeight="1" thickBot="1" x14ac:dyDescent="0.3">
      <c r="A18" s="157" t="s">
        <v>67</v>
      </c>
      <c r="B18" s="158"/>
      <c r="C18" s="13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7"/>
    </row>
    <row r="19" spans="1:34" ht="16.5" thickTop="1" thickBot="1" x14ac:dyDescent="0.3"/>
    <row r="20" spans="1:34" ht="36.75" customHeight="1" thickTop="1" thickBot="1" x14ac:dyDescent="0.3">
      <c r="A20" s="122" t="s">
        <v>68</v>
      </c>
      <c r="B20" s="123"/>
      <c r="C20" s="40">
        <f>C22+C23+C25+C28+C30+C35</f>
        <v>0</v>
      </c>
      <c r="D20" s="40">
        <f t="shared" ref="D20:AF20" si="0">D22+D23+D25+D28+D30+D35</f>
        <v>0</v>
      </c>
      <c r="E20" s="40">
        <f t="shared" si="0"/>
        <v>0</v>
      </c>
      <c r="F20" s="40">
        <f t="shared" si="0"/>
        <v>0</v>
      </c>
      <c r="G20" s="40">
        <f t="shared" si="0"/>
        <v>0</v>
      </c>
      <c r="H20" s="40">
        <f t="shared" si="0"/>
        <v>0</v>
      </c>
      <c r="I20" s="40">
        <f t="shared" si="0"/>
        <v>0</v>
      </c>
      <c r="J20" s="40">
        <f t="shared" si="0"/>
        <v>0</v>
      </c>
      <c r="K20" s="40">
        <f t="shared" si="0"/>
        <v>0</v>
      </c>
      <c r="L20" s="40">
        <f t="shared" si="0"/>
        <v>0</v>
      </c>
      <c r="M20" s="40">
        <f t="shared" si="0"/>
        <v>0</v>
      </c>
      <c r="N20" s="40">
        <f t="shared" si="0"/>
        <v>0</v>
      </c>
      <c r="O20" s="40">
        <f t="shared" si="0"/>
        <v>0</v>
      </c>
      <c r="P20" s="40">
        <f t="shared" si="0"/>
        <v>0</v>
      </c>
      <c r="Q20" s="40">
        <f t="shared" si="0"/>
        <v>0</v>
      </c>
      <c r="R20" s="40">
        <f t="shared" si="0"/>
        <v>0</v>
      </c>
      <c r="S20" s="40">
        <f t="shared" si="0"/>
        <v>0</v>
      </c>
      <c r="T20" s="40">
        <f t="shared" si="0"/>
        <v>0</v>
      </c>
      <c r="U20" s="40">
        <f t="shared" si="0"/>
        <v>0</v>
      </c>
      <c r="V20" s="40">
        <f t="shared" si="0"/>
        <v>0</v>
      </c>
      <c r="W20" s="40">
        <f t="shared" si="0"/>
        <v>0</v>
      </c>
      <c r="X20" s="40">
        <f t="shared" si="0"/>
        <v>0</v>
      </c>
      <c r="Y20" s="40">
        <f t="shared" si="0"/>
        <v>0</v>
      </c>
      <c r="Z20" s="40">
        <f t="shared" si="0"/>
        <v>0</v>
      </c>
      <c r="AA20" s="40">
        <f t="shared" si="0"/>
        <v>0</v>
      </c>
      <c r="AB20" s="40">
        <f t="shared" si="0"/>
        <v>0</v>
      </c>
      <c r="AC20" s="40">
        <f t="shared" si="0"/>
        <v>0</v>
      </c>
      <c r="AD20" s="40">
        <f t="shared" si="0"/>
        <v>0</v>
      </c>
      <c r="AE20" s="40">
        <f t="shared" si="0"/>
        <v>0</v>
      </c>
      <c r="AF20" s="40">
        <f t="shared" si="0"/>
        <v>0</v>
      </c>
      <c r="AG20" s="40">
        <f>AG22+AG23+AG25+AG28+AG30+AG35</f>
        <v>0</v>
      </c>
      <c r="AH20" s="10">
        <f>SUM(C20:AG20)</f>
        <v>0</v>
      </c>
    </row>
    <row r="21" spans="1:34" ht="16.5" thickTop="1" thickBot="1" x14ac:dyDescent="0.3">
      <c r="AH21" s="41"/>
    </row>
    <row r="22" spans="1:34" ht="33" customHeight="1" thickTop="1" x14ac:dyDescent="0.25">
      <c r="A22" s="124" t="s">
        <v>69</v>
      </c>
      <c r="B22" s="125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33"/>
      <c r="AH22" s="42">
        <f t="shared" ref="AH22:AH31" si="1">SUM(C22:AG22)</f>
        <v>0</v>
      </c>
    </row>
    <row r="23" spans="1:34" ht="30" customHeight="1" x14ac:dyDescent="0.25">
      <c r="A23" s="126" t="s">
        <v>70</v>
      </c>
      <c r="B23" s="127"/>
      <c r="C23" s="13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34"/>
      <c r="AH23" s="43">
        <f t="shared" si="1"/>
        <v>0</v>
      </c>
    </row>
    <row r="24" spans="1:34" ht="75.75" customHeight="1" x14ac:dyDescent="0.25">
      <c r="A24" s="128" t="s">
        <v>71</v>
      </c>
      <c r="B24" s="129"/>
      <c r="C24" s="13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34"/>
      <c r="AH24" s="43">
        <f t="shared" si="1"/>
        <v>0</v>
      </c>
    </row>
    <row r="25" spans="1:34" ht="29.25" customHeight="1" x14ac:dyDescent="0.25">
      <c r="A25" s="149" t="s">
        <v>72</v>
      </c>
      <c r="B25" s="150"/>
      <c r="C25" s="1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35"/>
      <c r="AH25" s="43">
        <f t="shared" si="1"/>
        <v>0</v>
      </c>
    </row>
    <row r="26" spans="1:34" ht="30" customHeight="1" x14ac:dyDescent="0.25">
      <c r="A26" s="151" t="s">
        <v>73</v>
      </c>
      <c r="B26" s="152"/>
      <c r="C26" s="1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35"/>
      <c r="AH26" s="43">
        <f t="shared" si="1"/>
        <v>0</v>
      </c>
    </row>
    <row r="27" spans="1:34" x14ac:dyDescent="0.25">
      <c r="A27" s="126" t="s">
        <v>74</v>
      </c>
      <c r="B27" s="25" t="s">
        <v>75</v>
      </c>
      <c r="C27" s="13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34"/>
      <c r="AH27" s="43"/>
    </row>
    <row r="28" spans="1:34" ht="54" customHeight="1" x14ac:dyDescent="0.25">
      <c r="A28" s="126"/>
      <c r="B28" s="25" t="s">
        <v>76</v>
      </c>
      <c r="C28" s="13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34"/>
      <c r="AH28" s="43">
        <f t="shared" si="1"/>
        <v>0</v>
      </c>
    </row>
    <row r="29" spans="1:34" x14ac:dyDescent="0.25">
      <c r="A29" s="126" t="s">
        <v>77</v>
      </c>
      <c r="B29" s="23" t="s">
        <v>78</v>
      </c>
      <c r="C29" s="13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34"/>
      <c r="AH29" s="43"/>
    </row>
    <row r="30" spans="1:34" ht="48" customHeight="1" x14ac:dyDescent="0.25">
      <c r="A30" s="126"/>
      <c r="B30" s="23" t="s">
        <v>76</v>
      </c>
      <c r="C30" s="13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34"/>
      <c r="AH30" s="43">
        <f t="shared" si="1"/>
        <v>0</v>
      </c>
    </row>
    <row r="31" spans="1:34" ht="32.25" customHeight="1" thickBot="1" x14ac:dyDescent="0.3">
      <c r="A31" s="153" t="s">
        <v>79</v>
      </c>
      <c r="B31" s="154"/>
      <c r="C31" s="17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36"/>
      <c r="AH31" s="44">
        <f t="shared" si="1"/>
        <v>0</v>
      </c>
    </row>
    <row r="32" spans="1:34" ht="16.5" thickTop="1" thickBot="1" x14ac:dyDescent="0.3">
      <c r="A32" s="1" t="s">
        <v>91</v>
      </c>
      <c r="B32" s="1"/>
      <c r="AH32" s="45"/>
    </row>
    <row r="33" spans="1:34" ht="31.5" customHeight="1" thickTop="1" x14ac:dyDescent="0.25">
      <c r="A33" s="155" t="s">
        <v>80</v>
      </c>
      <c r="B33" s="156"/>
      <c r="C33" s="13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9"/>
    </row>
    <row r="34" spans="1:34" ht="26.25" customHeight="1" thickBot="1" x14ac:dyDescent="0.3">
      <c r="A34" s="161" t="s">
        <v>81</v>
      </c>
      <c r="B34" s="162"/>
      <c r="C34" s="13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48"/>
    </row>
    <row r="35" spans="1:34" ht="27.75" customHeight="1" thickTop="1" thickBot="1" x14ac:dyDescent="0.3">
      <c r="A35" s="163" t="s">
        <v>82</v>
      </c>
      <c r="B35" s="164"/>
      <c r="C35" s="19">
        <f>C34-C33</f>
        <v>0</v>
      </c>
      <c r="D35" s="20">
        <f t="shared" ref="D35:AG35" si="2">D34-D33</f>
        <v>0</v>
      </c>
      <c r="E35" s="20">
        <f t="shared" si="2"/>
        <v>0</v>
      </c>
      <c r="F35" s="20">
        <f t="shared" si="2"/>
        <v>0</v>
      </c>
      <c r="G35" s="20">
        <f t="shared" si="2"/>
        <v>0</v>
      </c>
      <c r="H35" s="20">
        <f t="shared" si="2"/>
        <v>0</v>
      </c>
      <c r="I35" s="20">
        <f t="shared" si="2"/>
        <v>0</v>
      </c>
      <c r="J35" s="20">
        <f t="shared" si="2"/>
        <v>0</v>
      </c>
      <c r="K35" s="20">
        <f t="shared" si="2"/>
        <v>0</v>
      </c>
      <c r="L35" s="20">
        <f t="shared" si="2"/>
        <v>0</v>
      </c>
      <c r="M35" s="20">
        <f t="shared" si="2"/>
        <v>0</v>
      </c>
      <c r="N35" s="20">
        <f t="shared" si="2"/>
        <v>0</v>
      </c>
      <c r="O35" s="20">
        <f t="shared" si="2"/>
        <v>0</v>
      </c>
      <c r="P35" s="20">
        <f t="shared" si="2"/>
        <v>0</v>
      </c>
      <c r="Q35" s="20">
        <f t="shared" si="2"/>
        <v>0</v>
      </c>
      <c r="R35" s="20">
        <f t="shared" si="2"/>
        <v>0</v>
      </c>
      <c r="S35" s="20">
        <f t="shared" si="2"/>
        <v>0</v>
      </c>
      <c r="T35" s="20">
        <f t="shared" si="2"/>
        <v>0</v>
      </c>
      <c r="U35" s="20">
        <f t="shared" si="2"/>
        <v>0</v>
      </c>
      <c r="V35" s="20">
        <f t="shared" si="2"/>
        <v>0</v>
      </c>
      <c r="W35" s="20">
        <f t="shared" si="2"/>
        <v>0</v>
      </c>
      <c r="X35" s="20">
        <f t="shared" si="2"/>
        <v>0</v>
      </c>
      <c r="Y35" s="20">
        <f t="shared" si="2"/>
        <v>0</v>
      </c>
      <c r="Z35" s="20">
        <f t="shared" si="2"/>
        <v>0</v>
      </c>
      <c r="AA35" s="20">
        <f t="shared" si="2"/>
        <v>0</v>
      </c>
      <c r="AB35" s="20">
        <f t="shared" si="2"/>
        <v>0</v>
      </c>
      <c r="AC35" s="20">
        <f t="shared" si="2"/>
        <v>0</v>
      </c>
      <c r="AD35" s="20">
        <f t="shared" si="2"/>
        <v>0</v>
      </c>
      <c r="AE35" s="20">
        <f t="shared" si="2"/>
        <v>0</v>
      </c>
      <c r="AF35" s="20">
        <f t="shared" si="2"/>
        <v>0</v>
      </c>
      <c r="AG35" s="47">
        <f t="shared" si="2"/>
        <v>0</v>
      </c>
      <c r="AH35" s="46">
        <f t="shared" ref="AH35" si="3">SUM(C35:AG35)</f>
        <v>0</v>
      </c>
    </row>
    <row r="36" spans="1:34" ht="16.5" thickTop="1" thickBot="1" x14ac:dyDescent="0.3">
      <c r="A36" s="1" t="s">
        <v>92</v>
      </c>
    </row>
    <row r="37" spans="1:34" ht="28.5" customHeight="1" thickTop="1" x14ac:dyDescent="0.25">
      <c r="A37" s="155" t="s">
        <v>80</v>
      </c>
      <c r="B37" s="156"/>
      <c r="C37" s="13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9"/>
    </row>
    <row r="38" spans="1:34" ht="30" customHeight="1" thickBot="1" x14ac:dyDescent="0.3">
      <c r="A38" s="161" t="s">
        <v>81</v>
      </c>
      <c r="B38" s="162"/>
      <c r="C38" s="13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48"/>
    </row>
    <row r="39" spans="1:34" ht="29.25" customHeight="1" thickTop="1" thickBot="1" x14ac:dyDescent="0.3">
      <c r="A39" s="159" t="s">
        <v>82</v>
      </c>
      <c r="B39" s="160"/>
      <c r="C39" s="18">
        <f>C38-C37</f>
        <v>0</v>
      </c>
      <c r="D39" s="18">
        <f t="shared" ref="D39:AG39" si="4">D38-D37</f>
        <v>0</v>
      </c>
      <c r="E39" s="18">
        <f t="shared" si="4"/>
        <v>0</v>
      </c>
      <c r="F39" s="18">
        <f t="shared" si="4"/>
        <v>0</v>
      </c>
      <c r="G39" s="18">
        <f t="shared" si="4"/>
        <v>0</v>
      </c>
      <c r="H39" s="18">
        <f t="shared" si="4"/>
        <v>0</v>
      </c>
      <c r="I39" s="18">
        <f t="shared" si="4"/>
        <v>0</v>
      </c>
      <c r="J39" s="18">
        <f t="shared" si="4"/>
        <v>0</v>
      </c>
      <c r="K39" s="18">
        <f t="shared" si="4"/>
        <v>0</v>
      </c>
      <c r="L39" s="18">
        <f t="shared" si="4"/>
        <v>0</v>
      </c>
      <c r="M39" s="18">
        <f t="shared" si="4"/>
        <v>0</v>
      </c>
      <c r="N39" s="18">
        <f t="shared" si="4"/>
        <v>0</v>
      </c>
      <c r="O39" s="18">
        <f t="shared" si="4"/>
        <v>0</v>
      </c>
      <c r="P39" s="18">
        <f t="shared" si="4"/>
        <v>0</v>
      </c>
      <c r="Q39" s="18">
        <f t="shared" si="4"/>
        <v>0</v>
      </c>
      <c r="R39" s="18">
        <f t="shared" si="4"/>
        <v>0</v>
      </c>
      <c r="S39" s="18">
        <f t="shared" si="4"/>
        <v>0</v>
      </c>
      <c r="T39" s="18">
        <f t="shared" si="4"/>
        <v>0</v>
      </c>
      <c r="U39" s="18">
        <f t="shared" si="4"/>
        <v>0</v>
      </c>
      <c r="V39" s="18">
        <f t="shared" si="4"/>
        <v>0</v>
      </c>
      <c r="W39" s="18">
        <f t="shared" si="4"/>
        <v>0</v>
      </c>
      <c r="X39" s="18">
        <f t="shared" si="4"/>
        <v>0</v>
      </c>
      <c r="Y39" s="18">
        <f t="shared" si="4"/>
        <v>0</v>
      </c>
      <c r="Z39" s="18">
        <f t="shared" si="4"/>
        <v>0</v>
      </c>
      <c r="AA39" s="18">
        <f t="shared" si="4"/>
        <v>0</v>
      </c>
      <c r="AB39" s="18">
        <f t="shared" si="4"/>
        <v>0</v>
      </c>
      <c r="AC39" s="18">
        <f t="shared" si="4"/>
        <v>0</v>
      </c>
      <c r="AD39" s="18">
        <f t="shared" si="4"/>
        <v>0</v>
      </c>
      <c r="AE39" s="18">
        <f t="shared" si="4"/>
        <v>0</v>
      </c>
      <c r="AF39" s="18">
        <f t="shared" si="4"/>
        <v>0</v>
      </c>
      <c r="AG39" s="49">
        <f t="shared" si="4"/>
        <v>0</v>
      </c>
      <c r="AH39" s="50">
        <f t="shared" ref="AH39" si="5">SUM(C39:AG39)</f>
        <v>0</v>
      </c>
    </row>
    <row r="40" spans="1:34" ht="15.75" thickTop="1" x14ac:dyDescent="0.25"/>
    <row r="41" spans="1:34" x14ac:dyDescent="0.25">
      <c r="A41" s="141" t="s">
        <v>83</v>
      </c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</row>
    <row r="42" spans="1:34" ht="15.75" thickBot="1" x14ac:dyDescent="0.3">
      <c r="A42" s="142"/>
      <c r="B42" s="142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</row>
    <row r="43" spans="1:34" ht="16.5" thickTop="1" x14ac:dyDescent="0.25">
      <c r="A43" s="124" t="s">
        <v>84</v>
      </c>
      <c r="B43" s="143"/>
      <c r="C43" s="143"/>
      <c r="D43" s="143"/>
      <c r="E43" s="143"/>
      <c r="F43" s="143"/>
      <c r="G43" s="143"/>
      <c r="H43" s="143"/>
      <c r="I43" s="125"/>
      <c r="J43" s="144">
        <f>I7</f>
        <v>0</v>
      </c>
      <c r="K43" s="145"/>
      <c r="L43" s="145"/>
      <c r="M43" s="145"/>
      <c r="N43" s="146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</row>
    <row r="44" spans="1:34" ht="15.75" x14ac:dyDescent="0.25">
      <c r="A44" s="126" t="s">
        <v>85</v>
      </c>
      <c r="B44" s="137"/>
      <c r="C44" s="137"/>
      <c r="D44" s="137"/>
      <c r="E44" s="137"/>
      <c r="F44" s="137"/>
      <c r="G44" s="137"/>
      <c r="H44" s="137"/>
      <c r="I44" s="127"/>
      <c r="J44" s="138">
        <f>AH20</f>
        <v>0</v>
      </c>
      <c r="K44" s="139"/>
      <c r="L44" s="139"/>
      <c r="M44" s="139"/>
      <c r="N44" s="140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</row>
    <row r="45" spans="1:34" ht="15" customHeight="1" x14ac:dyDescent="0.25">
      <c r="A45" s="168" t="s">
        <v>97</v>
      </c>
      <c r="B45" s="169"/>
      <c r="C45" s="169"/>
      <c r="D45" s="169"/>
      <c r="E45" s="169"/>
      <c r="F45" s="169"/>
      <c r="G45" s="169"/>
      <c r="H45" s="169"/>
      <c r="I45" s="170"/>
      <c r="J45" s="171">
        <f>Q6</f>
        <v>0</v>
      </c>
      <c r="K45" s="172"/>
      <c r="L45" s="172"/>
      <c r="M45" s="172"/>
      <c r="N45" s="173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</row>
    <row r="46" spans="1:34" ht="15.75" x14ac:dyDescent="0.25">
      <c r="A46" s="182" t="s">
        <v>96</v>
      </c>
      <c r="B46" s="183"/>
      <c r="C46" s="183"/>
      <c r="D46" s="183"/>
      <c r="E46" s="183"/>
      <c r="F46" s="183"/>
      <c r="G46" s="183"/>
      <c r="H46" s="183"/>
      <c r="I46" s="184"/>
      <c r="J46" s="185">
        <f>R6</f>
        <v>0</v>
      </c>
      <c r="K46" s="186"/>
      <c r="L46" s="186"/>
      <c r="M46" s="186"/>
      <c r="N46" s="187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</row>
    <row r="47" spans="1:34" ht="18" customHeight="1" thickBot="1" x14ac:dyDescent="0.3">
      <c r="A47" s="188" t="s">
        <v>95</v>
      </c>
      <c r="B47" s="189"/>
      <c r="C47" s="189"/>
      <c r="D47" s="189"/>
      <c r="E47" s="189"/>
      <c r="F47" s="189"/>
      <c r="G47" s="189"/>
      <c r="H47" s="189"/>
      <c r="I47" s="190"/>
      <c r="J47" s="191">
        <f>IF((J44+J45-J46)&lt;J43,0,((((J44+J45-J46)-J43))))</f>
        <v>0</v>
      </c>
      <c r="K47" s="192"/>
      <c r="L47" s="192"/>
      <c r="M47" s="192"/>
      <c r="N47" s="193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</row>
    <row r="48" spans="1:34" ht="17.25" thickTop="1" thickBot="1" x14ac:dyDescent="0.3">
      <c r="A48" s="54" t="s">
        <v>94</v>
      </c>
      <c r="B48" s="52"/>
      <c r="C48" s="52"/>
      <c r="D48" s="52"/>
      <c r="E48" s="52"/>
      <c r="F48" s="52"/>
      <c r="G48" s="52"/>
      <c r="H48" s="52"/>
      <c r="I48" s="53"/>
      <c r="J48" s="174">
        <f>IF((J44+J45-J46)&lt;J43,(((J43-(J44+J45-J46)))),0)</f>
        <v>0</v>
      </c>
      <c r="K48" s="175"/>
      <c r="L48" s="175"/>
      <c r="M48" s="175"/>
      <c r="N48" s="176"/>
    </row>
    <row r="49" spans="1:34" ht="16.5" customHeight="1" thickTop="1" thickBot="1" x14ac:dyDescent="0.3">
      <c r="A49" s="56" t="s">
        <v>71</v>
      </c>
      <c r="B49" s="55"/>
      <c r="C49" s="55"/>
      <c r="D49" s="55"/>
      <c r="E49" s="55"/>
      <c r="F49" s="55"/>
      <c r="G49" s="55"/>
      <c r="H49" s="55"/>
      <c r="I49" s="57"/>
      <c r="J49" s="165">
        <f>P6+AH24-AH25</f>
        <v>0</v>
      </c>
      <c r="K49" s="166"/>
      <c r="L49" s="166"/>
      <c r="M49" s="166"/>
      <c r="N49" s="167"/>
    </row>
    <row r="50" spans="1:34" ht="61.5" customHeight="1" thickTop="1" thickBot="1" x14ac:dyDescent="0.3">
      <c r="A50" s="180" t="s">
        <v>86</v>
      </c>
      <c r="B50" s="181"/>
      <c r="C50" s="181"/>
      <c r="D50" s="181"/>
      <c r="E50" s="181"/>
      <c r="F50" s="181" t="s">
        <v>87</v>
      </c>
      <c r="G50" s="181"/>
      <c r="H50" s="181"/>
      <c r="I50" s="181"/>
      <c r="J50" s="181"/>
      <c r="K50" s="181"/>
      <c r="L50" s="181"/>
      <c r="M50" s="181"/>
      <c r="N50" s="181"/>
      <c r="O50" s="177" t="s">
        <v>88</v>
      </c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  <c r="AB50" s="178"/>
      <c r="AC50" s="178"/>
      <c r="AD50" s="178"/>
      <c r="AE50" s="178"/>
      <c r="AF50" s="178"/>
      <c r="AG50" s="178"/>
      <c r="AH50" s="179"/>
    </row>
    <row r="51" spans="1:34" ht="15.75" thickTop="1" x14ac:dyDescent="0.25"/>
    <row r="52" spans="1:34" ht="38.25" customHeight="1" x14ac:dyDescent="0.25"/>
    <row r="54" spans="1:34" ht="28.5" customHeight="1" x14ac:dyDescent="0.25"/>
    <row r="55" spans="1:34" ht="30.75" customHeight="1" x14ac:dyDescent="0.25"/>
    <row r="56" spans="1:34" ht="79.5" customHeight="1" x14ac:dyDescent="0.25"/>
    <row r="57" spans="1:34" ht="27.75" customHeight="1" x14ac:dyDescent="0.25"/>
    <row r="58" spans="1:34" ht="29.25" customHeight="1" x14ac:dyDescent="0.25"/>
    <row r="60" spans="1:34" ht="49.5" customHeight="1" x14ac:dyDescent="0.25"/>
    <row r="62" spans="1:34" ht="32.25" customHeight="1" x14ac:dyDescent="0.25"/>
    <row r="63" spans="1:34" ht="36" customHeight="1" x14ac:dyDescent="0.25"/>
    <row r="65" ht="28.5" customHeight="1" x14ac:dyDescent="0.25"/>
    <row r="66" ht="27.75" customHeight="1" x14ac:dyDescent="0.25"/>
    <row r="67" ht="27" customHeight="1" x14ac:dyDescent="0.25"/>
    <row r="69" ht="28.5" customHeight="1" x14ac:dyDescent="0.25"/>
    <row r="70" ht="27.75" customHeight="1" x14ac:dyDescent="0.25"/>
    <row r="71" ht="30" customHeight="1" x14ac:dyDescent="0.25"/>
    <row r="75" ht="28.5" customHeight="1" x14ac:dyDescent="0.25"/>
    <row r="76" ht="27.75" customHeight="1" x14ac:dyDescent="0.25"/>
    <row r="77" ht="27" customHeight="1" x14ac:dyDescent="0.25"/>
    <row r="78" ht="24" customHeight="1" x14ac:dyDescent="0.25"/>
    <row r="79" ht="27.75" customHeight="1" x14ac:dyDescent="0.25"/>
    <row r="80" ht="30.75" customHeight="1" x14ac:dyDescent="0.25"/>
    <row r="82" ht="61.5" customHeight="1" x14ac:dyDescent="0.25"/>
  </sheetData>
  <sheetProtection algorithmName="SHA-512" hashValue="P3GhxOsri/QU3hYZK3ywwiFKVy5uoyqh/Dvzbh815EVxWRZP0P+OtpuZBi/5Im1Tab5K2n3uWPDhL09OomkO5Q==" saltValue="L2A7RfZBET9IVSznRCk1eQ==" spinCount="100000" sheet="1" objects="1" scenarios="1"/>
  <mergeCells count="90">
    <mergeCell ref="J49:N49"/>
    <mergeCell ref="A45:I45"/>
    <mergeCell ref="J45:N45"/>
    <mergeCell ref="J48:N48"/>
    <mergeCell ref="O50:AH50"/>
    <mergeCell ref="A50:E50"/>
    <mergeCell ref="F50:N50"/>
    <mergeCell ref="A46:I46"/>
    <mergeCell ref="J46:N46"/>
    <mergeCell ref="A47:I47"/>
    <mergeCell ref="J47:N47"/>
    <mergeCell ref="A33:B33"/>
    <mergeCell ref="A34:B34"/>
    <mergeCell ref="A35:B35"/>
    <mergeCell ref="A37:B37"/>
    <mergeCell ref="A38:B38"/>
    <mergeCell ref="L12:L13"/>
    <mergeCell ref="M12:M13"/>
    <mergeCell ref="A44:I44"/>
    <mergeCell ref="J44:N44"/>
    <mergeCell ref="A41:N42"/>
    <mergeCell ref="A43:I43"/>
    <mergeCell ref="J43:N43"/>
    <mergeCell ref="A15:B15"/>
    <mergeCell ref="A25:B25"/>
    <mergeCell ref="A26:B26"/>
    <mergeCell ref="A27:A28"/>
    <mergeCell ref="A29:A30"/>
    <mergeCell ref="A31:B31"/>
    <mergeCell ref="A17:B17"/>
    <mergeCell ref="A18:B18"/>
    <mergeCell ref="A39:B39"/>
    <mergeCell ref="A20:B20"/>
    <mergeCell ref="A22:B22"/>
    <mergeCell ref="A23:B23"/>
    <mergeCell ref="A24:B24"/>
    <mergeCell ref="AH10:AH13"/>
    <mergeCell ref="A12:B13"/>
    <mergeCell ref="C12:C13"/>
    <mergeCell ref="D12:D13"/>
    <mergeCell ref="E12:E13"/>
    <mergeCell ref="F12:F13"/>
    <mergeCell ref="G12:G13"/>
    <mergeCell ref="H12:H13"/>
    <mergeCell ref="O12:O13"/>
    <mergeCell ref="P12:P13"/>
    <mergeCell ref="Q12:Q13"/>
    <mergeCell ref="R12:R13"/>
    <mergeCell ref="AG12:AG13"/>
    <mergeCell ref="AA12:AA13"/>
    <mergeCell ref="AB12:AB13"/>
    <mergeCell ref="AC12:AC13"/>
    <mergeCell ref="AD12:AD13"/>
    <mergeCell ref="AE12:AE13"/>
    <mergeCell ref="AF12:AF13"/>
    <mergeCell ref="Z12:Z13"/>
    <mergeCell ref="S2:V4"/>
    <mergeCell ref="S5:V7"/>
    <mergeCell ref="G2:J4"/>
    <mergeCell ref="K2:R4"/>
    <mergeCell ref="U12:U13"/>
    <mergeCell ref="V12:V13"/>
    <mergeCell ref="W12:W13"/>
    <mergeCell ref="X12:X13"/>
    <mergeCell ref="Y12:Y13"/>
    <mergeCell ref="S12:S13"/>
    <mergeCell ref="T12:T13"/>
    <mergeCell ref="I12:I13"/>
    <mergeCell ref="J12:J13"/>
    <mergeCell ref="N12:N13"/>
    <mergeCell ref="K12:K13"/>
    <mergeCell ref="A2:F4"/>
    <mergeCell ref="A5:B5"/>
    <mergeCell ref="C5:F5"/>
    <mergeCell ref="A6:B7"/>
    <mergeCell ref="G5:J5"/>
    <mergeCell ref="G6:H6"/>
    <mergeCell ref="I6:J6"/>
    <mergeCell ref="C6:D7"/>
    <mergeCell ref="E6:F7"/>
    <mergeCell ref="A10:A11"/>
    <mergeCell ref="G7:H7"/>
    <mergeCell ref="I7:J7"/>
    <mergeCell ref="Q6:Q7"/>
    <mergeCell ref="R6:R7"/>
    <mergeCell ref="B9:C9"/>
    <mergeCell ref="M5:O7"/>
    <mergeCell ref="P6:P7"/>
    <mergeCell ref="K5:L5"/>
    <mergeCell ref="K6:L7"/>
  </mergeCells>
  <conditionalFormatting sqref="C11:AG11">
    <cfRule type="expression" dxfId="7" priority="21">
      <formula>C$9="W"</formula>
    </cfRule>
  </conditionalFormatting>
  <conditionalFormatting sqref="C12:AG13">
    <cfRule type="containsText" dxfId="6" priority="10" operator="containsText" text="P">
      <formula>NOT(ISERROR(SEARCH("P",C12)))</formula>
    </cfRule>
    <cfRule type="containsText" dxfId="5" priority="11" operator="containsText" text="Ś">
      <formula>NOT(ISERROR(SEARCH("Ś",C12)))</formula>
    </cfRule>
    <cfRule type="containsText" dxfId="4" priority="12" operator="containsText" text="W">
      <formula>NOT(ISERROR(SEARCH("W",C12)))</formula>
    </cfRule>
    <cfRule type="containsText" dxfId="3" priority="13" operator="containsText" text="N">
      <formula>NOT(ISERROR(SEARCH("N",C12)))</formula>
    </cfRule>
    <cfRule type="cellIs" dxfId="2" priority="14" operator="equal">
      <formula>"P"</formula>
    </cfRule>
    <cfRule type="containsText" dxfId="1" priority="15" operator="containsText" text="W">
      <formula>NOT(ISERROR(SEARCH("W",C12)))</formula>
    </cfRule>
    <cfRule type="containsText" dxfId="0" priority="16" operator="containsText" text="W .or. Ś .or. N">
      <formula>NOT(ISERROR(SEARCH("W .or. Ś .or. N",C12)))</formula>
    </cfRule>
    <cfRule type="cellIs" priority="17" operator="notEqual">
      <formula>"P"</formula>
    </cfRule>
  </conditionalFormatting>
  <pageMargins left="0.7" right="0.7" top="0.75" bottom="0.75" header="0.3" footer="0.3"/>
  <pageSetup paperSize="9" scale="42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Listy!$A$3:$A$9</xm:f>
          </x14:formula1>
          <xm:sqref>C11:AG11</xm:sqref>
        </x14:dataValidation>
        <x14:dataValidation type="list" allowBlank="1" showInputMessage="1" showErrorMessage="1" xr:uid="{00000000-0002-0000-0000-000001000000}">
          <x14:formula1>
            <xm:f>Listy!$B$3:$B$14</xm:f>
          </x14:formula1>
          <xm:sqref>B9:C9</xm:sqref>
        </x14:dataValidation>
        <x14:dataValidation type="list" allowBlank="1" showInputMessage="1" showErrorMessage="1" xr:uid="{00000000-0002-0000-0000-000002000000}">
          <x14:formula1>
            <xm:f>Listy!$F$3:$F$6</xm:f>
          </x14:formula1>
          <xm:sqref>C12:AG13</xm:sqref>
        </x14:dataValidation>
        <x14:dataValidation type="list" allowBlank="1" showInputMessage="1" showErrorMessage="1" xr:uid="{00000000-0002-0000-0000-000003000000}">
          <x14:formula1>
            <xm:f>Listy!$C$3:$C$14</xm:f>
          </x14:formula1>
          <xm:sqref>C5:F5</xm:sqref>
        </x14:dataValidation>
        <x14:dataValidation type="list" allowBlank="1" showInputMessage="1" showErrorMessage="1" xr:uid="{00000000-0002-0000-0000-000004000000}">
          <x14:formula1>
            <xm:f>Listy!$E$3:$E$15</xm:f>
          </x14:formula1>
          <xm:sqref>S5:V7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B31" sqref="B31"/>
    </sheetView>
  </sheetViews>
  <sheetFormatPr defaultRowHeight="15" x14ac:dyDescent="0.25"/>
  <cols>
    <col min="2" max="2" width="14.28515625" customWidth="1"/>
    <col min="3" max="3" width="10.7109375" customWidth="1"/>
    <col min="5" max="5" width="20.140625" customWidth="1"/>
    <col min="6" max="6" width="12" customWidth="1"/>
    <col min="7" max="7" width="12.42578125" customWidth="1"/>
  </cols>
  <sheetData>
    <row r="1" spans="1:7" ht="45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3" t="s">
        <v>10</v>
      </c>
    </row>
    <row r="2" spans="1:7" x14ac:dyDescent="0.25">
      <c r="A2" s="2"/>
      <c r="B2" s="2"/>
      <c r="C2" s="2"/>
      <c r="D2" s="2"/>
      <c r="E2" s="2"/>
      <c r="F2" s="2"/>
      <c r="G2" s="2"/>
    </row>
    <row r="3" spans="1:7" x14ac:dyDescent="0.25">
      <c r="A3" s="2" t="s">
        <v>11</v>
      </c>
      <c r="B3" s="2" t="s">
        <v>12</v>
      </c>
      <c r="C3" s="2">
        <v>2019</v>
      </c>
      <c r="D3" s="4" t="s">
        <v>13</v>
      </c>
      <c r="E3" t="s">
        <v>14</v>
      </c>
      <c r="F3" s="2" t="s">
        <v>20</v>
      </c>
      <c r="G3" s="2"/>
    </row>
    <row r="4" spans="1:7" x14ac:dyDescent="0.25">
      <c r="A4" s="2" t="s">
        <v>16</v>
      </c>
      <c r="B4" s="2" t="s">
        <v>17</v>
      </c>
      <c r="C4" s="2">
        <v>2020</v>
      </c>
      <c r="D4" s="4" t="s">
        <v>18</v>
      </c>
      <c r="E4" t="s">
        <v>19</v>
      </c>
      <c r="F4" s="2" t="s">
        <v>15</v>
      </c>
      <c r="G4" s="2"/>
    </row>
    <row r="5" spans="1:7" x14ac:dyDescent="0.25">
      <c r="A5" s="2" t="s">
        <v>21</v>
      </c>
      <c r="B5" s="2" t="s">
        <v>3</v>
      </c>
      <c r="C5" s="2">
        <v>2021</v>
      </c>
      <c r="D5" s="4" t="s">
        <v>22</v>
      </c>
      <c r="E5" t="s">
        <v>23</v>
      </c>
      <c r="F5" s="2" t="s">
        <v>63</v>
      </c>
      <c r="G5" s="2"/>
    </row>
    <row r="6" spans="1:7" x14ac:dyDescent="0.25">
      <c r="A6" s="2" t="s">
        <v>24</v>
      </c>
      <c r="B6" s="2" t="s">
        <v>25</v>
      </c>
      <c r="C6" s="2">
        <v>2022</v>
      </c>
      <c r="D6" s="4" t="s">
        <v>26</v>
      </c>
      <c r="E6" t="s">
        <v>27</v>
      </c>
      <c r="F6" s="2" t="s">
        <v>64</v>
      </c>
      <c r="G6" s="2"/>
    </row>
    <row r="7" spans="1:7" x14ac:dyDescent="0.25">
      <c r="A7" s="2" t="s">
        <v>28</v>
      </c>
      <c r="B7" s="2" t="s">
        <v>29</v>
      </c>
      <c r="C7" s="2">
        <v>2023</v>
      </c>
      <c r="D7" s="4" t="s">
        <v>30</v>
      </c>
      <c r="E7" t="s">
        <v>31</v>
      </c>
      <c r="F7" s="2"/>
      <c r="G7" s="2"/>
    </row>
    <row r="8" spans="1:7" x14ac:dyDescent="0.25">
      <c r="A8" s="2" t="s">
        <v>32</v>
      </c>
      <c r="B8" s="2" t="s">
        <v>33</v>
      </c>
      <c r="C8" s="2">
        <v>2024</v>
      </c>
      <c r="D8" s="4" t="s">
        <v>34</v>
      </c>
      <c r="E8" t="s">
        <v>35</v>
      </c>
      <c r="F8" s="2"/>
      <c r="G8" s="2"/>
    </row>
    <row r="9" spans="1:7" x14ac:dyDescent="0.25">
      <c r="A9" s="2" t="s">
        <v>36</v>
      </c>
      <c r="B9" s="2" t="s">
        <v>37</v>
      </c>
      <c r="C9" s="2">
        <v>2025</v>
      </c>
      <c r="D9" s="4"/>
      <c r="E9" t="s">
        <v>38</v>
      </c>
      <c r="F9" s="2"/>
      <c r="G9" s="2"/>
    </row>
    <row r="10" spans="1:7" x14ac:dyDescent="0.25">
      <c r="A10" s="2"/>
      <c r="B10" s="2" t="s">
        <v>39</v>
      </c>
      <c r="C10" s="2">
        <v>2026</v>
      </c>
      <c r="D10" s="2"/>
      <c r="E10" t="s">
        <v>40</v>
      </c>
      <c r="F10" s="2"/>
      <c r="G10" s="2"/>
    </row>
    <row r="11" spans="1:7" x14ac:dyDescent="0.25">
      <c r="A11" s="2"/>
      <c r="B11" s="2" t="s">
        <v>41</v>
      </c>
      <c r="C11" s="2">
        <v>2027</v>
      </c>
      <c r="D11" s="2"/>
      <c r="E11" t="s">
        <v>42</v>
      </c>
      <c r="F11" s="2"/>
      <c r="G11" s="2"/>
    </row>
    <row r="12" spans="1:7" x14ac:dyDescent="0.25">
      <c r="A12" s="2"/>
      <c r="B12" s="2" t="s">
        <v>43</v>
      </c>
      <c r="C12" s="2">
        <v>2028</v>
      </c>
      <c r="D12" s="2"/>
      <c r="E12" t="s">
        <v>44</v>
      </c>
      <c r="F12" s="2"/>
      <c r="G12" s="2"/>
    </row>
    <row r="13" spans="1:7" x14ac:dyDescent="0.25">
      <c r="A13" s="2"/>
      <c r="B13" s="2" t="s">
        <v>45</v>
      </c>
      <c r="C13" s="2">
        <v>2029</v>
      </c>
      <c r="D13" s="2"/>
      <c r="E13" t="s">
        <v>46</v>
      </c>
      <c r="F13" s="2"/>
      <c r="G13" s="2"/>
    </row>
    <row r="14" spans="1:7" x14ac:dyDescent="0.25">
      <c r="A14" s="2"/>
      <c r="B14" s="2" t="s">
        <v>47</v>
      </c>
      <c r="C14" s="2">
        <v>2030</v>
      </c>
      <c r="D14" s="2"/>
      <c r="E14" t="s">
        <v>48</v>
      </c>
      <c r="F14" s="2"/>
      <c r="G14" s="2"/>
    </row>
    <row r="15" spans="1:7" x14ac:dyDescent="0.25">
      <c r="A15" s="2"/>
      <c r="B15" s="2"/>
      <c r="C15" s="2"/>
      <c r="D15" s="2"/>
      <c r="E15" t="s">
        <v>49</v>
      </c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RCP 1m</vt:lpstr>
      <vt:lpstr>Listy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2023-02-20T13:40:44Z</dcterms:modified>
</cp:coreProperties>
</file>