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drawing+xml" PartName="/xl/drawings/drawing1.xml"/>
  <Override ContentType="application/vnd.openxmlformats-officedocument.spreadsheetml.worksheet+xml" PartName="/xl/worksheets/sheet2.xml"/>
  <Override ContentType="application/vnd.openxmlformats-officedocument.drawing+xml" PartName="/xl/drawings/drawing2.xml"/>
  <Override ContentType="application/vnd.openxmlformats-officedocument.spreadsheetml.worksheet+xml" PartName="/xl/worksheets/sheet3.xml"/>
  <Override ContentType="application/vnd.openxmlformats-officedocument.drawing+xml" PartName="/xl/drawings/drawing3.xml"/>
  <Override ContentType="application/vnd.openxmlformats-officedocument.spreadsheetml.worksheet+xml" PartName="/xl/worksheets/sheet4.xml"/>
  <Override ContentType="application/vnd.openxmlformats-officedocument.drawing+xml" PartName="/xl/drawings/drawing4.xml"/>
  <Override ContentType="application/vnd.openxmlformats-officedocument.spreadsheetml.worksheet+xml" PartName="/xl/worksheets/sheet5.xml"/>
  <Override ContentType="application/vnd.openxmlformats-officedocument.drawing+xml" PartName="/xl/drawings/drawing5.xml"/>
  <Override ContentType="application/vnd.openxmlformats-officedocument.spreadsheetml.worksheet+xml" PartName="/xl/worksheets/sheet6.xml"/>
  <Override ContentType="application/vnd.openxmlformats-officedocument.drawing+xml" PartName="/xl/drawings/drawing6.xml"/>
  <Override ContentType="application/vnd.openxmlformats-officedocument.spreadsheetml.worksheet+xml" PartName="/xl/worksheets/sheet7.xml"/>
  <Override ContentType="application/vnd.openxmlformats-officedocument.drawing+xml" PartName="/xl/drawings/drawing7.xml"/>
  <Override ContentType="application/vnd.openxmlformats-officedocument.spreadsheetml.worksheet+xml" PartName="/xl/worksheets/sheet8.xml"/>
  <Override ContentType="application/vnd.openxmlformats-officedocument.drawing+xml" PartName="/xl/drawings/drawing8.xml"/>
  <Override ContentType="application/vnd.openxmlformats-officedocument.spreadsheetml.worksheet+xml" PartName="/xl/worksheets/sheet9.xml"/>
  <Override ContentType="application/vnd.openxmlformats-officedocument.drawing+xml" PartName="/xl/drawings/drawing9.xml"/>
  <Override ContentType="application/vnd.openxmlformats-officedocument.spreadsheetml.worksheet+xml" PartName="/xl/worksheets/sheet10.xml"/>
  <Override ContentType="application/vnd.openxmlformats-officedocument.drawing+xml" PartName="/xl/drawings/drawing10.xml"/>
  <Override ContentType="application/vnd.openxmlformats-officedocument.spreadsheetml.worksheet+xml" PartName="/xl/worksheets/sheet11.xml"/>
  <Override ContentType="application/vnd.openxmlformats-officedocument.drawing+xml" PartName="/xl/drawings/drawing11.xml"/>
  <Override ContentType="application/vnd.openxmlformats-officedocument.spreadsheetml.worksheet+xml" PartName="/xl/worksheets/sheet12.xml"/>
  <Override ContentType="application/vnd.openxmlformats-officedocument.drawing+xml" PartName="/xl/drawings/drawing12.xml"/>
  <Override ContentType="application/vnd.openxmlformats-officedocument.spreadsheetml.worksheet+xml" PartName="/xl/worksheets/sheet13.xml"/>
  <Override ContentType="application/vnd.openxmlformats-officedocument.drawing+xml" PartName="/xl/drawings/drawing13.xml"/>
  <Override ContentType="application/vnd.openxmlformats-officedocument.spreadsheetml.worksheet+xml" PartName="/xl/worksheets/sheet14.xml"/>
  <Override ContentType="application/vnd.openxmlformats-officedocument.drawing+xml" PartName="/xl/drawings/drawing14.xml"/>
  <Override ContentType="application/vnd.openxmlformats-officedocument.spreadsheetml.worksheet+xml" PartName="/xl/worksheets/sheet15.xml"/>
  <Override ContentType="application/vnd.openxmlformats-officedocument.drawing+xml" PartName="/xl/drawings/drawing15.xml"/>
  <Override ContentType="application/vnd.openxmlformats-officedocument.spreadsheetml.worksheet+xml" PartName="/xl/worksheets/sheet16.xml"/>
  <Override ContentType="application/vnd.openxmlformats-officedocument.drawing+xml" PartName="/xl/drawings/drawing16.xml"/>
  <Override ContentType="application/vnd.openxmlformats-officedocument.spreadsheetml.worksheet+xml" PartName="/xl/worksheets/sheet17.xml"/>
  <Override ContentType="application/vnd.openxmlformats-officedocument.drawing+xml" PartName="/xl/drawings/drawing17.xml"/>
  <Override ContentType="application/vnd.openxmlformats-officedocument.spreadsheetml.worksheet+xml" PartName="/xl/worksheets/sheet18.xml"/>
  <Override ContentType="application/vnd.openxmlformats-officedocument.drawing+xml" PartName="/xl/drawings/drawing18.xml"/>
  <Override ContentType="application/vnd.openxmlformats-officedocument.spreadsheetml.worksheet+xml" PartName="/xl/worksheets/sheet19.xml"/>
  <Override ContentType="application/vnd.openxmlformats-officedocument.drawing+xml" PartName="/xl/drawings/drawing19.xml"/>
  <Override ContentType="application/vnd.openxmlformats-officedocument.spreadsheetml.worksheet+xml" PartName="/xl/worksheets/sheet20.xml"/>
  <Override ContentType="application/vnd.openxmlformats-officedocument.drawing+xml" PartName="/xl/drawings/drawing20.xml"/>
  <Override ContentType="application/vnd.openxmlformats-officedocument.spreadsheetml.worksheet+xml" PartName="/xl/worksheets/sheet21.xml"/>
  <Override ContentType="application/vnd.openxmlformats-officedocument.drawing+xml" PartName="/xl/drawings/drawing21.xml"/>
  <Override ContentType="application/vnd.openxmlformats-officedocument.spreadsheetml.worksheet+xml" PartName="/xl/worksheets/sheet22.xml"/>
  <Override ContentType="application/vnd.openxmlformats-officedocument.drawing+xml" PartName="/xl/drawings/drawing22.xml"/>
  <Override ContentType="application/vnd.openxmlformats-officedocument.spreadsheetml.worksheet+xml" PartName="/xl/worksheets/sheet23.xml"/>
  <Override ContentType="application/vnd.openxmlformats-officedocument.drawing+xml" PartName="/xl/drawings/drawing23.xml"/>
  <Override ContentType="application/vnd.openxmlformats-officedocument.spreadsheetml.worksheet+xml" PartName="/xl/worksheets/sheet24.xml"/>
  <Override ContentType="application/vnd.openxmlformats-officedocument.drawing+xml" PartName="/xl/drawings/drawing24.xml"/>
  <Override ContentType="application/vnd.openxmlformats-officedocument.spreadsheetml.worksheet+xml" PartName="/xl/worksheets/sheet25.xml"/>
  <Override ContentType="application/vnd.openxmlformats-officedocument.drawing+xml" PartName="/xl/drawings/drawing25.xml"/>
  <Override ContentType="application/vnd.openxmlformats-officedocument.spreadsheetml.worksheet+xml" PartName="/xl/worksheets/sheet26.xml"/>
  <Override ContentType="application/vnd.openxmlformats-officedocument.drawing+xml" PartName="/xl/drawings/drawing26.xml"/>
  <Override ContentType="application/vnd.openxmlformats-officedocument.spreadsheetml.worksheet+xml" PartName="/xl/worksheets/sheet27.xml"/>
  <Override ContentType="application/vnd.openxmlformats-officedocument.drawing+xml" PartName="/xl/drawings/drawing27.xml"/>
  <Override ContentType="application/vnd.openxmlformats-officedocument.spreadsheetml.worksheet+xml" PartName="/xl/worksheets/sheet28.xml"/>
  <Override ContentType="application/vnd.openxmlformats-officedocument.drawing+xml" PartName="/xl/drawings/drawing28.xml"/>
  <Override ContentType="application/vnd.openxmlformats-officedocument.spreadsheetml.worksheet+xml" PartName="/xl/worksheets/sheet29.xml"/>
  <Override ContentType="application/vnd.openxmlformats-officedocument.drawing+xml" PartName="/xl/drawings/drawing29.xml"/>
  <Override ContentType="application/vnd.openxmlformats-officedocument.spreadsheetml.worksheet+xml" PartName="/xl/worksheets/sheet30.xml"/>
  <Override ContentType="application/vnd.openxmlformats-officedocument.drawing+xml" PartName="/xl/drawings/drawing30.xml"/>
  <Override ContentType="application/vnd.openxmlformats-officedocument.spreadsheetml.worksheet+xml" PartName="/xl/worksheets/sheet31.xml"/>
  <Override ContentType="application/vnd.openxmlformats-officedocument.drawing+xml" PartName="/xl/drawings/drawing31.xml"/>
  <Override ContentType="application/vnd.openxmlformats-officedocument.spreadsheetml.worksheet+xml" PartName="/xl/worksheets/sheet32.xml"/>
  <Override ContentType="application/vnd.openxmlformats-officedocument.drawing+xml" PartName="/xl/drawings/drawing32.xml"/>
  <Override ContentType="application/vnd.openxmlformats-officedocument.spreadsheetml.worksheet+xml" PartName="/xl/worksheets/sheet33.xml"/>
  <Override ContentType="application/vnd.openxmlformats-officedocument.drawing+xml" PartName="/xl/drawings/drawing33.xml"/>
  <Override ContentType="application/vnd.openxmlformats-officedocument.spreadsheetml.worksheet+xml" PartName="/xl/worksheets/sheet34.xml"/>
  <Override ContentType="application/vnd.openxmlformats-officedocument.drawing+xml" PartName="/xl/drawings/drawing34.xml"/>
  <Override ContentType="application/vnd.openxmlformats-officedocument.spreadsheetml.worksheet+xml" PartName="/xl/worksheets/sheet35.xml"/>
  <Override ContentType="application/vnd.openxmlformats-officedocument.drawing+xml" PartName="/xl/drawings/drawing35.xml"/>
  <Override ContentType="application/vnd.openxmlformats-officedocument.spreadsheetml.worksheet+xml" PartName="/xl/worksheets/sheet36.xml"/>
  <Override ContentType="application/vnd.openxmlformats-officedocument.drawing+xml" PartName="/xl/drawings/drawing36.xml"/>
  <Override ContentType="application/vnd.openxmlformats-officedocument.spreadsheetml.worksheet+xml" PartName="/xl/worksheets/sheet37.xml"/>
  <Override ContentType="application/vnd.openxmlformats-officedocument.drawing+xml" PartName="/xl/drawings/drawing37.xml"/>
  <Override ContentType="application/vnd.openxmlformats-officedocument.spreadsheetml.worksheet+xml" PartName="/xl/worksheets/sheet38.xml"/>
  <Override ContentType="application/vnd.openxmlformats-officedocument.drawing+xml" PartName="/xl/drawings/drawing38.xml"/>
  <Override ContentType="application/vnd.openxmlformats-officedocument.spreadsheetml.worksheet+xml" PartName="/xl/worksheets/sheet39.xml"/>
  <Override ContentType="application/vnd.openxmlformats-officedocument.drawing+xml" PartName="/xl/drawings/drawing39.xml"/>
  <Override ContentType="application/vnd.openxmlformats-officedocument.spreadsheetml.worksheet+xml" PartName="/xl/worksheets/sheet40.xml"/>
  <Override ContentType="application/vnd.openxmlformats-officedocument.drawing+xml" PartName="/xl/drawings/drawing40.xml"/>
  <Override ContentType="application/vnd.openxmlformats-officedocument.spreadsheetml.worksheet+xml" PartName="/xl/worksheets/sheet41.xml"/>
  <Override ContentType="application/vnd.openxmlformats-officedocument.drawing+xml" PartName="/xl/drawings/drawing41.xml"/>
  <Override ContentType="application/vnd.openxmlformats-officedocument.spreadsheetml.worksheet+xml" PartName="/xl/worksheets/sheet42.xml"/>
  <Override ContentType="application/vnd.openxmlformats-officedocument.drawing+xml" PartName="/xl/drawings/drawing42.xml"/>
  <Override ContentType="application/vnd.openxmlformats-officedocument.spreadsheetml.worksheet+xml" PartName="/xl/worksheets/sheet43.xml"/>
  <Override ContentType="application/vnd.openxmlformats-officedocument.drawing+xml" PartName="/xl/drawings/drawing43.xml"/>
  <Override ContentType="application/vnd.openxmlformats-officedocument.spreadsheetml.worksheet+xml" PartName="/xl/worksheets/sheet44.xml"/>
  <Override ContentType="application/vnd.openxmlformats-officedocument.drawing+xml" PartName="/xl/drawings/drawing44.xml"/>
  <Override ContentType="application/vnd.openxmlformats-officedocument.spreadsheetml.worksheet+xml" PartName="/xl/worksheets/sheet45.xml"/>
  <Override ContentType="application/vnd.openxmlformats-officedocument.drawing+xml" PartName="/xl/drawings/drawing45.xml"/>
  <Override ContentType="application/vnd.openxmlformats-officedocument.spreadsheetml.worksheet+xml" PartName="/xl/worksheets/sheet46.xml"/>
  <Override ContentType="application/vnd.openxmlformats-officedocument.drawing+xml" PartName="/xl/drawings/drawing46.xml"/>
  <Override ContentType="application/vnd.openxmlformats-officedocument.spreadsheetml.worksheet+xml" PartName="/xl/worksheets/sheet47.xml"/>
  <Override ContentType="application/vnd.openxmlformats-officedocument.drawing+xml" PartName="/xl/drawings/drawing47.xml"/>
  <Override ContentType="application/vnd.openxmlformats-officedocument.spreadsheetml.worksheet+xml" PartName="/xl/worksheets/sheet48.xml"/>
  <Override ContentType="application/vnd.openxmlformats-officedocument.drawing+xml" PartName="/xl/drawings/drawing48.xml"/>
  <Override ContentType="application/vnd.openxmlformats-officedocument.spreadsheetml.worksheet+xml" PartName="/xl/worksheets/sheet49.xml"/>
  <Override ContentType="application/vnd.openxmlformats-officedocument.drawing+xml" PartName="/xl/drawings/drawing49.xml"/>
  <Override ContentType="application/vnd.openxmlformats-officedocument.spreadsheetml.worksheet+xml" PartName="/xl/worksheets/sheet50.xml"/>
  <Override ContentType="application/vnd.openxmlformats-officedocument.drawing+xml" PartName="/xl/drawings/drawing50.xml"/>
  <Override ContentType="application/vnd.openxmlformats-officedocument.spreadsheetml.worksheet+xml" PartName="/xl/worksheets/sheet51.xml"/>
  <Override ContentType="application/vnd.openxmlformats-officedocument.drawing+xml" PartName="/xl/drawings/drawing51.xml"/>
  <Override ContentType="application/vnd.openxmlformats-officedocument.spreadsheetml.worksheet+xml" PartName="/xl/worksheets/sheet52.xml"/>
  <Override ContentType="application/vnd.openxmlformats-officedocument.drawing+xml" PartName="/xl/drawings/drawing52.xml"/>
  <Override ContentType="application/vnd.openxmlformats-officedocument.drawingml.chart+xml" PartName="/xl/charts/chart1.xml"/>
  <Override ContentType="application/vnd.openxmlformats-officedocument.drawingml.chart+xml" PartName="/xl/charts/chart2.xml"/>
  <Override ContentType="application/vnd.openxmlformats-officedocument.drawingml.chart+xml" PartName="/xl/charts/chart3.xml"/>
  <Override ContentType="application/vnd.openxmlformats-officedocument.drawingml.chart+xml" PartName="/xl/charts/chart4.xml"/>
  <Override ContentType="application/vnd.openxmlformats-officedocument.drawingml.chart+xml" PartName="/xl/charts/chart5.xml"/>
  <Override ContentType="application/vnd.openxmlformats-officedocument.drawingml.chart+xml" PartName="/xl/charts/chart6.xml"/>
  <Override ContentType="application/vnd.openxmlformats-officedocument.drawingml.chart+xml" PartName="/xl/charts/chart7.xml"/>
  <Override ContentType="application/vnd.openxmlformats-officedocument.drawingml.chart+xml" PartName="/xl/charts/chart8.xml"/>
  <Override ContentType="application/vnd.openxmlformats-officedocument.drawingml.chart+xml" PartName="/xl/charts/chart9.xml"/>
  <Override ContentType="application/vnd.openxmlformats-officedocument.drawingml.chart+xml" PartName="/xl/charts/chart10.xml"/>
  <Override ContentType="application/vnd.openxmlformats-officedocument.drawingml.chart+xml" PartName="/xl/charts/chart11.xml"/>
  <Override ContentType="application/vnd.openxmlformats-officedocument.drawingml.chart+xml" PartName="/xl/charts/chart12.xml"/>
  <Override ContentType="application/vnd.openxmlformats-officedocument.drawingml.chart+xml" PartName="/xl/charts/chart13.xml"/>
  <Override ContentType="application/vnd.openxmlformats-officedocument.drawingml.chart+xml" PartName="/xl/charts/chart14.xml"/>
  <Override ContentType="application/vnd.openxmlformats-officedocument.drawingml.chart+xml" PartName="/xl/charts/chart15.xml"/>
  <Override ContentType="application/vnd.openxmlformats-officedocument.drawingml.chart+xml" PartName="/xl/charts/chart16.xml"/>
  <Override ContentType="application/vnd.openxmlformats-officedocument.drawingml.chart+xml" PartName="/xl/charts/chart17.xml"/>
  <Override ContentType="application/vnd.openxmlformats-officedocument.drawingml.chart+xml" PartName="/xl/charts/chart18.xml"/>
  <Override ContentType="application/vnd.openxmlformats-officedocument.drawingml.chart+xml" PartName="/xl/charts/chart19.xml"/>
  <Override ContentType="application/vnd.openxmlformats-officedocument.drawingml.chart+xml" PartName="/xl/charts/chart20.xml"/>
  <Override ContentType="application/vnd.openxmlformats-officedocument.drawingml.chart+xml" PartName="/xl/charts/chart21.xml"/>
  <Override ContentType="application/vnd.openxmlformats-officedocument.drawingml.chart+xml" PartName="/xl/charts/chart22.xml"/>
  <Override ContentType="application/vnd.openxmlformats-officedocument.drawingml.chart+xml" PartName="/xl/charts/chart23.xml"/>
  <Override ContentType="application/vnd.openxmlformats-officedocument.drawingml.chart+xml" PartName="/xl/charts/chart24.xml"/>
  <Override ContentType="application/vnd.openxmlformats-officedocument.drawingml.chart+xml" PartName="/xl/charts/chart25.xml"/>
  <Override ContentType="application/vnd.openxmlformats-officedocument.drawingml.chart+xml" PartName="/xl/charts/chart26.xml"/>
  <Override ContentType="application/vnd.openxmlformats-officedocument.drawingml.chart+xml" PartName="/xl/charts/chart27.xml"/>
  <Override ContentType="application/vnd.openxmlformats-officedocument.drawingml.chart+xml" PartName="/xl/charts/chart28.xml"/>
  <Override ContentType="application/vnd.openxmlformats-officedocument.drawingml.chart+xml" PartName="/xl/charts/chart29.xml"/>
  <Override ContentType="application/vnd.openxmlformats-officedocument.drawingml.chart+xml" PartName="/xl/charts/chart30.xml"/>
  <Override ContentType="application/vnd.openxmlformats-officedocument.drawingml.chart+xml" PartName="/xl/charts/chart31.xml"/>
  <Override ContentType="application/vnd.openxmlformats-officedocument.drawingml.chart+xml" PartName="/xl/charts/chart32.xml"/>
  <Override ContentType="application/vnd.openxmlformats-officedocument.drawingml.chart+xml" PartName="/xl/charts/chart33.xml"/>
  <Override ContentType="application/vnd.openxmlformats-officedocument.drawingml.chart+xml" PartName="/xl/charts/chart34.xml"/>
  <Override ContentType="application/vnd.openxmlformats-officedocument.drawingml.chart+xml" PartName="/xl/charts/chart35.xml"/>
  <Override ContentType="application/vnd.openxmlformats-officedocument.drawingml.chart+xml" PartName="/xl/charts/chart36.xml"/>
  <Override ContentType="application/vnd.openxmlformats-officedocument.drawingml.chart+xml" PartName="/xl/charts/chart37.xml"/>
  <Override ContentType="application/vnd.openxmlformats-officedocument.drawingml.chart+xml" PartName="/xl/charts/chart38.xml"/>
  <Override ContentType="application/vnd.openxmlformats-officedocument.drawingml.chart+xml" PartName="/xl/charts/chart39.xml"/>
  <Override ContentType="application/vnd.openxmlformats-officedocument.drawingml.chart+xml" PartName="/xl/charts/chart40.xml"/>
  <Override ContentType="application/vnd.openxmlformats-officedocument.drawingml.chart+xml" PartName="/xl/charts/chart41.xml"/>
  <Override ContentType="application/vnd.openxmlformats-officedocument.drawingml.chart+xml" PartName="/xl/charts/chart42.xml"/>
  <Override ContentType="application/vnd.openxmlformats-officedocument.drawingml.chart+xml" PartName="/xl/charts/chart43.xml"/>
  <Override ContentType="application/vnd.openxmlformats-officedocument.drawingml.chart+xml" PartName="/xl/charts/chart44.xml"/>
  <Override ContentType="application/vnd.openxmlformats-officedocument.drawingml.chart+xml" PartName="/xl/charts/chart45.xml"/>
  <Override ContentType="application/vnd.openxmlformats-officedocument.drawingml.chart+xml" PartName="/xl/charts/chart46.xml"/>
  <Override ContentType="application/vnd.openxmlformats-officedocument.drawingml.chart+xml" PartName="/xl/charts/chart47.xml"/>
  <Override ContentType="application/vnd.openxmlformats-officedocument.drawingml.chart+xml" PartName="/xl/charts/chart48.xml"/>
  <Override ContentType="application/vnd.openxmlformats-officedocument.drawingml.chart+xml" PartName="/xl/charts/chart49.xml"/>
  <Override ContentType="application/vnd.openxmlformats-officedocument.drawingml.chart+xml" PartName="/xl/charts/chart50.xml"/>
  <Override ContentType="application/vnd.openxmlformats-officedocument.drawingml.chart+xml" PartName="/xl/charts/chart51.xml"/>
  <Override ContentType="application/vnd.openxmlformats-officedocument.drawingml.chart+xml" PartName="/xl/charts/chart52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8010" windowWidth="14805" xWindow="240" yWindow="105"/>
  </bookViews>
  <sheets>
    <sheet xmlns:r="http://schemas.openxmlformats.org/officeDocument/2006/relationships" name="No.291" sheetId="1" state="visible" r:id="rId1"/>
    <sheet xmlns:r="http://schemas.openxmlformats.org/officeDocument/2006/relationships" name="No.292" sheetId="2" state="visible" r:id="rId2"/>
    <sheet xmlns:r="http://schemas.openxmlformats.org/officeDocument/2006/relationships" name="No.293" sheetId="3" state="visible" r:id="rId3"/>
    <sheet xmlns:r="http://schemas.openxmlformats.org/officeDocument/2006/relationships" name="No.294" sheetId="4" state="visible" r:id="rId4"/>
    <sheet xmlns:r="http://schemas.openxmlformats.org/officeDocument/2006/relationships" name="No.296" sheetId="5" state="visible" r:id="rId5"/>
    <sheet xmlns:r="http://schemas.openxmlformats.org/officeDocument/2006/relationships" name="No.297" sheetId="6" state="visible" r:id="rId6"/>
    <sheet xmlns:r="http://schemas.openxmlformats.org/officeDocument/2006/relationships" name="No.298" sheetId="7" state="visible" r:id="rId7"/>
    <sheet xmlns:r="http://schemas.openxmlformats.org/officeDocument/2006/relationships" name="No.299" sheetId="8" state="visible" r:id="rId8"/>
    <sheet xmlns:r="http://schemas.openxmlformats.org/officeDocument/2006/relationships" name="No.301" sheetId="9" state="visible" r:id="rId9"/>
    <sheet xmlns:r="http://schemas.openxmlformats.org/officeDocument/2006/relationships" name="No.302" sheetId="10" state="visible" r:id="rId10"/>
    <sheet xmlns:r="http://schemas.openxmlformats.org/officeDocument/2006/relationships" name="No.303" sheetId="11" state="visible" r:id="rId11"/>
    <sheet xmlns:r="http://schemas.openxmlformats.org/officeDocument/2006/relationships" name="No.304" sheetId="12" state="visible" r:id="rId12"/>
    <sheet xmlns:r="http://schemas.openxmlformats.org/officeDocument/2006/relationships" name="No.306" sheetId="13" state="visible" r:id="rId13"/>
    <sheet xmlns:r="http://schemas.openxmlformats.org/officeDocument/2006/relationships" name="No.307" sheetId="14" state="visible" r:id="rId14"/>
    <sheet xmlns:r="http://schemas.openxmlformats.org/officeDocument/2006/relationships" name="No.308" sheetId="15" state="visible" r:id="rId15"/>
    <sheet xmlns:r="http://schemas.openxmlformats.org/officeDocument/2006/relationships" name="No.309" sheetId="16" state="visible" r:id="rId16"/>
    <sheet xmlns:r="http://schemas.openxmlformats.org/officeDocument/2006/relationships" name="No.311" sheetId="17" state="visible" r:id="rId17"/>
    <sheet xmlns:r="http://schemas.openxmlformats.org/officeDocument/2006/relationships" name="No.312" sheetId="18" state="visible" r:id="rId18"/>
    <sheet xmlns:r="http://schemas.openxmlformats.org/officeDocument/2006/relationships" name="No.313" sheetId="19" state="visible" r:id="rId19"/>
    <sheet xmlns:r="http://schemas.openxmlformats.org/officeDocument/2006/relationships" name="No.314" sheetId="20" state="visible" r:id="rId20"/>
    <sheet xmlns:r="http://schemas.openxmlformats.org/officeDocument/2006/relationships" name="No.316" sheetId="21" state="visible" r:id="rId21"/>
    <sheet xmlns:r="http://schemas.openxmlformats.org/officeDocument/2006/relationships" name="No.317" sheetId="22" state="visible" r:id="rId22"/>
    <sheet xmlns:r="http://schemas.openxmlformats.org/officeDocument/2006/relationships" name="No.318" sheetId="23" state="visible" r:id="rId23"/>
    <sheet xmlns:r="http://schemas.openxmlformats.org/officeDocument/2006/relationships" name="No.319" sheetId="24" state="visible" r:id="rId24"/>
    <sheet xmlns:r="http://schemas.openxmlformats.org/officeDocument/2006/relationships" name="No.321" sheetId="25" state="visible" r:id="rId25"/>
    <sheet xmlns:r="http://schemas.openxmlformats.org/officeDocument/2006/relationships" name="No.322" sheetId="26" state="visible" r:id="rId26"/>
    <sheet xmlns:r="http://schemas.openxmlformats.org/officeDocument/2006/relationships" name="No.323" sheetId="27" state="visible" r:id="rId27"/>
    <sheet xmlns:r="http://schemas.openxmlformats.org/officeDocument/2006/relationships" name="No.324" sheetId="28" state="visible" r:id="rId28"/>
    <sheet xmlns:r="http://schemas.openxmlformats.org/officeDocument/2006/relationships" name="No.326" sheetId="29" state="visible" r:id="rId29"/>
    <sheet xmlns:r="http://schemas.openxmlformats.org/officeDocument/2006/relationships" name="No.327" sheetId="30" state="visible" r:id="rId30"/>
    <sheet xmlns:r="http://schemas.openxmlformats.org/officeDocument/2006/relationships" name="No.328" sheetId="31" state="visible" r:id="rId31"/>
    <sheet xmlns:r="http://schemas.openxmlformats.org/officeDocument/2006/relationships" name="No.329" sheetId="32" state="visible" r:id="rId32"/>
    <sheet xmlns:r="http://schemas.openxmlformats.org/officeDocument/2006/relationships" name="No.331" sheetId="33" state="visible" r:id="rId33"/>
    <sheet xmlns:r="http://schemas.openxmlformats.org/officeDocument/2006/relationships" name="No.332" sheetId="34" state="visible" r:id="rId34"/>
    <sheet xmlns:r="http://schemas.openxmlformats.org/officeDocument/2006/relationships" name="No.333" sheetId="35" state="visible" r:id="rId35"/>
    <sheet xmlns:r="http://schemas.openxmlformats.org/officeDocument/2006/relationships" name="No.334" sheetId="36" state="visible" r:id="rId36"/>
    <sheet xmlns:r="http://schemas.openxmlformats.org/officeDocument/2006/relationships" name="No.336" sheetId="37" state="visible" r:id="rId37"/>
    <sheet xmlns:r="http://schemas.openxmlformats.org/officeDocument/2006/relationships" name="No.337" sheetId="38" state="visible" r:id="rId38"/>
    <sheet xmlns:r="http://schemas.openxmlformats.org/officeDocument/2006/relationships" name="No.338" sheetId="39" state="visible" r:id="rId39"/>
    <sheet xmlns:r="http://schemas.openxmlformats.org/officeDocument/2006/relationships" name="No.339" sheetId="40" state="visible" r:id="rId40"/>
    <sheet xmlns:r="http://schemas.openxmlformats.org/officeDocument/2006/relationships" name="No.341" sheetId="41" state="visible" r:id="rId41"/>
    <sheet xmlns:r="http://schemas.openxmlformats.org/officeDocument/2006/relationships" name="No.342" sheetId="42" state="visible" r:id="rId42"/>
    <sheet xmlns:r="http://schemas.openxmlformats.org/officeDocument/2006/relationships" name="No.343" sheetId="43" state="visible" r:id="rId43"/>
    <sheet xmlns:r="http://schemas.openxmlformats.org/officeDocument/2006/relationships" name="No.344" sheetId="44" state="visible" r:id="rId44"/>
    <sheet xmlns:r="http://schemas.openxmlformats.org/officeDocument/2006/relationships" name="No.346" sheetId="45" state="visible" r:id="rId45"/>
    <sheet xmlns:r="http://schemas.openxmlformats.org/officeDocument/2006/relationships" name="No.347" sheetId="46" state="visible" r:id="rId46"/>
    <sheet xmlns:r="http://schemas.openxmlformats.org/officeDocument/2006/relationships" name="No.348" sheetId="47" state="visible" r:id="rId47"/>
    <sheet xmlns:r="http://schemas.openxmlformats.org/officeDocument/2006/relationships" name="No.349" sheetId="48" state="visible" r:id="rId48"/>
    <sheet xmlns:r="http://schemas.openxmlformats.org/officeDocument/2006/relationships" name="No.351" sheetId="49" state="visible" r:id="rId49"/>
    <sheet xmlns:r="http://schemas.openxmlformats.org/officeDocument/2006/relationships" name="No.352" sheetId="50" state="visible" r:id="rId50"/>
    <sheet xmlns:r="http://schemas.openxmlformats.org/officeDocument/2006/relationships" name="No.353" sheetId="51" state="visible" r:id="rId51"/>
    <sheet xmlns:r="http://schemas.openxmlformats.org/officeDocument/2006/relationships" name="No.354" sheetId="52" state="visible" r:id="rId52"/>
  </sheets>
  <definedNames/>
  <calcPr calcId="152511" fullCalcOnLoad="1"/>
</workbook>
</file>

<file path=xl/styles.xml><?xml version="1.0" encoding="utf-8"?>
<styleSheet xmlns="http://schemas.openxmlformats.org/spreadsheetml/2006/main">
  <numFmts count="3">
    <numFmt formatCode="0.000_ " numFmtId="164"/>
    <numFmt formatCode="0.00_ " numFmtId="165"/>
    <numFmt formatCode="&quot;NO.&quot;0" numFmtId="166"/>
  </numFmts>
  <fonts count="17">
    <font>
      <name val="ＭＳ Ｐゴシック"/>
      <family val="2"/>
      <color theme="1"/>
      <sz val="11"/>
      <scheme val="minor"/>
    </font>
    <font>
      <name val="ＭＳ Ｐゴシック"/>
      <family val="2"/>
      <color theme="1"/>
      <sz val="11"/>
      <scheme val="minor"/>
    </font>
    <font>
      <name val="ＭＳ Ｐゴシック"/>
      <charset val="128"/>
      <family val="3"/>
      <sz val="11"/>
    </font>
    <font>
      <name val="ＭＳ Ｐゴシック"/>
      <charset val="128"/>
      <family val="3"/>
      <sz val="6"/>
      <scheme val="minor"/>
    </font>
    <font>
      <name val="ＭＳ ゴシック"/>
      <charset val="128"/>
      <family val="3"/>
      <sz val="11"/>
    </font>
    <font>
      <name val="ＭＳ Ｐゴシック"/>
      <charset val="128"/>
      <family val="2"/>
      <sz val="6"/>
      <scheme val="minor"/>
    </font>
    <font>
      <name val="ＭＳ Ｐゴシック"/>
      <charset val="128"/>
      <family val="3"/>
      <sz val="6"/>
    </font>
    <font>
      <name val="ＭＳ Ｐゴシック"/>
      <charset val="128"/>
      <family val="3"/>
      <sz val="11"/>
      <scheme val="minor"/>
    </font>
    <font>
      <name val="ＭＳ Ｐゴシック"/>
      <family val="2"/>
      <color rgb="FFFF0000"/>
      <sz val="11"/>
      <scheme val="minor"/>
    </font>
    <font>
      <name val="ＭＳ Ｐゴシック"/>
      <family val="2"/>
      <sz val="11"/>
      <scheme val="minor"/>
    </font>
    <font>
      <name val="ＭＳ Ｐゴシック"/>
      <charset val="128"/>
      <family val="3"/>
      <sz val="12"/>
    </font>
    <font>
      <name val="ＭＳ Ｐゴシック"/>
      <charset val="128"/>
      <family val="3"/>
      <color rgb="FF0070C0"/>
      <sz val="11"/>
    </font>
    <font>
      <name val="ＭＳ Ｐゴシック"/>
      <charset val="128"/>
      <family val="3"/>
      <b val="1"/>
      <color theme="1"/>
      <sz val="11"/>
      <scheme val="minor"/>
    </font>
    <font>
      <name val="ＭＳ 明朝"/>
      <charset val="128"/>
      <family val="1"/>
      <sz val="11"/>
    </font>
    <font>
      <name val="ＭＳ 明朝"/>
      <charset val="128"/>
      <family val="1"/>
      <color indexed="8"/>
      <sz val="11"/>
    </font>
    <font>
      <name val="ＭＳ 明朝"/>
      <charset val="128"/>
      <family val="1"/>
      <color indexed="8"/>
      <sz val="12"/>
    </font>
    <font>
      <name val="ＭＳ Ｐゴシック"/>
      <charset val="128"/>
      <family val="3"/>
      <color indexed="8"/>
      <sz val="11"/>
    </font>
  </fonts>
  <fills count="5">
    <fill>
      <patternFill/>
    </fill>
    <fill>
      <patternFill patternType="gray125"/>
    </fill>
    <fill>
      <patternFill patternType="solid">
        <fgColor rgb="FFFF0000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</fills>
  <borders count="1">
    <border>
      <left/>
      <right/>
      <top/>
      <bottom/>
      <diagonal/>
    </border>
  </borders>
  <cellStyleXfs count="3">
    <xf borderId="0" fillId="0" fontId="1" numFmtId="0"/>
    <xf applyAlignment="1" borderId="0" fillId="0" fontId="2" numFmtId="0">
      <alignment vertical="center"/>
    </xf>
    <xf borderId="0" fillId="0" fontId="1" numFmtId="0"/>
  </cellStyleXfs>
  <cellXfs count="64">
    <xf borderId="0" fillId="0" fontId="0" numFmtId="0" pivotButton="0" quotePrefix="0" xfId="0"/>
    <xf applyAlignment="1" borderId="0" fillId="0" fontId="4" numFmtId="0" pivotButton="0" quotePrefix="0" xfId="1">
      <alignment horizontal="center" vertical="top" wrapText="1"/>
    </xf>
    <xf applyAlignment="1" borderId="0" fillId="0" fontId="4" numFmtId="164" pivotButton="0" quotePrefix="0" xfId="1">
      <alignment horizontal="center" vertical="top" wrapText="1"/>
    </xf>
    <xf applyAlignment="1" borderId="0" fillId="0" fontId="7" numFmtId="0" pivotButton="0" quotePrefix="0" xfId="1">
      <alignment horizontal="center" vertical="center" wrapText="1"/>
    </xf>
    <xf applyAlignment="1" borderId="0" fillId="0" fontId="4" numFmtId="0" pivotButton="0" quotePrefix="0" xfId="1">
      <alignment horizontal="center" vertical="center" wrapText="1"/>
    </xf>
    <xf applyAlignment="1" borderId="0" fillId="0" fontId="8" numFmtId="165" pivotButton="0" quotePrefix="0" xfId="1">
      <alignment horizontal="left" vertical="top"/>
    </xf>
    <xf borderId="0" fillId="0" fontId="2" numFmtId="0" pivotButton="0" quotePrefix="0" xfId="1"/>
    <xf borderId="0" fillId="0" fontId="9" numFmtId="0" pivotButton="0" quotePrefix="0" xfId="1"/>
    <xf borderId="0" fillId="0" fontId="2" numFmtId="165" pivotButton="0" quotePrefix="0" xfId="1"/>
    <xf borderId="0" fillId="0" fontId="2" numFmtId="164" pivotButton="0" quotePrefix="0" xfId="1"/>
    <xf borderId="0" fillId="0" fontId="10" numFmtId="0" pivotButton="0" quotePrefix="0" xfId="1"/>
    <xf borderId="0" fillId="0" fontId="11" numFmtId="0" pivotButton="0" quotePrefix="0" xfId="1"/>
    <xf applyAlignment="1" borderId="0" fillId="2" fontId="1" numFmtId="0" pivotButton="0" quotePrefix="0" xfId="2">
      <alignment horizontal="left" vertical="top"/>
    </xf>
    <xf applyAlignment="1" borderId="0" fillId="0" fontId="9" numFmtId="0" pivotButton="0" quotePrefix="0" xfId="2">
      <alignment horizontal="left" vertical="top"/>
    </xf>
    <xf applyAlignment="1" borderId="0" fillId="3" fontId="1" numFmtId="165" pivotButton="0" quotePrefix="0" xfId="2">
      <alignment horizontal="left" vertical="top"/>
    </xf>
    <xf applyAlignment="1" borderId="0" fillId="3" fontId="1" numFmtId="164" pivotButton="0" quotePrefix="0" xfId="2">
      <alignment horizontal="left" vertical="top"/>
    </xf>
    <xf applyAlignment="1" borderId="0" fillId="0" fontId="1" numFmtId="0" pivotButton="0" quotePrefix="0" xfId="2">
      <alignment horizontal="left" vertical="top"/>
    </xf>
    <xf borderId="0" fillId="0" fontId="1" numFmtId="0" pivotButton="0" quotePrefix="0" xfId="2"/>
    <xf applyAlignment="1" borderId="0" fillId="0" fontId="13" numFmtId="0" pivotButton="0" quotePrefix="0" xfId="2">
      <alignment horizontal="left" vertical="top"/>
    </xf>
    <xf applyAlignment="1" borderId="0" fillId="0" fontId="14" numFmtId="165" pivotButton="0" quotePrefix="0" xfId="2">
      <alignment horizontal="left" vertical="top"/>
    </xf>
    <xf applyAlignment="1" borderId="0" fillId="0" fontId="14" numFmtId="164" pivotButton="0" quotePrefix="0" xfId="2">
      <alignment horizontal="left" vertical="top"/>
    </xf>
    <xf applyAlignment="1" borderId="0" fillId="0" fontId="14" numFmtId="0" pivotButton="0" quotePrefix="0" xfId="2">
      <alignment horizontal="left" vertical="top"/>
    </xf>
    <xf applyAlignment="1" borderId="0" fillId="0" fontId="1" numFmtId="0" pivotButton="0" quotePrefix="0" xfId="2">
      <alignment horizontal="center" vertical="top"/>
    </xf>
    <xf applyAlignment="1" borderId="0" fillId="0" fontId="15" numFmtId="166" pivotButton="0" quotePrefix="0" xfId="2">
      <alignment horizontal="right" vertical="top"/>
    </xf>
    <xf applyAlignment="1" borderId="0" fillId="4" fontId="16" numFmtId="0" pivotButton="0" quotePrefix="0" xfId="2">
      <alignment horizontal="left" vertical="top"/>
    </xf>
    <xf applyAlignment="1" borderId="0" fillId="4" fontId="13" numFmtId="0" pivotButton="0" quotePrefix="0" xfId="2">
      <alignment horizontal="left" vertical="top"/>
    </xf>
    <xf applyAlignment="1" borderId="0" fillId="4" fontId="14" numFmtId="165" pivotButton="0" quotePrefix="0" xfId="2">
      <alignment horizontal="left" vertical="top"/>
    </xf>
    <xf applyAlignment="1" borderId="0" fillId="4" fontId="14" numFmtId="164" pivotButton="0" quotePrefix="0" xfId="2">
      <alignment horizontal="left" vertical="top"/>
    </xf>
    <xf applyAlignment="1" borderId="0" fillId="4" fontId="14" numFmtId="0" pivotButton="0" quotePrefix="0" xfId="2">
      <alignment horizontal="left" vertical="top"/>
    </xf>
    <xf applyAlignment="1" borderId="0" fillId="0" fontId="14" numFmtId="0" pivotButton="0" quotePrefix="0" xfId="2">
      <alignment horizontal="center" vertical="top"/>
    </xf>
    <xf applyAlignment="1" borderId="0" fillId="0" fontId="1" numFmtId="0" pivotButton="0" quotePrefix="0" xfId="2">
      <alignment horizontal="center" vertical="center"/>
    </xf>
    <xf applyAlignment="1" borderId="0" fillId="0" fontId="9" numFmtId="165" pivotButton="0" quotePrefix="0" xfId="2">
      <alignment horizontal="center" vertical="top"/>
    </xf>
    <xf applyAlignment="1" borderId="0" fillId="0" fontId="2" numFmtId="165" pivotButton="0" quotePrefix="0" xfId="1">
      <alignment horizontal="center" vertical="center"/>
    </xf>
    <xf applyAlignment="1" borderId="0" fillId="0" fontId="2" numFmtId="164" pivotButton="0" quotePrefix="0" xfId="1">
      <alignment horizontal="center" vertical="center"/>
    </xf>
    <xf applyAlignment="1" borderId="0" fillId="0" fontId="1" numFmtId="164" pivotButton="0" quotePrefix="0" xfId="2">
      <alignment horizontal="center" vertical="center"/>
    </xf>
    <xf applyAlignment="1" borderId="0" fillId="0" fontId="14" numFmtId="0" pivotButton="0" quotePrefix="0" xfId="2">
      <alignment horizontal="right" vertical="top"/>
    </xf>
    <xf applyAlignment="1" borderId="0" fillId="0" fontId="1" numFmtId="0" pivotButton="0" quotePrefix="0" xfId="2">
      <alignment vertical="center"/>
    </xf>
    <xf applyAlignment="1" borderId="0" fillId="0" fontId="1" numFmtId="164" pivotButton="0" quotePrefix="0" xfId="2">
      <alignment vertical="center"/>
    </xf>
    <xf applyAlignment="1" borderId="0" fillId="0" fontId="9" numFmtId="165" pivotButton="0" quotePrefix="0" xfId="2">
      <alignment horizontal="left" vertical="top"/>
    </xf>
    <xf applyAlignment="1" borderId="0" fillId="0" fontId="8" numFmtId="165" pivotButton="0" quotePrefix="0" xfId="2">
      <alignment horizontal="left" vertical="top"/>
    </xf>
    <xf borderId="0" fillId="0" fontId="9" numFmtId="0" pivotButton="0" quotePrefix="0" xfId="2"/>
    <xf borderId="0" fillId="0" fontId="1" numFmtId="165" pivotButton="0" quotePrefix="0" xfId="2"/>
    <xf borderId="0" fillId="0" fontId="1" numFmtId="164" pivotButton="0" quotePrefix="0" xfId="2"/>
    <xf applyAlignment="1" borderId="0" fillId="0" fontId="12" numFmtId="0" pivotButton="0" quotePrefix="0" xfId="2">
      <alignment horizontal="center" vertical="top"/>
    </xf>
    <xf borderId="0" fillId="0" fontId="1" numFmtId="165" pivotButton="0" quotePrefix="0" xfId="2"/>
    <xf borderId="0" fillId="0" fontId="1" numFmtId="164" pivotButton="0" quotePrefix="0" xfId="2"/>
    <xf applyAlignment="1" borderId="0" fillId="0" fontId="4" numFmtId="164" pivotButton="0" quotePrefix="0" xfId="1">
      <alignment horizontal="center" vertical="top" wrapText="1"/>
    </xf>
    <xf applyAlignment="1" borderId="0" fillId="0" fontId="8" numFmtId="165" pivotButton="0" quotePrefix="0" xfId="1">
      <alignment horizontal="left" vertical="top"/>
    </xf>
    <xf borderId="0" fillId="0" fontId="2" numFmtId="165" pivotButton="0" quotePrefix="0" xfId="1"/>
    <xf borderId="0" fillId="0" fontId="2" numFmtId="164" pivotButton="0" quotePrefix="0" xfId="1"/>
    <xf applyAlignment="1" borderId="0" fillId="3" fontId="1" numFmtId="165" pivotButton="0" quotePrefix="0" xfId="2">
      <alignment horizontal="left" vertical="top"/>
    </xf>
    <xf applyAlignment="1" borderId="0" fillId="3" fontId="1" numFmtId="164" pivotButton="0" quotePrefix="0" xfId="2">
      <alignment horizontal="left" vertical="top"/>
    </xf>
    <xf applyAlignment="1" borderId="0" fillId="0" fontId="14" numFmtId="165" pivotButton="0" quotePrefix="0" xfId="2">
      <alignment horizontal="left" vertical="top"/>
    </xf>
    <xf applyAlignment="1" borderId="0" fillId="0" fontId="14" numFmtId="164" pivotButton="0" quotePrefix="0" xfId="2">
      <alignment horizontal="left" vertical="top"/>
    </xf>
    <xf applyAlignment="1" borderId="0" fillId="0" fontId="15" numFmtId="166" pivotButton="0" quotePrefix="0" xfId="2">
      <alignment horizontal="right" vertical="top"/>
    </xf>
    <xf applyAlignment="1" borderId="0" fillId="4" fontId="14" numFmtId="165" pivotButton="0" quotePrefix="0" xfId="2">
      <alignment horizontal="left" vertical="top"/>
    </xf>
    <xf applyAlignment="1" borderId="0" fillId="4" fontId="14" numFmtId="164" pivotButton="0" quotePrefix="0" xfId="2">
      <alignment horizontal="left" vertical="top"/>
    </xf>
    <xf applyAlignment="1" borderId="0" fillId="0" fontId="9" numFmtId="165" pivotButton="0" quotePrefix="0" xfId="2">
      <alignment horizontal="center" vertical="top"/>
    </xf>
    <xf applyAlignment="1" borderId="0" fillId="0" fontId="2" numFmtId="165" pivotButton="0" quotePrefix="0" xfId="1">
      <alignment horizontal="center" vertical="center"/>
    </xf>
    <xf applyAlignment="1" borderId="0" fillId="0" fontId="2" numFmtId="164" pivotButton="0" quotePrefix="0" xfId="1">
      <alignment horizontal="center" vertical="center"/>
    </xf>
    <xf applyAlignment="1" borderId="0" fillId="0" fontId="1" numFmtId="164" pivotButton="0" quotePrefix="0" xfId="2">
      <alignment horizontal="center" vertical="center"/>
    </xf>
    <xf applyAlignment="1" borderId="0" fillId="0" fontId="1" numFmtId="164" pivotButton="0" quotePrefix="0" xfId="2">
      <alignment vertical="center"/>
    </xf>
    <xf applyAlignment="1" borderId="0" fillId="0" fontId="9" numFmtId="165" pivotButton="0" quotePrefix="0" xfId="2">
      <alignment horizontal="left" vertical="top"/>
    </xf>
    <xf applyAlignment="1" borderId="0" fillId="0" fontId="8" numFmtId="165" pivotButton="0" quotePrefix="0" xfId="2">
      <alignment horizontal="left" vertical="top"/>
    </xf>
  </cellXfs>
  <cellStyles count="3">
    <cellStyle builtinId="0" name="標準" xfId="0"/>
    <cellStyle name="標準 2" xfId="1"/>
    <cellStyle name="標準 2 2" xfId="2"/>
  </cellStyles>
  <tableStyles count="0" defaultPivotStyle="PivotStyleMedium9" defaultTableStyle="TableStyleMedium2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/xl/worksheets/sheet2.xml" Type="http://schemas.openxmlformats.org/officeDocument/2006/relationships/worksheet"/><Relationship Id="rId3" Target="/xl/worksheets/sheet3.xml" Type="http://schemas.openxmlformats.org/officeDocument/2006/relationships/worksheet"/><Relationship Id="rId4" Target="/xl/worksheets/sheet4.xml" Type="http://schemas.openxmlformats.org/officeDocument/2006/relationships/worksheet"/><Relationship Id="rId5" Target="/xl/worksheets/sheet5.xml" Type="http://schemas.openxmlformats.org/officeDocument/2006/relationships/worksheet"/><Relationship Id="rId6" Target="/xl/worksheets/sheet6.xml" Type="http://schemas.openxmlformats.org/officeDocument/2006/relationships/worksheet"/><Relationship Id="rId7" Target="/xl/worksheets/sheet7.xml" Type="http://schemas.openxmlformats.org/officeDocument/2006/relationships/worksheet"/><Relationship Id="rId8" Target="/xl/worksheets/sheet8.xml" Type="http://schemas.openxmlformats.org/officeDocument/2006/relationships/worksheet"/><Relationship Id="rId9" Target="/xl/worksheets/sheet9.xml" Type="http://schemas.openxmlformats.org/officeDocument/2006/relationships/worksheet"/><Relationship Id="rId10" Target="/xl/worksheets/sheet10.xml" Type="http://schemas.openxmlformats.org/officeDocument/2006/relationships/worksheet"/><Relationship Id="rId11" Target="/xl/worksheets/sheet11.xml" Type="http://schemas.openxmlformats.org/officeDocument/2006/relationships/worksheet"/><Relationship Id="rId12" Target="/xl/worksheets/sheet12.xml" Type="http://schemas.openxmlformats.org/officeDocument/2006/relationships/worksheet"/><Relationship Id="rId13" Target="/xl/worksheets/sheet13.xml" Type="http://schemas.openxmlformats.org/officeDocument/2006/relationships/worksheet"/><Relationship Id="rId14" Target="/xl/worksheets/sheet14.xml" Type="http://schemas.openxmlformats.org/officeDocument/2006/relationships/worksheet"/><Relationship Id="rId15" Target="/xl/worksheets/sheet15.xml" Type="http://schemas.openxmlformats.org/officeDocument/2006/relationships/worksheet"/><Relationship Id="rId16" Target="/xl/worksheets/sheet16.xml" Type="http://schemas.openxmlformats.org/officeDocument/2006/relationships/worksheet"/><Relationship Id="rId17" Target="/xl/worksheets/sheet17.xml" Type="http://schemas.openxmlformats.org/officeDocument/2006/relationships/worksheet"/><Relationship Id="rId18" Target="/xl/worksheets/sheet18.xml" Type="http://schemas.openxmlformats.org/officeDocument/2006/relationships/worksheet"/><Relationship Id="rId19" Target="/xl/worksheets/sheet19.xml" Type="http://schemas.openxmlformats.org/officeDocument/2006/relationships/worksheet"/><Relationship Id="rId20" Target="/xl/worksheets/sheet20.xml" Type="http://schemas.openxmlformats.org/officeDocument/2006/relationships/worksheet"/><Relationship Id="rId21" Target="/xl/worksheets/sheet21.xml" Type="http://schemas.openxmlformats.org/officeDocument/2006/relationships/worksheet"/><Relationship Id="rId22" Target="/xl/worksheets/sheet22.xml" Type="http://schemas.openxmlformats.org/officeDocument/2006/relationships/worksheet"/><Relationship Id="rId23" Target="/xl/worksheets/sheet23.xml" Type="http://schemas.openxmlformats.org/officeDocument/2006/relationships/worksheet"/><Relationship Id="rId24" Target="/xl/worksheets/sheet24.xml" Type="http://schemas.openxmlformats.org/officeDocument/2006/relationships/worksheet"/><Relationship Id="rId25" Target="/xl/worksheets/sheet25.xml" Type="http://schemas.openxmlformats.org/officeDocument/2006/relationships/worksheet"/><Relationship Id="rId26" Target="/xl/worksheets/sheet26.xml" Type="http://schemas.openxmlformats.org/officeDocument/2006/relationships/worksheet"/><Relationship Id="rId27" Target="/xl/worksheets/sheet27.xml" Type="http://schemas.openxmlformats.org/officeDocument/2006/relationships/worksheet"/><Relationship Id="rId28" Target="/xl/worksheets/sheet28.xml" Type="http://schemas.openxmlformats.org/officeDocument/2006/relationships/worksheet"/><Relationship Id="rId29" Target="/xl/worksheets/sheet29.xml" Type="http://schemas.openxmlformats.org/officeDocument/2006/relationships/worksheet"/><Relationship Id="rId30" Target="/xl/worksheets/sheet30.xml" Type="http://schemas.openxmlformats.org/officeDocument/2006/relationships/worksheet"/><Relationship Id="rId31" Target="/xl/worksheets/sheet31.xml" Type="http://schemas.openxmlformats.org/officeDocument/2006/relationships/worksheet"/><Relationship Id="rId32" Target="/xl/worksheets/sheet32.xml" Type="http://schemas.openxmlformats.org/officeDocument/2006/relationships/worksheet"/><Relationship Id="rId33" Target="/xl/worksheets/sheet33.xml" Type="http://schemas.openxmlformats.org/officeDocument/2006/relationships/worksheet"/><Relationship Id="rId34" Target="/xl/worksheets/sheet34.xml" Type="http://schemas.openxmlformats.org/officeDocument/2006/relationships/worksheet"/><Relationship Id="rId35" Target="/xl/worksheets/sheet35.xml" Type="http://schemas.openxmlformats.org/officeDocument/2006/relationships/worksheet"/><Relationship Id="rId36" Target="/xl/worksheets/sheet36.xml" Type="http://schemas.openxmlformats.org/officeDocument/2006/relationships/worksheet"/><Relationship Id="rId37" Target="/xl/worksheets/sheet37.xml" Type="http://schemas.openxmlformats.org/officeDocument/2006/relationships/worksheet"/><Relationship Id="rId38" Target="/xl/worksheets/sheet38.xml" Type="http://schemas.openxmlformats.org/officeDocument/2006/relationships/worksheet"/><Relationship Id="rId39" Target="/xl/worksheets/sheet39.xml" Type="http://schemas.openxmlformats.org/officeDocument/2006/relationships/worksheet"/><Relationship Id="rId40" Target="/xl/worksheets/sheet40.xml" Type="http://schemas.openxmlformats.org/officeDocument/2006/relationships/worksheet"/><Relationship Id="rId41" Target="/xl/worksheets/sheet41.xml" Type="http://schemas.openxmlformats.org/officeDocument/2006/relationships/worksheet"/><Relationship Id="rId42" Target="/xl/worksheets/sheet42.xml" Type="http://schemas.openxmlformats.org/officeDocument/2006/relationships/worksheet"/><Relationship Id="rId43" Target="/xl/worksheets/sheet43.xml" Type="http://schemas.openxmlformats.org/officeDocument/2006/relationships/worksheet"/><Relationship Id="rId44" Target="/xl/worksheets/sheet44.xml" Type="http://schemas.openxmlformats.org/officeDocument/2006/relationships/worksheet"/><Relationship Id="rId45" Target="/xl/worksheets/sheet45.xml" Type="http://schemas.openxmlformats.org/officeDocument/2006/relationships/worksheet"/><Relationship Id="rId46" Target="/xl/worksheets/sheet46.xml" Type="http://schemas.openxmlformats.org/officeDocument/2006/relationships/worksheet"/><Relationship Id="rId47" Target="/xl/worksheets/sheet47.xml" Type="http://schemas.openxmlformats.org/officeDocument/2006/relationships/worksheet"/><Relationship Id="rId48" Target="/xl/worksheets/sheet48.xml" Type="http://schemas.openxmlformats.org/officeDocument/2006/relationships/worksheet"/><Relationship Id="rId49" Target="/xl/worksheets/sheet49.xml" Type="http://schemas.openxmlformats.org/officeDocument/2006/relationships/worksheet"/><Relationship Id="rId50" Target="/xl/worksheets/sheet50.xml" Type="http://schemas.openxmlformats.org/officeDocument/2006/relationships/worksheet"/><Relationship Id="rId51" Target="/xl/worksheets/sheet51.xml" Type="http://schemas.openxmlformats.org/officeDocument/2006/relationships/worksheet"/><Relationship Id="rId52" Target="/xl/worksheets/sheet52.xml" Type="http://schemas.openxmlformats.org/officeDocument/2006/relationships/worksheet"/><Relationship Id="rId53" Target="styles.xml" Type="http://schemas.openxmlformats.org/officeDocument/2006/relationships/styles"/><Relationship Id="rId54" Target="theme/theme1.xml" Type="http://schemas.openxmlformats.org/officeDocument/2006/relationships/theme"/></Relationships>
</file>

<file path=xl/charts/chart1.xml><?xml version="1.0" encoding="utf-8"?>
<chartSpace xmlns="http://schemas.openxmlformats.org/drawingml/2006/chart">
  <chart>
    <title>
      <tx>
        <strRef>
          <f>No.291!$Q$5</f>
          <strCache>
            <ptCount val="1"/>
            <pt idx="0">
              <v>No.291</v>
            </pt>
          </strCache>
        </strRef>
      </tx>
      <layout/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No.291!$Q$5</f>
              <strCache>
                <ptCount val="1"/>
                <pt idx="0">
                  <v>No.291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332352664"/>
        <axId val="332353056"/>
      </scatterChart>
      <valAx>
        <axId val="33235266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layout/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332353056"/>
        <crosses val="autoZero"/>
        <crossBetween val="midCat"/>
      </valAx>
      <valAx>
        <axId val="33235305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33235266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.xml><?xml version="1.0" encoding="utf-8"?>
<chartSpace xmlns="http://schemas.openxmlformats.org/drawingml/2006/chart">
  <chart>
    <title>
      <tx>
        <strRef>
          <f>No.292!$Q$5</f>
          <strCache>
            <ptCount val="1"/>
            <pt idx="0">
              <v>No.292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No.292!$Q$5</f>
              <strCache>
                <ptCount val="1"/>
                <pt idx="0">
                  <v>No.292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332349920"/>
        <axId val="426058048"/>
      </scatterChart>
      <valAx>
        <axId val="332349920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8048"/>
        <crosses val="autoZero"/>
        <crossBetween val="midCat"/>
      </valAx>
      <valAx>
        <axId val="42605804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332349920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.xml><?xml version="1.0" encoding="utf-8"?>
<chartSpace xmlns="http://schemas.openxmlformats.org/drawingml/2006/chart">
  <chart>
    <title>
      <tx>
        <strRef>
          <f>No.293!$Q$5</f>
          <strCache>
            <ptCount val="1"/>
            <pt idx="0">
              <v>No.293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No.293!$Q$5</f>
              <strCache>
                <ptCount val="1"/>
                <pt idx="0">
                  <v>No.293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56872"/>
        <axId val="426054520"/>
      </scatterChart>
      <valAx>
        <axId val="42605687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4520"/>
        <crosses val="autoZero"/>
        <crossBetween val="midCat"/>
      </valAx>
      <valAx>
        <axId val="42605452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687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.xml><?xml version="1.0" encoding="utf-8"?>
<chartSpace xmlns="http://schemas.openxmlformats.org/drawingml/2006/chart">
  <chart>
    <title>
      <tx>
        <strRef>
          <f>No.294!$Q$5</f>
          <strCache>
            <ptCount val="1"/>
            <pt idx="0">
              <v>No.294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No.294!$Q$5</f>
              <strCache>
                <ptCount val="1"/>
                <pt idx="0">
                  <v>No.294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57264"/>
        <axId val="426059224"/>
      </scatterChart>
      <valAx>
        <axId val="42605726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9224"/>
        <crosses val="autoZero"/>
        <crossBetween val="midCat"/>
      </valAx>
      <valAx>
        <axId val="42605922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726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5.xml><?xml version="1.0" encoding="utf-8"?>
<chartSpace xmlns="http://schemas.openxmlformats.org/drawingml/2006/chart">
  <chart>
    <title>
      <tx>
        <strRef>
          <f>No.296!$Q$5</f>
          <strCache>
            <ptCount val="1"/>
            <pt idx="0">
              <v>No.296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No.296!$Q$5</f>
              <strCache>
                <ptCount val="1"/>
                <pt idx="0">
                  <v>No.296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No.296!$C$7:$C$1003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No.296!$D$7:$D$1003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No.296!$I$7:$I$1003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No.296!$J$7:$J$1003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No.296!$K$7:$K$1003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No.296!$L$7:$L$1003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No.296!$M$7:$M$1003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No.296!$N$7:$N$1003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No.296!$O$7:$O$1003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No.296!$P$7:$P$1003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60008"/>
        <axId val="426052560"/>
      </scatterChart>
      <valAx>
        <axId val="42606000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2560"/>
        <crosses val="autoZero"/>
        <crossBetween val="midCat"/>
      </valAx>
      <valAx>
        <axId val="42605256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6000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6.xml><?xml version="1.0" encoding="utf-8"?>
<chartSpace xmlns="http://schemas.openxmlformats.org/drawingml/2006/chart">
  <chart>
    <title>
      <tx>
        <strRef>
          <f>No.297!$Q$5</f>
          <strCache>
            <ptCount val="1"/>
            <pt idx="0">
              <v>No.297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No.297!$Q$5</f>
              <strCache>
                <ptCount val="1"/>
                <pt idx="0">
                  <v>No.297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No.297!$C$7:$C$1003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No.297!$D$7:$D$1003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No.297!$I$7:$I$1003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No.297!$J$7:$J$1003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No.297!$K$7:$K$1003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No.297!$L$7:$L$1003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No.297!$M$7:$M$1003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No.297!$N$7:$N$1003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No.297!$O$7:$O$1003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No.297!$P$7:$P$1003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55696"/>
        <axId val="426056480"/>
      </scatterChart>
      <valAx>
        <axId val="42605569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6480"/>
        <crosses val="autoZero"/>
        <crossBetween val="midCat"/>
      </valAx>
      <valAx>
        <axId val="42605648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569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7.xml><?xml version="1.0" encoding="utf-8"?>
<chartSpace xmlns="http://schemas.openxmlformats.org/drawingml/2006/chart">
  <chart>
    <title>
      <tx>
        <strRef>
          <f>No.298!$Q$5</f>
          <strCache>
            <ptCount val="1"/>
            <pt idx="0">
              <v>No.298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No.298!$Q$5</f>
              <strCache>
                <ptCount val="1"/>
                <pt idx="0">
                  <v>No.298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No.298!$C$7:$C$1003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No.298!$D$7:$D$1003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No.298!$I$7:$I$1003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No.298!$J$7:$J$1003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No.298!$K$7:$K$1003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No.298!$L$7:$L$1003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No.298!$M$7:$M$1003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No.298!$N$7:$N$1003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No.298!$O$7:$O$1003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No.298!$P$7:$P$1003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53736"/>
        <axId val="428733840"/>
      </scatterChart>
      <valAx>
        <axId val="42605373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3840"/>
        <crosses val="autoZero"/>
        <crossBetween val="midCat"/>
      </valAx>
      <valAx>
        <axId val="42873384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373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8.xml><?xml version="1.0" encoding="utf-8"?>
<chartSpace xmlns="http://schemas.openxmlformats.org/drawingml/2006/chart">
  <chart>
    <title>
      <tx>
        <strRef>
          <f>No.299!$Q$5</f>
          <strCache>
            <ptCount val="1"/>
            <pt idx="0">
              <v>No.299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No.299!$Q$5</f>
              <strCache>
                <ptCount val="1"/>
                <pt idx="0">
                  <v>No.299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No.299!$C$7:$C$1003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No.299!$D$7:$D$1003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No.299!$I$7:$I$1003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No.299!$J$7:$J$1003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No.299!$K$7:$K$1003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No.299!$L$7:$L$1003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No.299!$M$7:$M$1003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No.299!$N$7:$N$1003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No.299!$O$7:$O$1003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No.299!$P$7:$P$1003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733056"/>
        <axId val="428732272"/>
      </scatterChart>
      <valAx>
        <axId val="42873305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2272"/>
        <crosses val="autoZero"/>
        <crossBetween val="midCat"/>
      </valAx>
      <valAx>
        <axId val="42873227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305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9.xml><?xml version="1.0" encoding="utf-8"?>
<chartSpace xmlns="http://schemas.openxmlformats.org/drawingml/2006/chart">
  <chart>
    <title>
      <tx>
        <strRef>
          <f>No.301!$Q$5</f>
          <strCache>
            <ptCount val="1"/>
            <pt idx="0">
              <v>No.301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No.301!$Q$5</f>
              <strCache>
                <ptCount val="1"/>
                <pt idx="0">
                  <v>No.301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734624"/>
        <axId val="428736584"/>
      </scatterChart>
      <valAx>
        <axId val="42873462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6584"/>
        <crosses val="autoZero"/>
        <crossBetween val="midCat"/>
      </valAx>
      <valAx>
        <axId val="42873658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462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0.xml><?xml version="1.0" encoding="utf-8"?>
<chartSpace xmlns="http://schemas.openxmlformats.org/drawingml/2006/chart">
  <chart>
    <title>
      <tx>
        <strRef>
          <f>No.302!$Q$5</f>
          <strCache>
            <ptCount val="1"/>
            <pt idx="0">
              <v>No.302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No.302!$Q$5</f>
              <strCache>
                <ptCount val="1"/>
                <pt idx="0">
                  <v>No.302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735800"/>
        <axId val="428736976"/>
      </scatterChart>
      <valAx>
        <axId val="428735800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6976"/>
        <crosses val="autoZero"/>
        <crossBetween val="midCat"/>
      </valAx>
      <valAx>
        <axId val="42873697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5800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1.xml><?xml version="1.0" encoding="utf-8"?>
<chartSpace xmlns="http://schemas.openxmlformats.org/drawingml/2006/chart">
  <chart>
    <title>
      <tx>
        <strRef>
          <f>No.303!$Q$5</f>
          <strCache>
            <ptCount val="1"/>
            <pt idx="0">
              <v>No.303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No.303!$Q$5</f>
              <strCache>
                <ptCount val="1"/>
                <pt idx="0">
                  <v>No.303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734232"/>
        <axId val="428735016"/>
      </scatterChart>
      <valAx>
        <axId val="42873423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5016"/>
        <crosses val="autoZero"/>
        <crossBetween val="midCat"/>
      </valAx>
      <valAx>
        <axId val="42873501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423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2.xml><?xml version="1.0" encoding="utf-8"?>
<chartSpace xmlns="http://schemas.openxmlformats.org/drawingml/2006/chart">
  <chart>
    <title>
      <tx>
        <strRef>
          <f>No.304!$Q$5</f>
          <strCache>
            <ptCount val="1"/>
            <pt idx="0">
              <v>No.304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No.304!$Q$5</f>
              <strCache>
                <ptCount val="1"/>
                <pt idx="0">
                  <v>No.304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737368"/>
        <axId val="428737760"/>
      </scatterChart>
      <valAx>
        <axId val="42873736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7760"/>
        <crosses val="autoZero"/>
        <crossBetween val="midCat"/>
      </valAx>
      <valAx>
        <axId val="42873776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736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3.xml><?xml version="1.0" encoding="utf-8"?>
<chartSpace xmlns="http://schemas.openxmlformats.org/drawingml/2006/chart">
  <chart>
    <title>
      <tx>
        <strRef>
          <f>No.306!$Q$5</f>
          <strCache>
            <ptCount val="1"/>
            <pt idx="0">
              <v>No.306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No.306!$Q$5</f>
              <strCache>
                <ptCount val="1"/>
                <pt idx="0">
                  <v>No.306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No.306!$C$7:$C$1003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No.306!$D$7:$D$1003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No.306!$I$7:$I$1003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No.306!$J$7:$J$1003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No.306!$K$7:$K$1003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No.306!$L$7:$L$1003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No.306!$M$7:$M$1003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No.306!$N$7:$N$1003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No.306!$O$7:$O$1003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No.306!$P$7:$P$1003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8738544"/>
        <axId val="428731096"/>
      </scatterChart>
      <valAx>
        <axId val="42873854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1096"/>
        <crosses val="autoZero"/>
        <crossBetween val="midCat"/>
      </valAx>
      <valAx>
        <axId val="42873109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873854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4.xml><?xml version="1.0" encoding="utf-8"?>
<chartSpace xmlns="http://schemas.openxmlformats.org/drawingml/2006/chart">
  <chart>
    <title>
      <tx>
        <strRef>
          <f>No.307!$Q$5</f>
          <strCache>
            <ptCount val="1"/>
            <pt idx="0">
              <v>No.307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No.307!$Q$5</f>
              <strCache>
                <ptCount val="1"/>
                <pt idx="0">
                  <v>No.307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No.307!$C$7:$C$1003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No.307!$D$7:$D$1003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No.307!$I$7:$I$1003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No.307!$J$7:$J$1003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No.307!$K$7:$K$1003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No.307!$L$7:$L$1003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No.307!$M$7:$M$1003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No.307!$N$7:$N$1003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No.307!$O$7:$O$1003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No.307!$P$7:$P$1003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52952"/>
        <axId val="426058832"/>
      </scatterChart>
      <valAx>
        <axId val="42605295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8832"/>
        <crosses val="autoZero"/>
        <crossBetween val="midCat"/>
      </valAx>
      <valAx>
        <axId val="42605883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295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5.xml><?xml version="1.0" encoding="utf-8"?>
<chartSpace xmlns="http://schemas.openxmlformats.org/drawingml/2006/chart">
  <chart>
    <title>
      <tx>
        <strRef>
          <f>No.308!$Q$5</f>
          <strCache>
            <ptCount val="1"/>
            <pt idx="0">
              <v>No.308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No.308!$Q$5</f>
              <strCache>
                <ptCount val="1"/>
                <pt idx="0">
                  <v>No.308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No.308!$C$7:$C$1003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No.308!$D$7:$D$1003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No.308!$I$7:$I$1003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No.308!$J$7:$J$1003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No.308!$K$7:$K$1003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No.308!$L$7:$L$1003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No.308!$M$7:$M$1003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No.308!$N$7:$N$1003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No.308!$O$7:$O$1003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No.308!$P$7:$P$1003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26056088"/>
        <axId val="426059616"/>
      </scatterChart>
      <valAx>
        <axId val="42605608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9616"/>
        <crosses val="autoZero"/>
        <crossBetween val="midCat"/>
      </valAx>
      <valAx>
        <axId val="42605961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2605608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6.xml><?xml version="1.0" encoding="utf-8"?>
<chartSpace xmlns="http://schemas.openxmlformats.org/drawingml/2006/chart">
  <chart>
    <title>
      <tx>
        <strRef>
          <f>No.309!$Q$5</f>
          <strCache>
            <ptCount val="1"/>
            <pt idx="0">
              <v>No.309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No.309!$Q$5</f>
              <strCache>
                <ptCount val="1"/>
                <pt idx="0">
                  <v>No.309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No.309!$C$7:$C$1003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No.309!$D$7:$D$1003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No.309!$I$7:$I$1003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No.309!$J$7:$J$1003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No.309!$K$7:$K$1003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No.309!$L$7:$L$1003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No.309!$M$7:$M$1003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No.309!$N$7:$N$1003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No.309!$O$7:$O$1003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No.309!$P$7:$P$1003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1688"/>
        <axId val="431822080"/>
      </scatterChart>
      <valAx>
        <axId val="43182168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2080"/>
        <crosses val="autoZero"/>
        <crossBetween val="midCat"/>
      </valAx>
      <valAx>
        <axId val="43182208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168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7.xml><?xml version="1.0" encoding="utf-8"?>
<chartSpace xmlns="http://schemas.openxmlformats.org/drawingml/2006/chart">
  <chart>
    <title>
      <tx>
        <strRef>
          <f>No.311!$Q$5</f>
          <strCache>
            <ptCount val="1"/>
            <pt idx="0">
              <v>No.311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No.311!$Q$5</f>
              <strCache>
                <ptCount val="1"/>
                <pt idx="0">
                  <v>No.311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2864"/>
        <axId val="431824432"/>
      </scatterChart>
      <valAx>
        <axId val="43182286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4432"/>
        <crosses val="autoZero"/>
        <crossBetween val="midCat"/>
      </valAx>
      <valAx>
        <axId val="43182443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286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8.xml><?xml version="1.0" encoding="utf-8"?>
<chartSpace xmlns="http://schemas.openxmlformats.org/drawingml/2006/chart">
  <chart>
    <title>
      <tx>
        <strRef>
          <f>No.312!$Q$5</f>
          <strCache>
            <ptCount val="1"/>
            <pt idx="0">
              <v>No.312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No.312!$Q$5</f>
              <strCache>
                <ptCount val="1"/>
                <pt idx="0">
                  <v>No.312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0904"/>
        <axId val="431821296"/>
      </scatterChart>
      <valAx>
        <axId val="43182090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1296"/>
        <crosses val="autoZero"/>
        <crossBetween val="midCat"/>
      </valAx>
      <valAx>
        <axId val="43182129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090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19.xml><?xml version="1.0" encoding="utf-8"?>
<chartSpace xmlns="http://schemas.openxmlformats.org/drawingml/2006/chart">
  <chart>
    <title>
      <tx>
        <strRef>
          <f>No.313!$Q$5</f>
          <strCache>
            <ptCount val="1"/>
            <pt idx="0">
              <v>No.313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No.313!$Q$5</f>
              <strCache>
                <ptCount val="1"/>
                <pt idx="0">
                  <v>No.313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2472"/>
        <axId val="431823256"/>
      </scatterChart>
      <valAx>
        <axId val="43182247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3256"/>
        <crosses val="autoZero"/>
        <crossBetween val="midCat"/>
      </valAx>
      <valAx>
        <axId val="43182325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247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0.xml><?xml version="1.0" encoding="utf-8"?>
<chartSpace xmlns="http://schemas.openxmlformats.org/drawingml/2006/chart">
  <chart>
    <title>
      <tx>
        <strRef>
          <f>No.314!$Q$5</f>
          <strCache>
            <ptCount val="1"/>
            <pt idx="0">
              <v>No.314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No.314!$Q$5</f>
              <strCache>
                <ptCount val="1"/>
                <pt idx="0">
                  <v>No.314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3648"/>
        <axId val="431824040"/>
      </scatterChart>
      <valAx>
        <axId val="43182364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4040"/>
        <crosses val="autoZero"/>
        <crossBetween val="midCat"/>
      </valAx>
      <valAx>
        <axId val="43182404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364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1.xml><?xml version="1.0" encoding="utf-8"?>
<chartSpace xmlns="http://schemas.openxmlformats.org/drawingml/2006/chart">
  <chart>
    <title>
      <tx>
        <strRef>
          <f>No.316!$Q$5</f>
          <strCache>
            <ptCount val="1"/>
            <pt idx="0">
              <v>No.316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No.316!$Q$5</f>
              <strCache>
                <ptCount val="1"/>
                <pt idx="0">
                  <v>No.316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No.316!$C$7:$C$1003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No.316!$D$7:$D$1003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No.316!$I$7:$I$1003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No.316!$J$7:$J$1003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No.316!$K$7:$K$1003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No.316!$L$7:$L$1003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No.316!$M$7:$M$1003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No.316!$N$7:$N$1003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No.316!$O$7:$O$1003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No.316!$P$7:$P$1003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6000"/>
        <axId val="431826392"/>
      </scatterChart>
      <valAx>
        <axId val="431826000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6392"/>
        <crosses val="autoZero"/>
        <crossBetween val="midCat"/>
      </valAx>
      <valAx>
        <axId val="43182639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6000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2.xml><?xml version="1.0" encoding="utf-8"?>
<chartSpace xmlns="http://schemas.openxmlformats.org/drawingml/2006/chart">
  <chart>
    <title>
      <tx>
        <strRef>
          <f>No.317!$Q$5</f>
          <strCache>
            <ptCount val="1"/>
            <pt idx="0">
              <v>No.317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No.317!$Q$5</f>
              <strCache>
                <ptCount val="1"/>
                <pt idx="0">
                  <v>No.317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No.317!$C$7:$C$1003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No.317!$D$7:$D$1003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No.317!$I$7:$I$1003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No.317!$J$7:$J$1003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No.317!$K$7:$K$1003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No.317!$L$7:$L$1003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No.317!$M$7:$M$1003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No.317!$N$7:$N$1003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No.317!$O$7:$O$1003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No.317!$P$7:$P$1003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1827176"/>
        <axId val="434983752"/>
      </scatterChart>
      <valAx>
        <axId val="43182717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3752"/>
        <crosses val="autoZero"/>
        <crossBetween val="midCat"/>
      </valAx>
      <valAx>
        <axId val="43498375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182717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3.xml><?xml version="1.0" encoding="utf-8"?>
<chartSpace xmlns="http://schemas.openxmlformats.org/drawingml/2006/chart">
  <chart>
    <title>
      <tx>
        <strRef>
          <f>No.318!$Q$5</f>
          <strCache>
            <ptCount val="1"/>
            <pt idx="0">
              <v>No.318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No.318!$Q$5</f>
              <strCache>
                <ptCount val="1"/>
                <pt idx="0">
                  <v>No.318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No.318!$C$7:$C$1003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No.318!$D$7:$D$1003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No.318!$I$7:$I$1003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No.318!$J$7:$J$1003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No.318!$K$7:$K$1003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No.318!$L$7:$L$1003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No.318!$M$7:$M$1003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No.318!$N$7:$N$1003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No.318!$O$7:$O$1003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No.318!$P$7:$P$1003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4986888"/>
        <axId val="434989240"/>
      </scatterChart>
      <valAx>
        <axId val="43498688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9240"/>
        <crosses val="autoZero"/>
        <crossBetween val="midCat"/>
      </valAx>
      <valAx>
        <axId val="43498924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688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4.xml><?xml version="1.0" encoding="utf-8"?>
<chartSpace xmlns="http://schemas.openxmlformats.org/drawingml/2006/chart">
  <chart>
    <title>
      <tx>
        <strRef>
          <f>No.319!$Q$5</f>
          <strCache>
            <ptCount val="1"/>
            <pt idx="0">
              <v>No.319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No.319!$Q$5</f>
              <strCache>
                <ptCount val="1"/>
                <pt idx="0">
                  <v>No.319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No.319!$C$7:$C$1003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No.319!$D$7:$D$1003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No.319!$I$7:$I$1003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No.319!$J$7:$J$1003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No.319!$K$7:$K$1003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No.319!$L$7:$L$1003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No.319!$M$7:$M$1003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No.319!$N$7:$N$1003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No.319!$O$7:$O$1003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No.319!$P$7:$P$1003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4986496"/>
        <axId val="434985320"/>
      </scatterChart>
      <valAx>
        <axId val="43498649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5320"/>
        <crosses val="autoZero"/>
        <crossBetween val="midCat"/>
      </valAx>
      <valAx>
        <axId val="43498532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649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5.xml><?xml version="1.0" encoding="utf-8"?>
<chartSpace xmlns="http://schemas.openxmlformats.org/drawingml/2006/chart">
  <chart>
    <title>
      <tx>
        <strRef>
          <f>No.321!$Q$5</f>
          <strCache>
            <ptCount val="1"/>
            <pt idx="0">
              <v>No.321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No.321!$Q$5</f>
              <strCache>
                <ptCount val="1"/>
                <pt idx="0">
                  <v>No.321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4984928"/>
        <axId val="434984144"/>
      </scatterChart>
      <valAx>
        <axId val="43498492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4144"/>
        <crosses val="autoZero"/>
        <crossBetween val="midCat"/>
      </valAx>
      <valAx>
        <axId val="43498414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492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6.xml><?xml version="1.0" encoding="utf-8"?>
<chartSpace xmlns="http://schemas.openxmlformats.org/drawingml/2006/chart">
  <chart>
    <title>
      <tx>
        <strRef>
          <f>No.322!$Q$5</f>
          <strCache>
            <ptCount val="1"/>
            <pt idx="0">
              <v>No.322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No.322!$Q$5</f>
              <strCache>
                <ptCount val="1"/>
                <pt idx="0">
                  <v>No.322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4987280"/>
        <axId val="434986104"/>
      </scatterChart>
      <valAx>
        <axId val="434987280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6104"/>
        <crosses val="autoZero"/>
        <crossBetween val="midCat"/>
      </valAx>
      <valAx>
        <axId val="43498610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7280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7.xml><?xml version="1.0" encoding="utf-8"?>
<chartSpace xmlns="http://schemas.openxmlformats.org/drawingml/2006/chart">
  <chart>
    <title>
      <tx>
        <strRef>
          <f>No.323!$Q$5</f>
          <strCache>
            <ptCount val="1"/>
            <pt idx="0">
              <v>No.323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No.323!$Q$5</f>
              <strCache>
                <ptCount val="1"/>
                <pt idx="0">
                  <v>No.323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4985712"/>
        <axId val="434987672"/>
      </scatterChart>
      <valAx>
        <axId val="43498571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7672"/>
        <crosses val="autoZero"/>
        <crossBetween val="midCat"/>
      </valAx>
      <valAx>
        <axId val="43498767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571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8.xml><?xml version="1.0" encoding="utf-8"?>
<chartSpace xmlns="http://schemas.openxmlformats.org/drawingml/2006/chart">
  <chart>
    <title>
      <tx>
        <strRef>
          <f>No.324!$Q$5</f>
          <strCache>
            <ptCount val="1"/>
            <pt idx="0">
              <v>No.324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No.324!$Q$5</f>
              <strCache>
                <ptCount val="1"/>
                <pt idx="0">
                  <v>No.324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4988064"/>
        <axId val="434988848"/>
      </scatterChart>
      <valAx>
        <axId val="43498806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8848"/>
        <crosses val="autoZero"/>
        <crossBetween val="midCat"/>
      </valAx>
      <valAx>
        <axId val="43498884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806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29.xml><?xml version="1.0" encoding="utf-8"?>
<chartSpace xmlns="http://schemas.openxmlformats.org/drawingml/2006/chart">
  <chart>
    <title>
      <tx>
        <strRef>
          <f>No.326!$Q$5</f>
          <strCache>
            <ptCount val="1"/>
            <pt idx="0">
              <v>No.326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No.326!$Q$5</f>
              <strCache>
                <ptCount val="1"/>
                <pt idx="0">
                  <v>No.326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No.326!$C$7:$C$1003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No.326!$D$7:$D$1003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No.326!$I$7:$I$1003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No.326!$J$7:$J$1003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No.326!$K$7:$K$1003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No.326!$L$7:$L$1003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No.326!$M$7:$M$1003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No.326!$N$7:$N$1003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No.326!$O$7:$O$1003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No.326!$P$7:$P$1003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6136"/>
        <axId val="436814960"/>
      </scatterChart>
      <valAx>
        <axId val="43681613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4960"/>
        <crosses val="autoZero"/>
        <crossBetween val="midCat"/>
      </valAx>
      <valAx>
        <axId val="43681496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613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0.xml><?xml version="1.0" encoding="utf-8"?>
<chartSpace xmlns="http://schemas.openxmlformats.org/drawingml/2006/chart">
  <chart>
    <title>
      <tx>
        <strRef>
          <f>No.327!$Q$5</f>
          <strCache>
            <ptCount val="1"/>
            <pt idx="0">
              <v>No.327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No.327!$Q$5</f>
              <strCache>
                <ptCount val="1"/>
                <pt idx="0">
                  <v>No.327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No.327!$C$7:$C$1003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No.327!$D$7:$D$1003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No.327!$I$7:$I$1003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No.327!$J$7:$J$1003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No.327!$K$7:$K$1003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No.327!$L$7:$L$1003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No.327!$M$7:$M$1003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No.327!$N$7:$N$1003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No.327!$O$7:$O$1003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No.327!$P$7:$P$1003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5352"/>
        <axId val="436816920"/>
      </scatterChart>
      <valAx>
        <axId val="43681535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6920"/>
        <crosses val="autoZero"/>
        <crossBetween val="midCat"/>
      </valAx>
      <valAx>
        <axId val="43681692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535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1.xml><?xml version="1.0" encoding="utf-8"?>
<chartSpace xmlns="http://schemas.openxmlformats.org/drawingml/2006/chart">
  <chart>
    <title>
      <tx>
        <strRef>
          <f>No.328!$Q$5</f>
          <strCache>
            <ptCount val="1"/>
            <pt idx="0">
              <v>No.328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No.328!$Q$5</f>
              <strCache>
                <ptCount val="1"/>
                <pt idx="0">
                  <v>No.328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No.328!$C$7:$C$1003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No.328!$D$7:$D$1003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No.328!$I$7:$I$1003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No.328!$J$7:$J$1003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No.328!$K$7:$K$1003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No.328!$L$7:$L$1003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No.328!$M$7:$M$1003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No.328!$N$7:$N$1003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No.328!$O$7:$O$1003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No.328!$P$7:$P$1003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4568"/>
        <axId val="436814176"/>
      </scatterChart>
      <valAx>
        <axId val="43681456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4176"/>
        <crosses val="autoZero"/>
        <crossBetween val="midCat"/>
      </valAx>
      <valAx>
        <axId val="43681417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456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2.xml><?xml version="1.0" encoding="utf-8"?>
<chartSpace xmlns="http://schemas.openxmlformats.org/drawingml/2006/chart">
  <chart>
    <title>
      <tx>
        <strRef>
          <f>No.329!$Q$5</f>
          <strCache>
            <ptCount val="1"/>
            <pt idx="0">
              <v>No.329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No.329!$Q$5</f>
              <strCache>
                <ptCount val="1"/>
                <pt idx="0">
                  <v>No.329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No.329!$C$7:$C$1003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No.329!$D$7:$D$1003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No.329!$I$7:$I$1003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No.329!$J$7:$J$1003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No.329!$K$7:$K$1003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No.329!$L$7:$L$1003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No.329!$M$7:$M$1003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No.329!$N$7:$N$1003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No.329!$O$7:$O$1003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No.329!$P$7:$P$1003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05552"/>
        <axId val="436803200"/>
      </scatterChart>
      <valAx>
        <axId val="43680555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3200"/>
        <crosses val="autoZero"/>
        <crossBetween val="midCat"/>
      </valAx>
      <valAx>
        <axId val="43680320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555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3.xml><?xml version="1.0" encoding="utf-8"?>
<chartSpace xmlns="http://schemas.openxmlformats.org/drawingml/2006/chart">
  <chart>
    <title>
      <tx>
        <strRef>
          <f>No.331!$Q$5</f>
          <strCache>
            <ptCount val="1"/>
            <pt idx="0">
              <v>No.331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No.331!$Q$5</f>
              <strCache>
                <ptCount val="1"/>
                <pt idx="0">
                  <v>No.331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04376"/>
        <axId val="436813392"/>
      </scatterChart>
      <valAx>
        <axId val="43680437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3392"/>
        <crosses val="autoZero"/>
        <crossBetween val="midCat"/>
      </valAx>
      <valAx>
        <axId val="43681339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437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4.xml><?xml version="1.0" encoding="utf-8"?>
<chartSpace xmlns="http://schemas.openxmlformats.org/drawingml/2006/chart">
  <chart>
    <title>
      <tx>
        <strRef>
          <f>No.332!$Q$5</f>
          <strCache>
            <ptCount val="1"/>
            <pt idx="0">
              <v>No.332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No.332!$Q$5</f>
              <strCache>
                <ptCount val="1"/>
                <pt idx="0">
                  <v>No.332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1432"/>
        <axId val="436807120"/>
      </scatterChart>
      <valAx>
        <axId val="43681143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7120"/>
        <crosses val="autoZero"/>
        <crossBetween val="midCat"/>
      </valAx>
      <valAx>
        <axId val="43680712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143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5.xml><?xml version="1.0" encoding="utf-8"?>
<chartSpace xmlns="http://schemas.openxmlformats.org/drawingml/2006/chart">
  <chart>
    <title>
      <tx>
        <strRef>
          <f>No.333!$Q$5</f>
          <strCache>
            <ptCount val="1"/>
            <pt idx="0">
              <v>No.333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No.333!$Q$5</f>
              <strCache>
                <ptCount val="1"/>
                <pt idx="0">
                  <v>No.333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2608"/>
        <axId val="436802808"/>
      </scatterChart>
      <valAx>
        <axId val="43681260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2808"/>
        <crosses val="autoZero"/>
        <crossBetween val="midCat"/>
      </valAx>
      <valAx>
        <axId val="43680280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260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6.xml><?xml version="1.0" encoding="utf-8"?>
<chartSpace xmlns="http://schemas.openxmlformats.org/drawingml/2006/chart">
  <chart>
    <title>
      <tx>
        <strRef>
          <f>No.334!$Q$5</f>
          <strCache>
            <ptCount val="1"/>
            <pt idx="0">
              <v>No.334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No.334!$Q$5</f>
              <strCache>
                <ptCount val="1"/>
                <pt idx="0">
                  <v>No.334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02024"/>
        <axId val="436803592"/>
      </scatterChart>
      <valAx>
        <axId val="43680202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3592"/>
        <crosses val="autoZero"/>
        <crossBetween val="midCat"/>
      </valAx>
      <valAx>
        <axId val="43680359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202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7.xml><?xml version="1.0" encoding="utf-8"?>
<chartSpace xmlns="http://schemas.openxmlformats.org/drawingml/2006/chart">
  <chart>
    <title>
      <tx>
        <strRef>
          <f>No.336!$Q$5</f>
          <strCache>
            <ptCount val="1"/>
            <pt idx="0">
              <v>No.336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No.336!$Q$5</f>
              <strCache>
                <ptCount val="1"/>
                <pt idx="0">
                  <v>No.336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No.336!$C$7:$C$1003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No.336!$D$7:$D$1003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No.336!$I$7:$I$1003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No.336!$J$7:$J$1003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No.336!$K$7:$K$1003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No.336!$L$7:$L$1003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No.336!$M$7:$M$1003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No.336!$N$7:$N$1003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No.336!$O$7:$O$1003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No.336!$P$7:$P$1003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1824"/>
        <axId val="436805160"/>
      </scatterChart>
      <valAx>
        <axId val="43681182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5160"/>
        <crosses val="autoZero"/>
        <crossBetween val="midCat"/>
      </valAx>
      <valAx>
        <axId val="43680516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182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8.xml><?xml version="1.0" encoding="utf-8"?>
<chartSpace xmlns="http://schemas.openxmlformats.org/drawingml/2006/chart">
  <chart>
    <title>
      <tx>
        <strRef>
          <f>No.337!$Q$5</f>
          <strCache>
            <ptCount val="1"/>
            <pt idx="0">
              <v>No.337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No.337!$Q$5</f>
              <strCache>
                <ptCount val="1"/>
                <pt idx="0">
                  <v>No.337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No.337!$C$7:$C$1003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No.337!$D$7:$D$1003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No.337!$I$7:$I$1003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No.337!$J$7:$J$1003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No.337!$K$7:$K$1003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No.337!$L$7:$L$1003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No.337!$M$7:$M$1003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No.337!$N$7:$N$1003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No.337!$O$7:$O$1003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No.337!$P$7:$P$1003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02416"/>
        <axId val="436801632"/>
      </scatterChart>
      <valAx>
        <axId val="43680241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1632"/>
        <crosses val="autoZero"/>
        <crossBetween val="midCat"/>
      </valAx>
      <valAx>
        <axId val="436801632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241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39.xml><?xml version="1.0" encoding="utf-8"?>
<chartSpace xmlns="http://schemas.openxmlformats.org/drawingml/2006/chart">
  <chart>
    <title>
      <tx>
        <strRef>
          <f>No.338!$Q$5</f>
          <strCache>
            <ptCount val="1"/>
            <pt idx="0">
              <v>No.338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No.338!$Q$5</f>
              <strCache>
                <ptCount val="1"/>
                <pt idx="0">
                  <v>No.338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No.338!$C$7:$C$1003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No.338!$D$7:$D$1003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No.338!$I$7:$I$1003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No.338!$J$7:$J$1003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No.338!$K$7:$K$1003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No.338!$L$7:$L$1003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No.338!$M$7:$M$1003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No.338!$N$7:$N$1003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No.338!$O$7:$O$1003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No.338!$P$7:$P$1003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3000"/>
        <axId val="436807904"/>
      </scatterChart>
      <valAx>
        <axId val="436813000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7904"/>
        <crosses val="autoZero"/>
        <crossBetween val="midCat"/>
      </valAx>
      <valAx>
        <axId val="43680790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3000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0.xml><?xml version="1.0" encoding="utf-8"?>
<chartSpace xmlns="http://schemas.openxmlformats.org/drawingml/2006/chart">
  <chart>
    <title>
      <tx>
        <strRef>
          <f>No.339!$Q$5</f>
          <strCache>
            <ptCount val="1"/>
            <pt idx="0">
              <v>No.339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No.339!$Q$5</f>
              <strCache>
                <ptCount val="1"/>
                <pt idx="0">
                  <v>No.339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No.339!$C$7:$C$1003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No.339!$D$7:$D$1003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No.339!$I$7:$I$1003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No.339!$J$7:$J$1003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No.339!$K$7:$K$1003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No.339!$L$7:$L$1003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No.339!$M$7:$M$1003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No.339!$N$7:$N$1003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No.339!$O$7:$O$1003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No.339!$P$7:$P$1003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3784"/>
        <axId val="436808688"/>
      </scatterChart>
      <valAx>
        <axId val="43681378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8688"/>
        <crosses val="autoZero"/>
        <crossBetween val="midCat"/>
      </valAx>
      <valAx>
        <axId val="43680868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378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1.xml><?xml version="1.0" encoding="utf-8"?>
<chartSpace xmlns="http://schemas.openxmlformats.org/drawingml/2006/chart">
  <chart>
    <title>
      <tx>
        <strRef>
          <f>No.341!$Q$5</f>
          <strCache>
            <ptCount val="1"/>
            <pt idx="0">
              <v>No.341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No.341!$Q$5</f>
              <strCache>
                <ptCount val="1"/>
                <pt idx="0">
                  <v>No.341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09472"/>
        <axId val="436810256"/>
      </scatterChart>
      <valAx>
        <axId val="43680947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0256"/>
        <crosses val="autoZero"/>
        <crossBetween val="midCat"/>
      </valAx>
      <valAx>
        <axId val="43681025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0947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2.xml><?xml version="1.0" encoding="utf-8"?>
<chartSpace xmlns="http://schemas.openxmlformats.org/drawingml/2006/chart">
  <chart>
    <title>
      <tx>
        <strRef>
          <f>No.342!$Q$5</f>
          <strCache>
            <ptCount val="1"/>
            <pt idx="0">
              <v>No.342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No.342!$Q$5</f>
              <strCache>
                <ptCount val="1"/>
                <pt idx="0">
                  <v>No.342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6810648"/>
        <axId val="434984536"/>
      </scatterChart>
      <valAx>
        <axId val="43681064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4984536"/>
        <crosses val="autoZero"/>
        <crossBetween val="midCat"/>
      </valAx>
      <valAx>
        <axId val="43498453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681064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3.xml><?xml version="1.0" encoding="utf-8"?>
<chartSpace xmlns="http://schemas.openxmlformats.org/drawingml/2006/chart">
  <chart>
    <title>
      <tx>
        <strRef>
          <f>No.343!$Q$5</f>
          <strCache>
            <ptCount val="1"/>
            <pt idx="0">
              <v>No.343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No.343!$Q$5</f>
              <strCache>
                <ptCount val="1"/>
                <pt idx="0">
                  <v>No.343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70296"/>
        <axId val="437570688"/>
      </scatterChart>
      <valAx>
        <axId val="43757029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0688"/>
        <crosses val="autoZero"/>
        <crossBetween val="midCat"/>
      </valAx>
      <valAx>
        <axId val="43757068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029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4.xml><?xml version="1.0" encoding="utf-8"?>
<chartSpace xmlns="http://schemas.openxmlformats.org/drawingml/2006/chart">
  <chart>
    <title>
      <tx>
        <strRef>
          <f>No.344!$Q$5</f>
          <strCache>
            <ptCount val="1"/>
            <pt idx="0">
              <v>No.344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No.344!$Q$5</f>
              <strCache>
                <ptCount val="1"/>
                <pt idx="0">
                  <v>No.344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69512"/>
        <axId val="437574608"/>
      </scatterChart>
      <valAx>
        <axId val="43756951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4608"/>
        <crosses val="autoZero"/>
        <crossBetween val="midCat"/>
      </valAx>
      <valAx>
        <axId val="43757460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6951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5.xml><?xml version="1.0" encoding="utf-8"?>
<chartSpace xmlns="http://schemas.openxmlformats.org/drawingml/2006/chart">
  <chart>
    <title>
      <tx>
        <strRef>
          <f>No.346!$Q$5</f>
          <strCache>
            <ptCount val="1"/>
            <pt idx="0">
              <v>No.346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No.346!$Q$5</f>
              <strCache>
                <ptCount val="1"/>
                <pt idx="0">
                  <v>No.346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No.346!$C$7:$C$1003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No.346!$D$7:$D$1003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No.346!$I$7:$I$1003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No.346!$J$7:$J$1003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No.346!$K$7:$K$1003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No.346!$L$7:$L$1003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No.346!$M$7:$M$1003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No.346!$N$7:$N$1003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No.346!$O$7:$O$1003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No.346!$P$7:$P$1003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73432"/>
        <axId val="437569904"/>
      </scatterChart>
      <valAx>
        <axId val="43757343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69904"/>
        <crosses val="autoZero"/>
        <crossBetween val="midCat"/>
      </valAx>
      <valAx>
        <axId val="43756990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343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6.xml><?xml version="1.0" encoding="utf-8"?>
<chartSpace xmlns="http://schemas.openxmlformats.org/drawingml/2006/chart">
  <chart>
    <title>
      <tx>
        <strRef>
          <f>No.347!$Q$5</f>
          <strCache>
            <ptCount val="1"/>
            <pt idx="0">
              <v>No.347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No.347!$Q$5</f>
              <strCache>
                <ptCount val="1"/>
                <pt idx="0">
                  <v>No.347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No.347!$C$7:$C$1003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No.347!$D$7:$D$1003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No.347!$I$7:$I$1003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No.347!$J$7:$J$1003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No.347!$K$7:$K$1003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No.347!$L$7:$L$1003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No.347!$M$7:$M$1003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No.347!$N$7:$N$1003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No.347!$O$7:$O$1003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No.347!$P$7:$P$1003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68336"/>
        <axId val="437573824"/>
      </scatterChart>
      <valAx>
        <axId val="43756833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3824"/>
        <crosses val="autoZero"/>
        <crossBetween val="midCat"/>
      </valAx>
      <valAx>
        <axId val="43757382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6833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7.xml><?xml version="1.0" encoding="utf-8"?>
<chartSpace xmlns="http://schemas.openxmlformats.org/drawingml/2006/chart">
  <chart>
    <title>
      <tx>
        <strRef>
          <f>No.348!$Q$5</f>
          <strCache>
            <ptCount val="1"/>
            <pt idx="0">
              <v>No.348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No.348!$Q$5</f>
              <strCache>
                <ptCount val="1"/>
                <pt idx="0">
                  <v>No.348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No.348!$C$7:$C$1003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No.348!$D$7:$D$1003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No.348!$I$7:$I$1003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No.348!$J$7:$J$1003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No.348!$K$7:$K$1003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No.348!$L$7:$L$1003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No.348!$M$7:$M$1003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No.348!$N$7:$N$1003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No.348!$O$7:$O$1003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No.348!$P$7:$P$1003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68728"/>
        <axId val="437572256"/>
      </scatterChart>
      <valAx>
        <axId val="437568728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2256"/>
        <crosses val="autoZero"/>
        <crossBetween val="midCat"/>
      </valAx>
      <valAx>
        <axId val="437572256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68728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8.xml><?xml version="1.0" encoding="utf-8"?>
<chartSpace xmlns="http://schemas.openxmlformats.org/drawingml/2006/chart">
  <chart>
    <title>
      <tx>
        <strRef>
          <f>No.349!$Q$5</f>
          <strCache>
            <ptCount val="1"/>
            <pt idx="0">
              <v>No.349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No.349!$Q$5</f>
              <strCache>
                <ptCount val="1"/>
                <pt idx="0">
                  <v>No.349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No.349!$C$7:$C$1003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No.349!$D$7:$D$1003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No.349!$I$7:$I$1003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No.349!$J$7:$J$1003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No.349!$K$7:$K$1003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No.349!$L$7:$L$1003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No.349!$M$7:$M$1003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No.349!$N$7:$N$1003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No.349!$O$7:$O$1003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No.349!$P$7:$P$1003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71472"/>
        <axId val="437569120"/>
      </scatterChart>
      <valAx>
        <axId val="43757147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69120"/>
        <crosses val="autoZero"/>
        <crossBetween val="midCat"/>
      </valAx>
      <valAx>
        <axId val="43756912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147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49.xml><?xml version="1.0" encoding="utf-8"?>
<chartSpace xmlns="http://schemas.openxmlformats.org/drawingml/2006/chart">
  <chart>
    <title>
      <tx>
        <strRef>
          <f>No.351!$Q$5</f>
          <strCache>
            <ptCount val="1"/>
            <pt idx="0">
              <v>No.351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No.351!$Q$5</f>
              <strCache>
                <ptCount val="1"/>
                <pt idx="0">
                  <v>No.351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No.351!$C$7:$C$1003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No.351!$D$7:$D$1003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No.351!$I$7:$I$1003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No.351!$J$7:$J$1003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No.351!$K$7:$K$1003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No.351!$L$7:$L$1003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No.351!$M$7:$M$1003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No.351!$N$7:$N$1003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No.351!$O$7:$O$1003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No.351!$P$7:$P$1003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37571864"/>
        <axId val="444179768"/>
      </scatterChart>
      <valAx>
        <axId val="437571864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79768"/>
        <crosses val="autoZero"/>
        <crossBetween val="midCat"/>
      </valAx>
      <valAx>
        <axId val="44417976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37571864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50.xml><?xml version="1.0" encoding="utf-8"?>
<chartSpace xmlns="http://schemas.openxmlformats.org/drawingml/2006/chart">
  <chart>
    <title>
      <tx>
        <strRef>
          <f>No.352!$Q$5</f>
          <strCache>
            <ptCount val="1"/>
            <pt idx="0">
              <v>No.352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No.352!$Q$5</f>
              <strCache>
                <ptCount val="1"/>
                <pt idx="0">
                  <v>No.352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No.352!$C$7:$C$1003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No.352!$D$7:$D$1003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No.352!$I$7:$I$1003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No.352!$J$7:$J$1003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No.352!$K$7:$K$1003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No.352!$L$7:$L$1003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No.352!$M$7:$M$1003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No.352!$N$7:$N$1003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No.352!$O$7:$O$1003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No.352!$P$7:$P$1003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44177416"/>
        <axId val="444173888"/>
      </scatterChart>
      <valAx>
        <axId val="44417741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73888"/>
        <crosses val="autoZero"/>
        <crossBetween val="midCat"/>
      </valAx>
      <valAx>
        <axId val="444173888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7741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51.xml><?xml version="1.0" encoding="utf-8"?>
<chartSpace xmlns="http://schemas.openxmlformats.org/drawingml/2006/chart">
  <chart>
    <title>
      <tx>
        <strRef>
          <f>No.353!$Q$5</f>
          <strCache>
            <ptCount val="1"/>
            <pt idx="0">
              <v>No.353</v>
            </pt>
          </strCache>
        </strRef>
      </tx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No.353!$Q$5</f>
              <strCache>
                <ptCount val="1"/>
                <pt idx="0">
                  <v>No.353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No.353!$C$7:$C$1003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No.353!$D$7:$D$1003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No.353!$I$7:$I$1003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No.353!$J$7:$J$1003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No.353!$K$7:$K$1003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No.353!$L$7:$L$1003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No.353!$M$7:$M$1003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No.353!$N$7:$N$1003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No.353!$O$7:$O$1003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No.353!$P$7:$P$1003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44175456"/>
        <axId val="444180944"/>
      </scatterChart>
      <valAx>
        <axId val="444175456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80944"/>
        <crosses val="autoZero"/>
        <crossBetween val="midCat"/>
      </valAx>
      <valAx>
        <axId val="444180944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75456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charts/chart52.xml><?xml version="1.0" encoding="utf-8"?>
<chartSpace xmlns="http://schemas.openxmlformats.org/drawingml/2006/chart">
  <chart>
    <title>
      <tx>
        <strRef>
          <f>No.354!$Q$5</f>
          <strCache>
            <ptCount val="1"/>
            <pt idx="0">
              <v>No.354</v>
            </pt>
          </strCache>
        </strRef>
      </tx>
      <layout/>
      <overlay val="0"/>
      <spPr>
        <a:solidFill xmlns:a="http://schemas.openxmlformats.org/drawingml/2006/main">
          <a:schemeClr val="bg1"/>
        </a:solidFill>
        <a:ln xmlns:a="http://schemas.openxmlformats.org/drawingml/2006/main">
          <a:prstDash val="solid"/>
        </a:ln>
      </spPr>
    </title>
    <plotArea>
      <layout>
        <manualLayout>
          <layoutTarget val="inner"/>
          <xMode val="edge"/>
          <yMode val="edge"/>
          <wMode val="factor"/>
          <hMode val="factor"/>
          <x val="0.1203362681160738"/>
          <y val="0.04545458148477251"/>
          <w val="0.8492656927150714"/>
          <h val="0.8386963756268822"/>
        </manualLayout>
      </layout>
      <scatterChart>
        <scatterStyle val="lineMarker"/>
        <varyColors val="0"/>
        <ser>
          <idx val="0"/>
          <order val="0"/>
          <tx>
            <strRef>
              <f>No.354!$Q$5</f>
              <strCache>
                <ptCount val="1"/>
                <pt idx="0">
                  <v>No.354</v>
                </pt>
              </strCache>
            </strRef>
          </tx>
          <spPr>
            <a:ln xmlns:a="http://schemas.openxmlformats.org/drawingml/2006/main" w="25400">
              <a:solidFill>
                <a:schemeClr val="accent6"/>
              </a:solidFill>
              <a:prstDash val="solid"/>
            </a:ln>
          </spPr>
          <marker>
            <symbol val="none"/>
            <spPr>
              <a:ln xmlns:a="http://schemas.openxmlformats.org/drawingml/2006/main">
                <a:prstDash val="solid"/>
              </a:ln>
            </spPr>
          </marker>
          <xVal>
            <numRef>
              <f>No.354!$C$7:$C$1003</f>
              <numCache>
                <formatCode>0.00_ </formatCode>
                <ptCount val="997"/>
                <pt idx="0">
                  <formatCode>General</formatCode>
                  <v>0</v>
                </pt>
                <pt idx="1">
                  <v>1.32</v>
                </pt>
                <pt idx="2">
                  <v>7.450000000000017</v>
                </pt>
                <pt idx="3">
                  <v>10.13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formatCode>General</formatCode>
                  <v>65.37</v>
                </pt>
              </numCache>
            </numRef>
          </xVal>
          <yVal>
            <numRef>
              <f>No.354!$D$7:$D$1003</f>
              <numCache>
                <formatCode>0.000_ </formatCode>
                <ptCount val="997"/>
                <pt idx="0">
                  <formatCode>General</formatCode>
                  <v>45.47</v>
                </pt>
                <pt idx="1">
                  <v>45.48</v>
                </pt>
                <pt idx="2">
                  <v>40.363</v>
                </pt>
                <pt idx="3">
                  <v>40.02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formatCode>General</formatCode>
                  <v>43.89</v>
                </pt>
              </numCache>
            </numRef>
          </yVal>
          <smooth val="0"/>
        </ser>
        <ser>
          <idx val="1"/>
          <order val="1"/>
          <tx>
            <v>堤内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chemeClr val="bg1">
                  <a:lumMod val="50000"/>
                </a:schemeClr>
              </a:solidFill>
              <a:ln xmlns:a="http://schemas.openxmlformats.org/drawingml/2006/main" w="3175">
                <a:solidFill>
                  <a:schemeClr val="bg1">
                    <a:lumMod val="50000"/>
                  </a:schemeClr>
                </a:solidFill>
                <a:prstDash val="solid"/>
              </a:ln>
            </spPr>
          </marker>
          <xVal>
            <numRef>
              <f>No.354!$I$7:$I$1003</f>
              <numCache>
                <formatCode>0.00_ </formatCode>
                <ptCount val="997"/>
                <pt idx="0">
                  <v>0</v>
                </pt>
                <pt idx="1">
                  <v>1.32</v>
                </pt>
                <pt idx="2">
                  <v>7.450000000000017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No.354!$J$7:$J$1003</f>
              <numCache>
                <formatCode>0.00_ </formatCode>
                <ptCount val="997"/>
                <pt idx="0">
                  <v>45.47</v>
                </pt>
                <pt idx="1">
                  <v>45.48</v>
                </pt>
                <pt idx="2">
                  <v>40.363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2"/>
          <order val="2"/>
          <tx>
            <v>高水敷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CC00"/>
              </a:solidFill>
              <a:ln xmlns:a="http://schemas.openxmlformats.org/drawingml/2006/main" w="3175">
                <a:solidFill>
                  <a:srgbClr val="00CC00"/>
                </a:solidFill>
                <a:prstDash val="solid"/>
              </a:ln>
            </spPr>
          </marker>
          <xVal>
            <numRef>
              <f>No.354!$K$7:$K$1003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No.354!$L$7:$L$1003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ser>
          <idx val="3"/>
          <order val="3"/>
          <tx>
            <v>低水敷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0000FF"/>
              </a:solidFill>
              <a:ln xmlns:a="http://schemas.openxmlformats.org/drawingml/2006/main" w="3175">
                <a:solidFill>
                  <a:srgbClr val="0000FF"/>
                </a:solidFill>
                <a:prstDash val="solid"/>
              </a:ln>
            </spPr>
          </marker>
          <xVal>
            <numRef>
              <f>No.354!$M$7:$M$1003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11.695</v>
                </pt>
                <pt idx="5">
                  <v>15.68</v>
                </pt>
                <pt idx="6">
                  <v>19.95</v>
                </pt>
                <pt idx="7">
                  <v>23.38</v>
                </pt>
                <pt idx="8">
                  <v>37.08</v>
                </pt>
                <pt idx="9">
                  <v>42.48</v>
                </pt>
                <pt idx="10">
                  <v>47.59</v>
                </pt>
                <pt idx="11">
                  <v>51.55</v>
                </pt>
                <pt idx="12">
                  <v>53.79</v>
                </pt>
                <pt idx="13">
                  <v>58.74</v>
                </pt>
                <pt idx="14">
                  <v>60.335</v>
                </pt>
                <pt idx="15">
                  <v>65.37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xVal>
          <yVal>
            <numRef>
              <f>No.354!$N$7:$N$1003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#N/A</v>
                </pt>
                <pt idx="4">
                  <v>40.21799999999999</v>
                </pt>
                <pt idx="5">
                  <v>40.15</v>
                </pt>
                <pt idx="6">
                  <v>40.21799999999999</v>
                </pt>
                <pt idx="7">
                  <v>40.12</v>
                </pt>
                <pt idx="8">
                  <v>40.57299999999999</v>
                </pt>
                <pt idx="9">
                  <v>40.37</v>
                </pt>
                <pt idx="10">
                  <v>40.31</v>
                </pt>
                <pt idx="11">
                  <v>40.49299999999999</v>
                </pt>
                <pt idx="12">
                  <v>40.80599999999999</v>
                </pt>
                <pt idx="13">
                  <v>42.59</v>
                </pt>
                <pt idx="14">
                  <v>43.84099999999999</v>
                </pt>
                <pt idx="15">
                  <v>43.89</v>
                </pt>
                <pt idx="16">
                  <v>0</v>
                </pt>
                <pt idx="17">
                  <v>0</v>
                </pt>
                <pt idx="18">
                  <v>0</v>
                </pt>
                <pt idx="19">
                  <v>0</v>
                </pt>
                <pt idx="20">
                  <v>0</v>
                </pt>
                <pt idx="21">
                  <v>0</v>
                </pt>
                <pt idx="22">
                  <v>0</v>
                </pt>
                <pt idx="23">
                  <v>0</v>
                </pt>
                <pt idx="24">
                  <v>0</v>
                </pt>
                <pt idx="25">
                  <v>0</v>
                </pt>
                <pt idx="26">
                  <v>0</v>
                </pt>
                <pt idx="27">
                  <v>0</v>
                </pt>
                <pt idx="28">
                  <v>0</v>
                </pt>
                <pt idx="29">
                  <v>0</v>
                </pt>
                <pt idx="30">
                  <v>0</v>
                </pt>
                <pt idx="31">
                  <v>0</v>
                </pt>
                <pt idx="32">
                  <v>0</v>
                </pt>
                <pt idx="33">
                  <v>0</v>
                </pt>
                <pt idx="34">
                  <v>0</v>
                </pt>
                <pt idx="35">
                  <v>0</v>
                </pt>
                <pt idx="36">
                  <v>0</v>
                </pt>
                <pt idx="37">
                  <v>0</v>
                </pt>
                <pt idx="38">
                  <v>0</v>
                </pt>
                <pt idx="39">
                  <v>0</v>
                </pt>
                <pt idx="40">
                  <v>0</v>
                </pt>
                <pt idx="41">
                  <v>0</v>
                </pt>
                <pt idx="42">
                  <v>0</v>
                </pt>
              </numCache>
            </numRef>
          </yVal>
          <smooth val="0"/>
        </ser>
        <ser>
          <idx val="4"/>
          <order val="4"/>
          <tx>
            <v>河床最低</v>
          </tx>
          <spPr>
            <a:ln xmlns:a="http://schemas.openxmlformats.org/drawingml/2006/main" w="28575">
              <a:noFill/>
              <a:prstDash val="solid"/>
            </a:ln>
          </spPr>
          <marker>
            <symbol val="circle"/>
            <size val="5"/>
            <spPr>
              <a:solidFill xmlns:a="http://schemas.openxmlformats.org/drawingml/2006/main">
                <a:srgbClr val="FF0000"/>
              </a:solidFill>
              <a:ln xmlns:a="http://schemas.openxmlformats.org/drawingml/2006/main">
                <a:solidFill>
                  <a:srgbClr val="FF0000"/>
                </a:solidFill>
                <a:prstDash val="solid"/>
              </a:ln>
            </spPr>
          </marker>
          <dPt>
            <idx val="125"/>
            <marker>
              <symbol val="none"/>
              <spPr>
                <a:solidFill xmlns:a="http://schemas.openxmlformats.org/drawingml/2006/main">
                  <a:srgbClr val="FF00FF"/>
                </a:solidFill>
                <a:ln xmlns:a="http://schemas.openxmlformats.org/drawingml/2006/main" w="3175">
                  <a:solidFill>
                    <a:srgbClr val="FF00FF"/>
                  </a:solidFill>
                  <a:prstDash val="solid"/>
                </a:ln>
              </spPr>
            </marker>
            <bubble3D val="0"/>
            <spPr>
              <a:ln xmlns:a="http://schemas.openxmlformats.org/drawingml/2006/main">
                <a:prstDash val="solid"/>
              </a:ln>
            </spPr>
          </dPt>
          <xVal>
            <numRef>
              <f>No.354!$O$7:$O$1003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10.13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xVal>
          <yVal>
            <numRef>
              <f>No.354!$P$7:$P$1003</f>
              <numCache>
                <formatCode>0.00_ </formatCode>
                <ptCount val="997"/>
                <pt idx="0">
                  <v>#N/A</v>
                </pt>
                <pt idx="1">
                  <v>#N/A</v>
                </pt>
                <pt idx="2">
                  <v>#N/A</v>
                </pt>
                <pt idx="3">
                  <v>40.02</v>
                </pt>
                <pt idx="4">
                  <v>#N/A</v>
                </pt>
                <pt idx="5">
                  <v>#N/A</v>
                </pt>
                <pt idx="6">
                  <v>#N/A</v>
                </pt>
                <pt idx="7">
                  <v>#N/A</v>
                </pt>
                <pt idx="8">
                  <v>#N/A</v>
                </pt>
                <pt idx="9">
                  <v>#N/A</v>
                </pt>
                <pt idx="10">
                  <v>#N/A</v>
                </pt>
                <pt idx="11">
                  <v>#N/A</v>
                </pt>
                <pt idx="12">
                  <v>#N/A</v>
                </pt>
                <pt idx="13">
                  <v>#N/A</v>
                </pt>
                <pt idx="14">
                  <v>#N/A</v>
                </pt>
                <pt idx="15">
                  <v>#N/A</v>
                </pt>
                <pt idx="16">
                  <v>#N/A</v>
                </pt>
                <pt idx="17">
                  <v>#N/A</v>
                </pt>
                <pt idx="18">
                  <v>#N/A</v>
                </pt>
                <pt idx="19">
                  <v>#N/A</v>
                </pt>
                <pt idx="20">
                  <v>#N/A</v>
                </pt>
                <pt idx="21">
                  <v>#N/A</v>
                </pt>
                <pt idx="22">
                  <v>#N/A</v>
                </pt>
                <pt idx="23">
                  <v>#N/A</v>
                </pt>
                <pt idx="24">
                  <v>#N/A</v>
                </pt>
                <pt idx="25">
                  <v>#N/A</v>
                </pt>
                <pt idx="26">
                  <v>#N/A</v>
                </pt>
                <pt idx="27">
                  <v>#N/A</v>
                </pt>
                <pt idx="28">
                  <v>#N/A</v>
                </pt>
                <pt idx="29">
                  <v>#N/A</v>
                </pt>
                <pt idx="30">
                  <v>#N/A</v>
                </pt>
                <pt idx="31">
                  <v>#N/A</v>
                </pt>
                <pt idx="32">
                  <v>#N/A</v>
                </pt>
                <pt idx="33">
                  <v>#N/A</v>
                </pt>
                <pt idx="34">
                  <v>#N/A</v>
                </pt>
                <pt idx="35">
                  <v>#N/A</v>
                </pt>
                <pt idx="36">
                  <v>#N/A</v>
                </pt>
                <pt idx="37">
                  <v>#N/A</v>
                </pt>
                <pt idx="38">
                  <v>#N/A</v>
                </pt>
                <pt idx="39">
                  <v>#N/A</v>
                </pt>
                <pt idx="40">
                  <v>#N/A</v>
                </pt>
                <pt idx="41">
                  <v>#N/A</v>
                </pt>
                <pt idx="42">
                  <v>#N/A</v>
                </pt>
              </numCache>
            </numRef>
          </yVal>
          <smooth val="0"/>
        </ser>
        <dLbls>
          <showLegendKey val="0"/>
          <showVal val="0"/>
          <showCatName val="0"/>
          <showSerName val="0"/>
          <showPercent val="0"/>
          <showBubbleSize val="0"/>
        </dLbls>
        <axId val="444180552"/>
        <axId val="444174280"/>
      </scatterChart>
      <valAx>
        <axId val="444180552"/>
        <scaling>
          <orientation val="minMax"/>
        </scaling>
        <delete val="0"/>
        <axPos val="b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  <a:cs typeface="ＭＳ Ｐゴシック"/>
                  </a:defRPr>
                </a:pP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ＭＳ Ｐゴシック"/>
                    <a:ea typeface="ＭＳ Ｐゴシック"/>
                  </a:rPr>
                  <a:t>距離</a:t>
                </a:r>
                <a:r>
                  <a:rPr altLang="en-US" b="0" baseline="0" i="0" lang="ja-JP" strike="noStrike" sz="1600">
                    <a:solidFill>
                      <a:srgbClr val="000000"/>
                    </a:solidFill>
                    <a:latin typeface="Calibri"/>
                    <a:ea typeface="ＭＳ Ｐゴシック"/>
                    <a:cs typeface="Calibri"/>
                  </a:rPr>
                  <a:t>(m)</a:t>
                </a:r>
                <a:endParaRPr altLang="en-US" b="0" baseline="0" i="0" lang="ja-JP" strike="noStrike" sz="1600">
                  <a:solidFill>
                    <a:srgbClr val="000000"/>
                  </a:solidFill>
                  <a:latin typeface="Calibri"/>
                  <a:cs typeface="Calibri"/>
                </a:endParaRPr>
              </a:p>
            </rich>
          </tx>
          <layout/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nextTo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74280"/>
        <crosses val="autoZero"/>
        <crossBetween val="midCat"/>
      </valAx>
      <valAx>
        <axId val="444174280"/>
        <scaling>
          <orientation val="minMax"/>
        </scaling>
        <delete val="0"/>
        <axPos val="l"/>
        <majorGridlines>
          <spPr>
            <a:ln xmlns:a="http://schemas.openxmlformats.org/drawingml/2006/main" w="3175">
              <a:solidFill>
                <a:srgbClr val="000000"/>
              </a:solidFill>
              <a:prstDash val="sysDash"/>
            </a:ln>
          </spPr>
        </majorGridlines>
        <title>
          <tx>
            <rich>
              <a:bodyPr xmlns:a="http://schemas.openxmlformats.org/drawingml/2006/main"/>
              <a:lstStyle xmlns:a="http://schemas.openxmlformats.org/drawingml/2006/main"/>
              <a:p xmlns:a="http://schemas.openxmlformats.org/drawingml/2006/main">
                <a:pPr>
                  <a:defRPr b="0" baseline="0" i="0" strike="noStrike" sz="1600">
                    <a:solidFill>
                      <a:srgbClr val="000000"/>
                    </a:solidFill>
                    <a:latin typeface="ＭＳ ゴシック"/>
                    <a:ea typeface="ＭＳ ゴシック"/>
                    <a:cs typeface="ＭＳ ゴシック"/>
                  </a:defRPr>
                </a:pPr>
                <a:r>
                  <a:rPr altLang="en-US" lang="ja-JP" sz="1600"/>
                  <a:t>標高（</a:t>
                </a:r>
                <a:r>
                  <a:rPr altLang="ja-JP" lang="en-US" sz="1600"/>
                  <a:t>EL.m)</a:t>
                </a:r>
              </a:p>
            </rich>
          </tx>
          <layout>
            <manualLayout>
              <xMode val="edge"/>
              <yMode val="edge"/>
              <wMode val="factor"/>
              <hMode val="factor"/>
              <x val="0.004174129215736367"/>
              <y val="0.3606719038442846"/>
            </manualLayout>
          </layout>
          <overlay val="0"/>
          <spPr>
            <a:noFill xmlns:a="http://schemas.openxmlformats.org/drawingml/2006/main"/>
            <a:ln xmlns:a="http://schemas.openxmlformats.org/drawingml/2006/main" w="25400">
              <a:noFill/>
              <a:prstDash val="solid"/>
            </a:ln>
          </spPr>
        </title>
        <numFmt formatCode="0_ " sourceLinked="0"/>
        <majorTickMark val="in"/>
        <minorTickMark val="none"/>
        <tickLblPos val="low"/>
        <spPr>
          <a:ln xmlns:a="http://schemas.openxmlformats.org/drawingml/2006/main" w="12700">
            <a:solidFill>
              <a:srgbClr val="000000"/>
            </a:solidFill>
            <a:prstDash val="solid"/>
          </a:ln>
        </spPr>
        <txPr>
          <a:bodyPr xmlns:a="http://schemas.openxmlformats.org/drawingml/2006/main" rot="0" vert="horz"/>
          <a:lstStyle xmlns:a="http://schemas.openxmlformats.org/drawingml/2006/main"/>
          <a:p xmlns:a="http://schemas.openxmlformats.org/drawingml/2006/main">
            <a:pPr>
              <a:defRPr b="0" baseline="0" i="0" strike="noStrike" sz="1400">
                <a:solidFill>
                  <a:srgbClr val="000000"/>
                </a:solidFill>
                <a:latin typeface="ＭＳ Ｐゴシック"/>
                <a:ea typeface="ＭＳ Ｐゴシック"/>
                <a:cs typeface="ＭＳ Ｐゴシック"/>
              </a:defRPr>
            </a:pPr>
            <a:r>
              <a:t>None</a:t>
            </a:r>
            <a:endParaRPr lang="ja-JP"/>
          </a:p>
        </txPr>
        <crossAx val="444180552"/>
        <crossBetween val="midCat"/>
      </valAx>
    </plotArea>
    <legend>
      <legendPos val="r"/>
      <layout>
        <manualLayout>
          <xMode val="edge"/>
          <yMode val="edge"/>
          <wMode val="factor"/>
          <hMode val="factor"/>
          <x val="0.8095452908370592"/>
          <y val="0.6169819774652979"/>
          <w val="0.1487943232571739"/>
          <h val="0.2593168187263406"/>
        </manualLayout>
      </layout>
      <overlay val="0"/>
      <spPr>
        <a:solidFill xmlns:a="http://schemas.openxmlformats.org/drawingml/2006/main">
          <a:schemeClr val="bg1"/>
        </a:solidFill>
        <a:ln xmlns:a="http://schemas.openxmlformats.org/drawingml/2006/main">
          <a:solidFill>
            <a:schemeClr val="tx1"/>
          </a:solidFill>
          <a:prstDash val="solid"/>
        </a:ln>
      </spPr>
      <txPr>
        <a:bodyPr xmlns:a="http://schemas.openxmlformats.org/drawingml/2006/main"/>
        <a:lstStyle xmlns:a="http://schemas.openxmlformats.org/drawingml/2006/main"/>
        <a:p xmlns:a="http://schemas.openxmlformats.org/drawingml/2006/main">
          <a:pPr>
            <a:defRPr sz="1400"/>
          </a:pPr>
          <a:r>
            <a:t>None</a:t>
          </a:r>
          <a:endParaRPr lang="ja-JP"/>
        </a:p>
      </txPr>
    </legend>
    <plotVisOnly val="1"/>
    <dispBlanksAs val="gap"/>
  </chart>
</chartSpace>
</file>

<file path=xl/drawings/_rels/drawing1.xml.rels><Relationships xmlns="http://schemas.openxmlformats.org/package/2006/relationships"><Relationship Id="rId1" Target="/xl/charts/chart1.xml" Type="http://schemas.openxmlformats.org/officeDocument/2006/relationships/chart"/></Relationships>
</file>

<file path=xl/drawings/_rels/drawing2.xml.rels><Relationships xmlns="http://schemas.openxmlformats.org/package/2006/relationships"><Relationship Id="rId1" Target="/xl/charts/chart2.xml" Type="http://schemas.openxmlformats.org/officeDocument/2006/relationships/chart"/></Relationships>
</file>

<file path=xl/drawings/_rels/drawing3.xml.rels><Relationships xmlns="http://schemas.openxmlformats.org/package/2006/relationships"><Relationship Id="rId1" Target="/xl/charts/chart3.xml" Type="http://schemas.openxmlformats.org/officeDocument/2006/relationships/chart"/></Relationships>
</file>

<file path=xl/drawings/_rels/drawing4.xml.rels><Relationships xmlns="http://schemas.openxmlformats.org/package/2006/relationships"><Relationship Id="rId1" Target="/xl/charts/chart4.xml" Type="http://schemas.openxmlformats.org/officeDocument/2006/relationships/chart"/></Relationships>
</file>

<file path=xl/drawings/_rels/drawing5.xml.rels><Relationships xmlns="http://schemas.openxmlformats.org/package/2006/relationships"><Relationship Id="rId1" Target="/xl/charts/chart5.xml" Type="http://schemas.openxmlformats.org/officeDocument/2006/relationships/chart"/></Relationships>
</file>

<file path=xl/drawings/_rels/drawing6.xml.rels><Relationships xmlns="http://schemas.openxmlformats.org/package/2006/relationships"><Relationship Id="rId1" Target="/xl/charts/chart6.xml" Type="http://schemas.openxmlformats.org/officeDocument/2006/relationships/chart"/></Relationships>
</file>

<file path=xl/drawings/_rels/drawing7.xml.rels><Relationships xmlns="http://schemas.openxmlformats.org/package/2006/relationships"><Relationship Id="rId1" Target="/xl/charts/chart7.xml" Type="http://schemas.openxmlformats.org/officeDocument/2006/relationships/chart"/></Relationships>
</file>

<file path=xl/drawings/_rels/drawing8.xml.rels><Relationships xmlns="http://schemas.openxmlformats.org/package/2006/relationships"><Relationship Id="rId1" Target="/xl/charts/chart8.xml" Type="http://schemas.openxmlformats.org/officeDocument/2006/relationships/chart"/></Relationships>
</file>

<file path=xl/drawings/_rels/drawing9.xml.rels><Relationships xmlns="http://schemas.openxmlformats.org/package/2006/relationships"><Relationship Id="rId1" Target="/xl/charts/chart9.xml" Type="http://schemas.openxmlformats.org/officeDocument/2006/relationships/chart"/></Relationships>
</file>

<file path=xl/drawings/_rels/drawing10.xml.rels><Relationships xmlns="http://schemas.openxmlformats.org/package/2006/relationships"><Relationship Id="rId1" Target="/xl/charts/chart10.xml" Type="http://schemas.openxmlformats.org/officeDocument/2006/relationships/chart"/></Relationships>
</file>

<file path=xl/drawings/_rels/drawing11.xml.rels><Relationships xmlns="http://schemas.openxmlformats.org/package/2006/relationships"><Relationship Id="rId1" Target="/xl/charts/chart11.xml" Type="http://schemas.openxmlformats.org/officeDocument/2006/relationships/chart"/></Relationships>
</file>

<file path=xl/drawings/_rels/drawing12.xml.rels><Relationships xmlns="http://schemas.openxmlformats.org/package/2006/relationships"><Relationship Id="rId1" Target="/xl/charts/chart12.xml" Type="http://schemas.openxmlformats.org/officeDocument/2006/relationships/chart"/></Relationships>
</file>

<file path=xl/drawings/_rels/drawing13.xml.rels><Relationships xmlns="http://schemas.openxmlformats.org/package/2006/relationships"><Relationship Id="rId1" Target="/xl/charts/chart13.xml" Type="http://schemas.openxmlformats.org/officeDocument/2006/relationships/chart"/></Relationships>
</file>

<file path=xl/drawings/_rels/drawing14.xml.rels><Relationships xmlns="http://schemas.openxmlformats.org/package/2006/relationships"><Relationship Id="rId1" Target="/xl/charts/chart14.xml" Type="http://schemas.openxmlformats.org/officeDocument/2006/relationships/chart"/></Relationships>
</file>

<file path=xl/drawings/_rels/drawing15.xml.rels><Relationships xmlns="http://schemas.openxmlformats.org/package/2006/relationships"><Relationship Id="rId1" Target="/xl/charts/chart15.xml" Type="http://schemas.openxmlformats.org/officeDocument/2006/relationships/chart"/></Relationships>
</file>

<file path=xl/drawings/_rels/drawing16.xml.rels><Relationships xmlns="http://schemas.openxmlformats.org/package/2006/relationships"><Relationship Id="rId1" Target="/xl/charts/chart16.xml" Type="http://schemas.openxmlformats.org/officeDocument/2006/relationships/chart"/></Relationships>
</file>

<file path=xl/drawings/_rels/drawing17.xml.rels><Relationships xmlns="http://schemas.openxmlformats.org/package/2006/relationships"><Relationship Id="rId1" Target="/xl/charts/chart17.xml" Type="http://schemas.openxmlformats.org/officeDocument/2006/relationships/chart"/></Relationships>
</file>

<file path=xl/drawings/_rels/drawing18.xml.rels><Relationships xmlns="http://schemas.openxmlformats.org/package/2006/relationships"><Relationship Id="rId1" Target="/xl/charts/chart18.xml" Type="http://schemas.openxmlformats.org/officeDocument/2006/relationships/chart"/></Relationships>
</file>

<file path=xl/drawings/_rels/drawing19.xml.rels><Relationships xmlns="http://schemas.openxmlformats.org/package/2006/relationships"><Relationship Id="rId1" Target="/xl/charts/chart19.xml" Type="http://schemas.openxmlformats.org/officeDocument/2006/relationships/chart"/></Relationships>
</file>

<file path=xl/drawings/_rels/drawing20.xml.rels><Relationships xmlns="http://schemas.openxmlformats.org/package/2006/relationships"><Relationship Id="rId1" Target="/xl/charts/chart20.xml" Type="http://schemas.openxmlformats.org/officeDocument/2006/relationships/chart"/></Relationships>
</file>

<file path=xl/drawings/_rels/drawing21.xml.rels><Relationships xmlns="http://schemas.openxmlformats.org/package/2006/relationships"><Relationship Id="rId1" Target="/xl/charts/chart21.xml" Type="http://schemas.openxmlformats.org/officeDocument/2006/relationships/chart"/></Relationships>
</file>

<file path=xl/drawings/_rels/drawing22.xml.rels><Relationships xmlns="http://schemas.openxmlformats.org/package/2006/relationships"><Relationship Id="rId1" Target="/xl/charts/chart22.xml" Type="http://schemas.openxmlformats.org/officeDocument/2006/relationships/chart"/></Relationships>
</file>

<file path=xl/drawings/_rels/drawing23.xml.rels><Relationships xmlns="http://schemas.openxmlformats.org/package/2006/relationships"><Relationship Id="rId1" Target="/xl/charts/chart23.xml" Type="http://schemas.openxmlformats.org/officeDocument/2006/relationships/chart"/></Relationships>
</file>

<file path=xl/drawings/_rels/drawing24.xml.rels><Relationships xmlns="http://schemas.openxmlformats.org/package/2006/relationships"><Relationship Id="rId1" Target="/xl/charts/chart24.xml" Type="http://schemas.openxmlformats.org/officeDocument/2006/relationships/chart"/></Relationships>
</file>

<file path=xl/drawings/_rels/drawing25.xml.rels><Relationships xmlns="http://schemas.openxmlformats.org/package/2006/relationships"><Relationship Id="rId1" Target="/xl/charts/chart25.xml" Type="http://schemas.openxmlformats.org/officeDocument/2006/relationships/chart"/></Relationships>
</file>

<file path=xl/drawings/_rels/drawing26.xml.rels><Relationships xmlns="http://schemas.openxmlformats.org/package/2006/relationships"><Relationship Id="rId1" Target="/xl/charts/chart26.xml" Type="http://schemas.openxmlformats.org/officeDocument/2006/relationships/chart"/></Relationships>
</file>

<file path=xl/drawings/_rels/drawing27.xml.rels><Relationships xmlns="http://schemas.openxmlformats.org/package/2006/relationships"><Relationship Id="rId1" Target="/xl/charts/chart27.xml" Type="http://schemas.openxmlformats.org/officeDocument/2006/relationships/chart"/></Relationships>
</file>

<file path=xl/drawings/_rels/drawing28.xml.rels><Relationships xmlns="http://schemas.openxmlformats.org/package/2006/relationships"><Relationship Id="rId1" Target="/xl/charts/chart28.xml" Type="http://schemas.openxmlformats.org/officeDocument/2006/relationships/chart"/></Relationships>
</file>

<file path=xl/drawings/_rels/drawing29.xml.rels><Relationships xmlns="http://schemas.openxmlformats.org/package/2006/relationships"><Relationship Id="rId1" Target="/xl/charts/chart29.xml" Type="http://schemas.openxmlformats.org/officeDocument/2006/relationships/chart"/></Relationships>
</file>

<file path=xl/drawings/_rels/drawing30.xml.rels><Relationships xmlns="http://schemas.openxmlformats.org/package/2006/relationships"><Relationship Id="rId1" Target="/xl/charts/chart30.xml" Type="http://schemas.openxmlformats.org/officeDocument/2006/relationships/chart"/></Relationships>
</file>

<file path=xl/drawings/_rels/drawing31.xml.rels><Relationships xmlns="http://schemas.openxmlformats.org/package/2006/relationships"><Relationship Id="rId1" Target="/xl/charts/chart31.xml" Type="http://schemas.openxmlformats.org/officeDocument/2006/relationships/chart"/></Relationships>
</file>

<file path=xl/drawings/_rels/drawing32.xml.rels><Relationships xmlns="http://schemas.openxmlformats.org/package/2006/relationships"><Relationship Id="rId1" Target="/xl/charts/chart32.xml" Type="http://schemas.openxmlformats.org/officeDocument/2006/relationships/chart"/></Relationships>
</file>

<file path=xl/drawings/_rels/drawing33.xml.rels><Relationships xmlns="http://schemas.openxmlformats.org/package/2006/relationships"><Relationship Id="rId1" Target="/xl/charts/chart33.xml" Type="http://schemas.openxmlformats.org/officeDocument/2006/relationships/chart"/></Relationships>
</file>

<file path=xl/drawings/_rels/drawing34.xml.rels><Relationships xmlns="http://schemas.openxmlformats.org/package/2006/relationships"><Relationship Id="rId1" Target="/xl/charts/chart34.xml" Type="http://schemas.openxmlformats.org/officeDocument/2006/relationships/chart"/></Relationships>
</file>

<file path=xl/drawings/_rels/drawing35.xml.rels><Relationships xmlns="http://schemas.openxmlformats.org/package/2006/relationships"><Relationship Id="rId1" Target="/xl/charts/chart35.xml" Type="http://schemas.openxmlformats.org/officeDocument/2006/relationships/chart"/></Relationships>
</file>

<file path=xl/drawings/_rels/drawing36.xml.rels><Relationships xmlns="http://schemas.openxmlformats.org/package/2006/relationships"><Relationship Id="rId1" Target="/xl/charts/chart36.xml" Type="http://schemas.openxmlformats.org/officeDocument/2006/relationships/chart"/></Relationships>
</file>

<file path=xl/drawings/_rels/drawing37.xml.rels><Relationships xmlns="http://schemas.openxmlformats.org/package/2006/relationships"><Relationship Id="rId1" Target="/xl/charts/chart37.xml" Type="http://schemas.openxmlformats.org/officeDocument/2006/relationships/chart"/></Relationships>
</file>

<file path=xl/drawings/_rels/drawing38.xml.rels><Relationships xmlns="http://schemas.openxmlformats.org/package/2006/relationships"><Relationship Id="rId1" Target="/xl/charts/chart38.xml" Type="http://schemas.openxmlformats.org/officeDocument/2006/relationships/chart"/></Relationships>
</file>

<file path=xl/drawings/_rels/drawing39.xml.rels><Relationships xmlns="http://schemas.openxmlformats.org/package/2006/relationships"><Relationship Id="rId1" Target="/xl/charts/chart39.xml" Type="http://schemas.openxmlformats.org/officeDocument/2006/relationships/chart"/></Relationships>
</file>

<file path=xl/drawings/_rels/drawing40.xml.rels><Relationships xmlns="http://schemas.openxmlformats.org/package/2006/relationships"><Relationship Id="rId1" Target="/xl/charts/chart40.xml" Type="http://schemas.openxmlformats.org/officeDocument/2006/relationships/chart"/></Relationships>
</file>

<file path=xl/drawings/_rels/drawing41.xml.rels><Relationships xmlns="http://schemas.openxmlformats.org/package/2006/relationships"><Relationship Id="rId1" Target="/xl/charts/chart41.xml" Type="http://schemas.openxmlformats.org/officeDocument/2006/relationships/chart"/></Relationships>
</file>

<file path=xl/drawings/_rels/drawing42.xml.rels><Relationships xmlns="http://schemas.openxmlformats.org/package/2006/relationships"><Relationship Id="rId1" Target="/xl/charts/chart42.xml" Type="http://schemas.openxmlformats.org/officeDocument/2006/relationships/chart"/></Relationships>
</file>

<file path=xl/drawings/_rels/drawing43.xml.rels><Relationships xmlns="http://schemas.openxmlformats.org/package/2006/relationships"><Relationship Id="rId1" Target="/xl/charts/chart43.xml" Type="http://schemas.openxmlformats.org/officeDocument/2006/relationships/chart"/></Relationships>
</file>

<file path=xl/drawings/_rels/drawing44.xml.rels><Relationships xmlns="http://schemas.openxmlformats.org/package/2006/relationships"><Relationship Id="rId1" Target="/xl/charts/chart44.xml" Type="http://schemas.openxmlformats.org/officeDocument/2006/relationships/chart"/></Relationships>
</file>

<file path=xl/drawings/_rels/drawing45.xml.rels><Relationships xmlns="http://schemas.openxmlformats.org/package/2006/relationships"><Relationship Id="rId1" Target="/xl/charts/chart45.xml" Type="http://schemas.openxmlformats.org/officeDocument/2006/relationships/chart"/></Relationships>
</file>

<file path=xl/drawings/_rels/drawing46.xml.rels><Relationships xmlns="http://schemas.openxmlformats.org/package/2006/relationships"><Relationship Id="rId1" Target="/xl/charts/chart46.xml" Type="http://schemas.openxmlformats.org/officeDocument/2006/relationships/chart"/></Relationships>
</file>

<file path=xl/drawings/_rels/drawing47.xml.rels><Relationships xmlns="http://schemas.openxmlformats.org/package/2006/relationships"><Relationship Id="rId1" Target="/xl/charts/chart47.xml" Type="http://schemas.openxmlformats.org/officeDocument/2006/relationships/chart"/></Relationships>
</file>

<file path=xl/drawings/_rels/drawing48.xml.rels><Relationships xmlns="http://schemas.openxmlformats.org/package/2006/relationships"><Relationship Id="rId1" Target="/xl/charts/chart48.xml" Type="http://schemas.openxmlformats.org/officeDocument/2006/relationships/chart"/></Relationships>
</file>

<file path=xl/drawings/_rels/drawing49.xml.rels><Relationships xmlns="http://schemas.openxmlformats.org/package/2006/relationships"><Relationship Id="rId1" Target="/xl/charts/chart49.xml" Type="http://schemas.openxmlformats.org/officeDocument/2006/relationships/chart"/></Relationships>
</file>

<file path=xl/drawings/_rels/drawing50.xml.rels><Relationships xmlns="http://schemas.openxmlformats.org/package/2006/relationships"><Relationship Id="rId1" Target="/xl/charts/chart50.xml" Type="http://schemas.openxmlformats.org/officeDocument/2006/relationships/chart"/></Relationships>
</file>

<file path=xl/drawings/_rels/drawing51.xml.rels><Relationships xmlns="http://schemas.openxmlformats.org/package/2006/relationships"><Relationship Id="rId1" Target="/xl/charts/chart51.xml" Type="http://schemas.openxmlformats.org/officeDocument/2006/relationships/chart"/></Relationships>
</file>

<file path=xl/drawings/_rels/drawing52.xml.rels><Relationships xmlns="http://schemas.openxmlformats.org/package/2006/relationships"><Relationship Id="rId1" Target="/xl/charts/chart52.xml" Type="http://schemas.openxmlformats.org/officeDocument/2006/relationships/chart"/></Relationships>
</file>

<file path=xl/drawings/drawing1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5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6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7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8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9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0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1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2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3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4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5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6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7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8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19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0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1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2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3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4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5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6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7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8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29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0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1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2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3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4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5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6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7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8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39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0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1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2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3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4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5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6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7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8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49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50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51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drawings/drawing52.xml><?xml version="1.0" encoding="utf-8"?>
<wsDr xmlns="http://schemas.openxmlformats.org/drawingml/2006/spreadsheetDrawing">
  <twoCellAnchor editAs="absolute">
    <from>
      <col>15</col>
      <colOff>583407</colOff>
      <row>6</row>
      <rowOff>39421</rowOff>
    </from>
    <to>
      <col>24</col>
      <colOff>428624</colOff>
      <row>41</row>
      <rowOff>59529</rowOff>
    </to>
    <graphicFrame>
      <nvGraphicFramePr>
        <cNvPr id="1" name="Chart 1"/>
        <cNvGraphicFramePr/>
      </nvGraphicFramePr>
      <xfrm/>
      <a:graphic xmlns:a="http://schemas.openxmlformats.org/drawingml/2006/main"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graphicFrame>
    <clientData/>
  </twoCellAnchor>
</wsDr>
</file>

<file path=xl/theme/theme1.xml><?xml version="1.0" encoding="utf-8"?>
<a:theme xmlns:a="http://schemas.openxmlformats.org/drawingml/2006/main" name="Office テーマ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Relationships xmlns="http://schemas.openxmlformats.org/package/2006/relationships"><Relationship Id="rId1" Target="/xl/drawings/drawing1.xml" Type="http://schemas.openxmlformats.org/officeDocument/2006/relationships/drawing"/></Relationships>
</file>

<file path=xl/worksheets/_rels/sheet2.xml.rels><Relationships xmlns="http://schemas.openxmlformats.org/package/2006/relationships"><Relationship Id="rId1" Target="/xl/drawings/drawing2.xml" Type="http://schemas.openxmlformats.org/officeDocument/2006/relationships/drawing"/></Relationships>
</file>

<file path=xl/worksheets/_rels/sheet3.xml.rels><Relationships xmlns="http://schemas.openxmlformats.org/package/2006/relationships"><Relationship Id="rId1" Target="/xl/drawings/drawing3.xml" Type="http://schemas.openxmlformats.org/officeDocument/2006/relationships/drawing"/></Relationships>
</file>

<file path=xl/worksheets/_rels/sheet4.xml.rels><Relationships xmlns="http://schemas.openxmlformats.org/package/2006/relationships"><Relationship Id="rId1" Target="/xl/drawings/drawing4.xml" Type="http://schemas.openxmlformats.org/officeDocument/2006/relationships/drawing"/></Relationships>
</file>

<file path=xl/worksheets/_rels/sheet5.xml.rels><Relationships xmlns="http://schemas.openxmlformats.org/package/2006/relationships"><Relationship Id="rId1" Target="/xl/drawings/drawing5.xml" Type="http://schemas.openxmlformats.org/officeDocument/2006/relationships/drawing"/></Relationships>
</file>

<file path=xl/worksheets/_rels/sheet6.xml.rels><Relationships xmlns="http://schemas.openxmlformats.org/package/2006/relationships"><Relationship Id="rId1" Target="/xl/drawings/drawing6.xml" Type="http://schemas.openxmlformats.org/officeDocument/2006/relationships/drawing"/></Relationships>
</file>

<file path=xl/worksheets/_rels/sheet7.xml.rels><Relationships xmlns="http://schemas.openxmlformats.org/package/2006/relationships"><Relationship Id="rId1" Target="/xl/drawings/drawing7.xml" Type="http://schemas.openxmlformats.org/officeDocument/2006/relationships/drawing"/></Relationships>
</file>

<file path=xl/worksheets/_rels/sheet8.xml.rels><Relationships xmlns="http://schemas.openxmlformats.org/package/2006/relationships"><Relationship Id="rId1" Target="/xl/drawings/drawing8.xml" Type="http://schemas.openxmlformats.org/officeDocument/2006/relationships/drawing"/></Relationships>
</file>

<file path=xl/worksheets/_rels/sheet9.xml.rels><Relationships xmlns="http://schemas.openxmlformats.org/package/2006/relationships"><Relationship Id="rId1" Target="/xl/drawings/drawing9.xml" Type="http://schemas.openxmlformats.org/officeDocument/2006/relationships/drawing"/></Relationships>
</file>

<file path=xl/worksheets/_rels/sheet10.xml.rels><Relationships xmlns="http://schemas.openxmlformats.org/package/2006/relationships"><Relationship Id="rId1" Target="/xl/drawings/drawing10.xml" Type="http://schemas.openxmlformats.org/officeDocument/2006/relationships/drawing"/></Relationships>
</file>

<file path=xl/worksheets/_rels/sheet11.xml.rels><Relationships xmlns="http://schemas.openxmlformats.org/package/2006/relationships"><Relationship Id="rId1" Target="/xl/drawings/drawing11.xml" Type="http://schemas.openxmlformats.org/officeDocument/2006/relationships/drawing"/></Relationships>
</file>

<file path=xl/worksheets/_rels/sheet12.xml.rels><Relationships xmlns="http://schemas.openxmlformats.org/package/2006/relationships"><Relationship Id="rId1" Target="/xl/drawings/drawing12.xml" Type="http://schemas.openxmlformats.org/officeDocument/2006/relationships/drawing"/></Relationships>
</file>

<file path=xl/worksheets/_rels/sheet13.xml.rels><Relationships xmlns="http://schemas.openxmlformats.org/package/2006/relationships"><Relationship Id="rId1" Target="/xl/drawings/drawing13.xml" Type="http://schemas.openxmlformats.org/officeDocument/2006/relationships/drawing"/></Relationships>
</file>

<file path=xl/worksheets/_rels/sheet14.xml.rels><Relationships xmlns="http://schemas.openxmlformats.org/package/2006/relationships"><Relationship Id="rId1" Target="/xl/drawings/drawing14.xml" Type="http://schemas.openxmlformats.org/officeDocument/2006/relationships/drawing"/></Relationships>
</file>

<file path=xl/worksheets/_rels/sheet15.xml.rels><Relationships xmlns="http://schemas.openxmlformats.org/package/2006/relationships"><Relationship Id="rId1" Target="/xl/drawings/drawing15.xml" Type="http://schemas.openxmlformats.org/officeDocument/2006/relationships/drawing"/></Relationships>
</file>

<file path=xl/worksheets/_rels/sheet16.xml.rels><Relationships xmlns="http://schemas.openxmlformats.org/package/2006/relationships"><Relationship Id="rId1" Target="/xl/drawings/drawing16.xml" Type="http://schemas.openxmlformats.org/officeDocument/2006/relationships/drawing"/></Relationships>
</file>

<file path=xl/worksheets/_rels/sheet17.xml.rels><Relationships xmlns="http://schemas.openxmlformats.org/package/2006/relationships"><Relationship Id="rId1" Target="/xl/drawings/drawing17.xml" Type="http://schemas.openxmlformats.org/officeDocument/2006/relationships/drawing"/></Relationships>
</file>

<file path=xl/worksheets/_rels/sheet18.xml.rels><Relationships xmlns="http://schemas.openxmlformats.org/package/2006/relationships"><Relationship Id="rId1" Target="/xl/drawings/drawing18.xml" Type="http://schemas.openxmlformats.org/officeDocument/2006/relationships/drawing"/></Relationships>
</file>

<file path=xl/worksheets/_rels/sheet19.xml.rels><Relationships xmlns="http://schemas.openxmlformats.org/package/2006/relationships"><Relationship Id="rId1" Target="/xl/drawings/drawing19.xml" Type="http://schemas.openxmlformats.org/officeDocument/2006/relationships/drawing"/></Relationships>
</file>

<file path=xl/worksheets/_rels/sheet20.xml.rels><Relationships xmlns="http://schemas.openxmlformats.org/package/2006/relationships"><Relationship Id="rId1" Target="/xl/drawings/drawing20.xml" Type="http://schemas.openxmlformats.org/officeDocument/2006/relationships/drawing"/></Relationships>
</file>

<file path=xl/worksheets/_rels/sheet21.xml.rels><Relationships xmlns="http://schemas.openxmlformats.org/package/2006/relationships"><Relationship Id="rId1" Target="/xl/drawings/drawing21.xml" Type="http://schemas.openxmlformats.org/officeDocument/2006/relationships/drawing"/></Relationships>
</file>

<file path=xl/worksheets/_rels/sheet22.xml.rels><Relationships xmlns="http://schemas.openxmlformats.org/package/2006/relationships"><Relationship Id="rId1" Target="/xl/drawings/drawing22.xml" Type="http://schemas.openxmlformats.org/officeDocument/2006/relationships/drawing"/></Relationships>
</file>

<file path=xl/worksheets/_rels/sheet23.xml.rels><Relationships xmlns="http://schemas.openxmlformats.org/package/2006/relationships"><Relationship Id="rId1" Target="/xl/drawings/drawing23.xml" Type="http://schemas.openxmlformats.org/officeDocument/2006/relationships/drawing"/></Relationships>
</file>

<file path=xl/worksheets/_rels/sheet24.xml.rels><Relationships xmlns="http://schemas.openxmlformats.org/package/2006/relationships"><Relationship Id="rId1" Target="/xl/drawings/drawing24.xml" Type="http://schemas.openxmlformats.org/officeDocument/2006/relationships/drawing"/></Relationships>
</file>

<file path=xl/worksheets/_rels/sheet25.xml.rels><Relationships xmlns="http://schemas.openxmlformats.org/package/2006/relationships"><Relationship Id="rId1" Target="/xl/drawings/drawing25.xml" Type="http://schemas.openxmlformats.org/officeDocument/2006/relationships/drawing"/></Relationships>
</file>

<file path=xl/worksheets/_rels/sheet26.xml.rels><Relationships xmlns="http://schemas.openxmlformats.org/package/2006/relationships"><Relationship Id="rId1" Target="/xl/drawings/drawing26.xml" Type="http://schemas.openxmlformats.org/officeDocument/2006/relationships/drawing"/></Relationships>
</file>

<file path=xl/worksheets/_rels/sheet27.xml.rels><Relationships xmlns="http://schemas.openxmlformats.org/package/2006/relationships"><Relationship Id="rId1" Target="/xl/drawings/drawing27.xml" Type="http://schemas.openxmlformats.org/officeDocument/2006/relationships/drawing"/></Relationships>
</file>

<file path=xl/worksheets/_rels/sheet28.xml.rels><Relationships xmlns="http://schemas.openxmlformats.org/package/2006/relationships"><Relationship Id="rId1" Target="/xl/drawings/drawing28.xml" Type="http://schemas.openxmlformats.org/officeDocument/2006/relationships/drawing"/></Relationships>
</file>

<file path=xl/worksheets/_rels/sheet29.xml.rels><Relationships xmlns="http://schemas.openxmlformats.org/package/2006/relationships"><Relationship Id="rId1" Target="/xl/drawings/drawing29.xml" Type="http://schemas.openxmlformats.org/officeDocument/2006/relationships/drawing"/></Relationships>
</file>

<file path=xl/worksheets/_rels/sheet30.xml.rels><Relationships xmlns="http://schemas.openxmlformats.org/package/2006/relationships"><Relationship Id="rId1" Target="/xl/drawings/drawing30.xml" Type="http://schemas.openxmlformats.org/officeDocument/2006/relationships/drawing"/></Relationships>
</file>

<file path=xl/worksheets/_rels/sheet31.xml.rels><Relationships xmlns="http://schemas.openxmlformats.org/package/2006/relationships"><Relationship Id="rId1" Target="/xl/drawings/drawing31.xml" Type="http://schemas.openxmlformats.org/officeDocument/2006/relationships/drawing"/></Relationships>
</file>

<file path=xl/worksheets/_rels/sheet32.xml.rels><Relationships xmlns="http://schemas.openxmlformats.org/package/2006/relationships"><Relationship Id="rId1" Target="/xl/drawings/drawing32.xml" Type="http://schemas.openxmlformats.org/officeDocument/2006/relationships/drawing"/></Relationships>
</file>

<file path=xl/worksheets/_rels/sheet33.xml.rels><Relationships xmlns="http://schemas.openxmlformats.org/package/2006/relationships"><Relationship Id="rId1" Target="/xl/drawings/drawing33.xml" Type="http://schemas.openxmlformats.org/officeDocument/2006/relationships/drawing"/></Relationships>
</file>

<file path=xl/worksheets/_rels/sheet34.xml.rels><Relationships xmlns="http://schemas.openxmlformats.org/package/2006/relationships"><Relationship Id="rId1" Target="/xl/drawings/drawing34.xml" Type="http://schemas.openxmlformats.org/officeDocument/2006/relationships/drawing"/></Relationships>
</file>

<file path=xl/worksheets/_rels/sheet35.xml.rels><Relationships xmlns="http://schemas.openxmlformats.org/package/2006/relationships"><Relationship Id="rId1" Target="/xl/drawings/drawing35.xml" Type="http://schemas.openxmlformats.org/officeDocument/2006/relationships/drawing"/></Relationships>
</file>

<file path=xl/worksheets/_rels/sheet36.xml.rels><Relationships xmlns="http://schemas.openxmlformats.org/package/2006/relationships"><Relationship Id="rId1" Target="/xl/drawings/drawing36.xml" Type="http://schemas.openxmlformats.org/officeDocument/2006/relationships/drawing"/></Relationships>
</file>

<file path=xl/worksheets/_rels/sheet37.xml.rels><Relationships xmlns="http://schemas.openxmlformats.org/package/2006/relationships"><Relationship Id="rId1" Target="/xl/drawings/drawing37.xml" Type="http://schemas.openxmlformats.org/officeDocument/2006/relationships/drawing"/></Relationships>
</file>

<file path=xl/worksheets/_rels/sheet38.xml.rels><Relationships xmlns="http://schemas.openxmlformats.org/package/2006/relationships"><Relationship Id="rId1" Target="/xl/drawings/drawing38.xml" Type="http://schemas.openxmlformats.org/officeDocument/2006/relationships/drawing"/></Relationships>
</file>

<file path=xl/worksheets/_rels/sheet39.xml.rels><Relationships xmlns="http://schemas.openxmlformats.org/package/2006/relationships"><Relationship Id="rId1" Target="/xl/drawings/drawing39.xml" Type="http://schemas.openxmlformats.org/officeDocument/2006/relationships/drawing"/></Relationships>
</file>

<file path=xl/worksheets/_rels/sheet40.xml.rels><Relationships xmlns="http://schemas.openxmlformats.org/package/2006/relationships"><Relationship Id="rId1" Target="/xl/drawings/drawing40.xml" Type="http://schemas.openxmlformats.org/officeDocument/2006/relationships/drawing"/></Relationships>
</file>

<file path=xl/worksheets/_rels/sheet41.xml.rels><Relationships xmlns="http://schemas.openxmlformats.org/package/2006/relationships"><Relationship Id="rId1" Target="/xl/drawings/drawing41.xml" Type="http://schemas.openxmlformats.org/officeDocument/2006/relationships/drawing"/></Relationships>
</file>

<file path=xl/worksheets/_rels/sheet42.xml.rels><Relationships xmlns="http://schemas.openxmlformats.org/package/2006/relationships"><Relationship Id="rId1" Target="/xl/drawings/drawing42.xml" Type="http://schemas.openxmlformats.org/officeDocument/2006/relationships/drawing"/></Relationships>
</file>

<file path=xl/worksheets/_rels/sheet43.xml.rels><Relationships xmlns="http://schemas.openxmlformats.org/package/2006/relationships"><Relationship Id="rId1" Target="/xl/drawings/drawing43.xml" Type="http://schemas.openxmlformats.org/officeDocument/2006/relationships/drawing"/></Relationships>
</file>

<file path=xl/worksheets/_rels/sheet44.xml.rels><Relationships xmlns="http://schemas.openxmlformats.org/package/2006/relationships"><Relationship Id="rId1" Target="/xl/drawings/drawing44.xml" Type="http://schemas.openxmlformats.org/officeDocument/2006/relationships/drawing"/></Relationships>
</file>

<file path=xl/worksheets/_rels/sheet45.xml.rels><Relationships xmlns="http://schemas.openxmlformats.org/package/2006/relationships"><Relationship Id="rId1" Target="/xl/drawings/drawing45.xml" Type="http://schemas.openxmlformats.org/officeDocument/2006/relationships/drawing"/></Relationships>
</file>

<file path=xl/worksheets/_rels/sheet46.xml.rels><Relationships xmlns="http://schemas.openxmlformats.org/package/2006/relationships"><Relationship Id="rId1" Target="/xl/drawings/drawing46.xml" Type="http://schemas.openxmlformats.org/officeDocument/2006/relationships/drawing"/></Relationships>
</file>

<file path=xl/worksheets/_rels/sheet47.xml.rels><Relationships xmlns="http://schemas.openxmlformats.org/package/2006/relationships"><Relationship Id="rId1" Target="/xl/drawings/drawing47.xml" Type="http://schemas.openxmlformats.org/officeDocument/2006/relationships/drawing"/></Relationships>
</file>

<file path=xl/worksheets/_rels/sheet48.xml.rels><Relationships xmlns="http://schemas.openxmlformats.org/package/2006/relationships"><Relationship Id="rId1" Target="/xl/drawings/drawing48.xml" Type="http://schemas.openxmlformats.org/officeDocument/2006/relationships/drawing"/></Relationships>
</file>

<file path=xl/worksheets/_rels/sheet49.xml.rels><Relationships xmlns="http://schemas.openxmlformats.org/package/2006/relationships"><Relationship Id="rId1" Target="/xl/drawings/drawing49.xml" Type="http://schemas.openxmlformats.org/officeDocument/2006/relationships/drawing"/></Relationships>
</file>

<file path=xl/worksheets/_rels/sheet50.xml.rels><Relationships xmlns="http://schemas.openxmlformats.org/package/2006/relationships"><Relationship Id="rId1" Target="/xl/drawings/drawing50.xml" Type="http://schemas.openxmlformats.org/officeDocument/2006/relationships/drawing"/></Relationships>
</file>

<file path=xl/worksheets/_rels/sheet51.xml.rels><Relationships xmlns="http://schemas.openxmlformats.org/package/2006/relationships"><Relationship Id="rId1" Target="/xl/drawings/drawing51.xml" Type="http://schemas.openxmlformats.org/officeDocument/2006/relationships/drawing"/></Relationships>
</file>

<file path=xl/worksheets/_rels/sheet52.xml.rels><Relationships xmlns="http://schemas.openxmlformats.org/package/2006/relationships"><Relationship Id="rId1" Target="/xl/drawings/drawing52.xml" Type="http://schemas.openxmlformats.org/officeDocument/2006/relationships/drawing"/></Relationships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W635"/>
  <sheetViews>
    <sheetView tabSelected="1"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46.91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46.91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7.07</v>
      </c>
      <c r="D9" s="59" t="n">
        <v>42.441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9.470000000000001</v>
      </c>
      <c r="D10" s="59" t="n">
        <v>42.301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15.52</v>
      </c>
      <c r="D11" s="59" t="n">
        <v>42.444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18.91</v>
      </c>
      <c r="D12" s="59" t="n">
        <v>42.751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20.91</v>
      </c>
      <c r="D13" s="59" t="n">
        <v>43.051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21.5</v>
      </c>
      <c r="D14" s="59" t="n">
        <v>43.382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22.3</v>
      </c>
      <c r="D15" s="59" t="n">
        <v>43.351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22.91</v>
      </c>
      <c r="D16" s="59" t="n">
        <v>43.029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25.55</v>
      </c>
      <c r="D17" s="59" t="n">
        <v>42.881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29</v>
      </c>
      <c r="D18" s="59" t="n">
        <v>42.851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53.88</v>
      </c>
      <c r="D19" s="59" t="n">
        <v>43.139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56.83</v>
      </c>
      <c r="D20" s="59" t="n">
        <v>43.033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59.97</v>
      </c>
      <c r="D21" s="59" t="n">
        <v>43.206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60.48</v>
      </c>
      <c r="D22" s="30" t="n">
        <v>43.661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68.45</v>
      </c>
      <c r="D23" s="30" t="n">
        <v>47.351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71.11</v>
      </c>
      <c r="D24" s="60" t="n">
        <v>47.381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79.08</v>
      </c>
      <c r="D25" s="60" t="n">
        <v>51.362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84.08</v>
      </c>
      <c r="D26" s="60" t="n">
        <v>51.362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47.64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47.64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6.84</v>
      </c>
      <c r="D9" s="59" t="n">
        <v>43.226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9.4</v>
      </c>
      <c r="D10" s="59" t="n">
        <v>43.18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14.87</v>
      </c>
      <c r="D11" s="59" t="n">
        <v>43.18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21.65</v>
      </c>
      <c r="D12" s="59" t="n">
        <v>43.188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28.25</v>
      </c>
      <c r="D13" s="59" t="n">
        <v>43.218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32.52</v>
      </c>
      <c r="D14" s="59" t="n">
        <v>43.142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34.67</v>
      </c>
      <c r="D15" s="59" t="n">
        <v>43.255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38.06</v>
      </c>
      <c r="D16" s="59" t="n">
        <v>43.24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41.46</v>
      </c>
      <c r="D17" s="59" t="n">
        <v>43.3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43.61</v>
      </c>
      <c r="D18" s="59" t="n">
        <v>43.569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51.48</v>
      </c>
      <c r="D19" s="59" t="n">
        <v>43.93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57</v>
      </c>
      <c r="D20" s="59" t="n">
        <v>44.8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59.26</v>
      </c>
      <c r="D21" s="59" t="n">
        <v>45.533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59.77</v>
      </c>
      <c r="D22" s="30" t="n">
        <v>46.142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63.59</v>
      </c>
      <c r="D23" s="30" t="n">
        <v>47.24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68.59</v>
      </c>
      <c r="D24" s="60" t="n">
        <v>47.24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48.65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48.65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6.41</v>
      </c>
      <c r="D9" s="59" t="n">
        <v>44.26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8.289999999999999</v>
      </c>
      <c r="D10" s="59" t="n">
        <v>44.057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8.6</v>
      </c>
      <c r="D11" s="59" t="n">
        <v>43.907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12.19</v>
      </c>
      <c r="D12" s="59" t="n">
        <v>43.817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26.43</v>
      </c>
      <c r="D13" s="59" t="n">
        <v>43.782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28.19</v>
      </c>
      <c r="D14" s="59" t="n">
        <v>43.919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28.8</v>
      </c>
      <c r="D15" s="59" t="n">
        <v>44.192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33.17</v>
      </c>
      <c r="D16" s="59" t="n">
        <v>44.177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34.39</v>
      </c>
      <c r="D17" s="59" t="n">
        <v>43.827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39.27</v>
      </c>
      <c r="D18" s="59" t="n">
        <v>43.782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47.48</v>
      </c>
      <c r="D19" s="59" t="n">
        <v>43.677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51.95</v>
      </c>
      <c r="D20" s="59" t="n">
        <v>43.867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59.16</v>
      </c>
      <c r="D21" s="59" t="n">
        <v>48.537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64.16</v>
      </c>
      <c r="D22" s="30" t="n">
        <v>48.537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49.58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49.58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1.65</v>
      </c>
      <c r="D9" s="59" t="n">
        <v>45.98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5.61</v>
      </c>
      <c r="D10" s="59" t="n">
        <v>46.29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6.31</v>
      </c>
      <c r="D11" s="59" t="n">
        <v>45.58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7.48</v>
      </c>
      <c r="D12" s="59" t="n">
        <v>45.45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12.43</v>
      </c>
      <c r="D13" s="59" t="n">
        <v>45.5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16.76</v>
      </c>
      <c r="D14" s="59" t="n">
        <v>45.318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19.59</v>
      </c>
      <c r="D15" s="59" t="n">
        <v>45.498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26.05</v>
      </c>
      <c r="D16" s="59" t="n">
        <v>45.615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39.48</v>
      </c>
      <c r="D17" s="59" t="n">
        <v>45.985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42.22</v>
      </c>
      <c r="D18" s="59" t="n">
        <v>45.928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42.87</v>
      </c>
      <c r="D19" s="59" t="n">
        <v>45.596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49.39</v>
      </c>
      <c r="D20" s="59" t="n">
        <v>45.588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52.69</v>
      </c>
      <c r="D21" s="59" t="n">
        <v>45.46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53.8</v>
      </c>
      <c r="D22" s="30" t="n">
        <v>45.84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59.05</v>
      </c>
      <c r="D23" s="30" t="n">
        <v>45.99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65.39</v>
      </c>
      <c r="D24" s="60" t="n">
        <v>46.26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65.75</v>
      </c>
      <c r="D25" s="60" t="n">
        <v>45.539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65.98</v>
      </c>
      <c r="D26" s="60" t="n">
        <v>45.51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67.22</v>
      </c>
      <c r="D27" s="60" t="n">
        <v>45.36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69.45</v>
      </c>
      <c r="D28" s="60" t="n">
        <v>45.42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>
        <v>70.5</v>
      </c>
      <c r="D29" s="60" t="n">
        <v>45.79</v>
      </c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>
        <v>75.11</v>
      </c>
      <c r="D30" s="60" t="n">
        <v>49.857</v>
      </c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>
        <v>80.11</v>
      </c>
      <c r="D31" s="60" t="n">
        <v>49.857</v>
      </c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55.06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55.06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1.43</v>
      </c>
      <c r="D9" s="59" t="n">
        <v>52.877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6.96</v>
      </c>
      <c r="D10" s="59" t="n">
        <v>52.014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12.29</v>
      </c>
      <c r="D11" s="59" t="n">
        <v>48.554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21.59</v>
      </c>
      <c r="D12" s="59" t="n">
        <v>46.755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27.3</v>
      </c>
      <c r="D13" s="59" t="n">
        <v>46.495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32.35</v>
      </c>
      <c r="D14" s="59" t="n">
        <v>46.635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36.69</v>
      </c>
      <c r="D15" s="59" t="n">
        <v>46.378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39.35</v>
      </c>
      <c r="D16" s="59" t="n">
        <v>46.355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42.74</v>
      </c>
      <c r="D17" s="59" t="n">
        <v>46.695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52.72</v>
      </c>
      <c r="D18" s="59" t="n">
        <v>46.815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64.06</v>
      </c>
      <c r="D19" s="59" t="n">
        <v>47.185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69.86</v>
      </c>
      <c r="D20" s="59" t="n">
        <v>46.775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71.36</v>
      </c>
      <c r="D21" s="59" t="n">
        <v>46.775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72.56</v>
      </c>
      <c r="D22" s="30" t="n">
        <v>46.955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74.72</v>
      </c>
      <c r="D23" s="30" t="n">
        <v>47.535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95.64</v>
      </c>
      <c r="D24" s="60" t="n">
        <v>48.295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101.69</v>
      </c>
      <c r="D25" s="60" t="n">
        <v>52.071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106.69</v>
      </c>
      <c r="D26" s="60" t="n">
        <v>52.071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55.17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55.17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1.71</v>
      </c>
      <c r="D9" s="59" t="n">
        <v>51.992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6.39</v>
      </c>
      <c r="D10" s="59" t="n">
        <v>51.897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6.99</v>
      </c>
      <c r="D11" s="59" t="n">
        <v>51.392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23.43</v>
      </c>
      <c r="D12" s="59" t="n">
        <v>51.432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23.77</v>
      </c>
      <c r="D13" s="59" t="n">
        <v>51.666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40.22</v>
      </c>
      <c r="D14" s="59" t="n">
        <v>51.107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43.87</v>
      </c>
      <c r="D15" s="59" t="n">
        <v>48.262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46.31</v>
      </c>
      <c r="D16" s="59" t="n">
        <v>47.837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53.25</v>
      </c>
      <c r="D17" s="59" t="n">
        <v>47.974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55.94</v>
      </c>
      <c r="D18" s="59" t="n">
        <v>47.892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65.64</v>
      </c>
      <c r="D19" s="59" t="n">
        <v>48.034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75.03</v>
      </c>
      <c r="D20" s="59" t="n">
        <v>47.868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80.93000000000001</v>
      </c>
      <c r="D21" s="59" t="n">
        <v>47.514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84.76000000000001</v>
      </c>
      <c r="D22" s="30" t="n">
        <v>47.814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89.73999999999999</v>
      </c>
      <c r="D23" s="30" t="n">
        <v>46.984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92.19</v>
      </c>
      <c r="D24" s="60" t="n">
        <v>46.984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95.56999999999999</v>
      </c>
      <c r="D25" s="60" t="n">
        <v>47.877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101.52</v>
      </c>
      <c r="D26" s="60" t="n">
        <v>47.764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112.06</v>
      </c>
      <c r="D27" s="60" t="n">
        <v>48.527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119.45</v>
      </c>
      <c r="D28" s="60" t="n">
        <v>54.004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>
        <v>130.54</v>
      </c>
      <c r="D29" s="60" t="n">
        <v>54.664</v>
      </c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>
        <v>130.54</v>
      </c>
      <c r="D30" s="60" t="n">
        <v>58.404</v>
      </c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>
        <v>135.54</v>
      </c>
      <c r="D31" s="60" t="n">
        <v>58.404</v>
      </c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52.03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52.03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2.4</v>
      </c>
      <c r="D9" s="59" t="n">
        <v>50.777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6.87</v>
      </c>
      <c r="D10" s="59" t="n">
        <v>50.537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19.28</v>
      </c>
      <c r="D11" s="59" t="n">
        <v>48.567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34.55</v>
      </c>
      <c r="D12" s="59" t="n">
        <v>48.127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41.25</v>
      </c>
      <c r="D13" s="59" t="n">
        <v>47.617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46.77</v>
      </c>
      <c r="D14" s="59" t="n">
        <v>47.712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51.72</v>
      </c>
      <c r="D15" s="59" t="n">
        <v>47.607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54.57</v>
      </c>
      <c r="D16" s="59" t="n">
        <v>47.967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59.83</v>
      </c>
      <c r="D17" s="59" t="n">
        <v>48.057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63.13</v>
      </c>
      <c r="D18" s="59" t="n">
        <v>48.557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63.9</v>
      </c>
      <c r="D19" s="59" t="n">
        <v>49.214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74.72</v>
      </c>
      <c r="D20" s="59" t="n">
        <v>49.653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80.14</v>
      </c>
      <c r="D21" s="59" t="n">
        <v>58.837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85.14</v>
      </c>
      <c r="D22" s="30" t="n">
        <v>58.837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53.58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53.58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4.35</v>
      </c>
      <c r="D9" s="59" t="n">
        <v>51.177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10.69</v>
      </c>
      <c r="D10" s="59" t="n">
        <v>50.37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13.61</v>
      </c>
      <c r="D11" s="59" t="n">
        <v>49.243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16.18</v>
      </c>
      <c r="D12" s="59" t="n">
        <v>49.13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18.07</v>
      </c>
      <c r="D13" s="59" t="n">
        <v>49.73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21.66</v>
      </c>
      <c r="D14" s="59" t="n">
        <v>49.54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35.48</v>
      </c>
      <c r="D15" s="59" t="n">
        <v>47.96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36.85</v>
      </c>
      <c r="D16" s="59" t="n">
        <v>47.44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40.23</v>
      </c>
      <c r="D17" s="59" t="n">
        <v>47.49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47.6</v>
      </c>
      <c r="D18" s="59" t="n">
        <v>48.65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60.08</v>
      </c>
      <c r="D19" s="59" t="n">
        <v>49.914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64.19</v>
      </c>
      <c r="D20" s="59" t="n">
        <v>52.979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65.3</v>
      </c>
      <c r="D21" s="59" t="n">
        <v>55.205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70.3</v>
      </c>
      <c r="D22" s="30" t="n">
        <v>55.205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-1.24</v>
      </c>
      <c r="D7" s="30" t="n">
        <v>54.49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3.76</v>
      </c>
      <c r="D8" s="59" t="n">
        <v>54.49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7.87</v>
      </c>
      <c r="D9" s="59" t="n">
        <v>52.082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9.470000000000001</v>
      </c>
      <c r="D10" s="59" t="n">
        <v>52.082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12.53</v>
      </c>
      <c r="D11" s="59" t="n">
        <v>52.652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18.82</v>
      </c>
      <c r="D12" s="59" t="n">
        <v>53.05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21.93</v>
      </c>
      <c r="D13" s="59" t="n">
        <v>52.762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30.68</v>
      </c>
      <c r="D14" s="59" t="n">
        <v>51.002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32.27</v>
      </c>
      <c r="D15" s="59" t="n">
        <v>49.56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35.03</v>
      </c>
      <c r="D16" s="59" t="n">
        <v>49.342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43.98</v>
      </c>
      <c r="D17" s="59" t="n">
        <v>48.997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47.23</v>
      </c>
      <c r="D18" s="59" t="n">
        <v>48.992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54.49</v>
      </c>
      <c r="D19" s="59" t="n">
        <v>49.404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57.2</v>
      </c>
      <c r="D20" s="59" t="n">
        <v>50.412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59.62</v>
      </c>
      <c r="D21" s="59" t="n">
        <v>50.465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64.86</v>
      </c>
      <c r="D22" s="30" t="n">
        <v>54.006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69.86</v>
      </c>
      <c r="D23" s="30" t="n">
        <v>54.006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55.67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55.67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4.38</v>
      </c>
      <c r="D9" s="59" t="n">
        <v>53.174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9.41</v>
      </c>
      <c r="D10" s="59" t="n">
        <v>52.971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15.32</v>
      </c>
      <c r="D11" s="59" t="n">
        <v>50.441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20.04</v>
      </c>
      <c r="D12" s="59" t="n">
        <v>50.611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29.54</v>
      </c>
      <c r="D13" s="59" t="n">
        <v>50.581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34.76</v>
      </c>
      <c r="D14" s="59" t="n">
        <v>50.731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37.67</v>
      </c>
      <c r="D15" s="59" t="n">
        <v>50.506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43.98</v>
      </c>
      <c r="D16" s="59" t="n">
        <v>50.741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44.37</v>
      </c>
      <c r="D17" s="59" t="n">
        <v>51.093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51.72</v>
      </c>
      <c r="D18" s="59" t="n">
        <v>52.261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53.75</v>
      </c>
      <c r="D19" s="59" t="n">
        <v>52.421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55.73</v>
      </c>
      <c r="D20" s="59" t="n">
        <v>52.402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58.1</v>
      </c>
      <c r="D21" s="59" t="n">
        <v>51.601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63.23</v>
      </c>
      <c r="D22" s="30" t="n">
        <v>51.934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68.40000000000001</v>
      </c>
      <c r="D23" s="30" t="n">
        <v>55.311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73.40000000000001</v>
      </c>
      <c r="D24" s="60" t="n">
        <v>55.311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57.65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57.65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3.16</v>
      </c>
      <c r="D9" s="59" t="n">
        <v>56.067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3.16</v>
      </c>
      <c r="D10" s="59" t="n">
        <v>55.017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6.73</v>
      </c>
      <c r="D11" s="59" t="n">
        <v>54.707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7.89</v>
      </c>
      <c r="D12" s="59" t="n">
        <v>55.087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11.04</v>
      </c>
      <c r="D13" s="59" t="n">
        <v>55.087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21.53</v>
      </c>
      <c r="D14" s="59" t="n">
        <v>52.147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25.68</v>
      </c>
      <c r="D15" s="59" t="n">
        <v>51.577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26.9</v>
      </c>
      <c r="D16" s="59" t="n">
        <v>50.837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29.18</v>
      </c>
      <c r="D17" s="59" t="n">
        <v>50.65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30.57</v>
      </c>
      <c r="D18" s="59" t="n">
        <v>50.717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31.89</v>
      </c>
      <c r="D19" s="59" t="n">
        <v>51.147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36.44</v>
      </c>
      <c r="D20" s="59" t="n">
        <v>51.117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50.07</v>
      </c>
      <c r="D21" s="59" t="n">
        <v>51.337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52.05</v>
      </c>
      <c r="D22" s="30" t="n">
        <v>51.172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57.56</v>
      </c>
      <c r="D23" s="30" t="n">
        <v>51.207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64.42</v>
      </c>
      <c r="D24" s="60" t="n">
        <v>51.557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66.33</v>
      </c>
      <c r="D25" s="60" t="n">
        <v>51.947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72.04000000000001</v>
      </c>
      <c r="D26" s="60" t="n">
        <v>55.317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77.04000000000001</v>
      </c>
      <c r="D27" s="60" t="n">
        <v>55.317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-15.59</v>
      </c>
      <c r="D7" s="30" t="n">
        <v>60.51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-10.59</v>
      </c>
      <c r="D8" s="59" t="n">
        <v>60.51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-0.09</v>
      </c>
      <c r="D9" s="59" t="n">
        <v>55.492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3.78</v>
      </c>
      <c r="D10" s="59" t="n">
        <v>55.487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5.66</v>
      </c>
      <c r="D11" s="59" t="n">
        <v>54.562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27.59</v>
      </c>
      <c r="D12" s="59" t="n">
        <v>52.392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29.93</v>
      </c>
      <c r="D13" s="59" t="n">
        <v>51.952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30.21</v>
      </c>
      <c r="D14" s="59" t="n">
        <v>51.629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33.54</v>
      </c>
      <c r="D15" s="59" t="n">
        <v>51.24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37.46</v>
      </c>
      <c r="D16" s="59" t="n">
        <v>51.172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41.16</v>
      </c>
      <c r="D17" s="59" t="n">
        <v>51.412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43.99</v>
      </c>
      <c r="D18" s="59" t="n">
        <v>51.292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47.77</v>
      </c>
      <c r="D19" s="59" t="n">
        <v>51.936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62.73</v>
      </c>
      <c r="D20" s="59" t="n">
        <v>52.192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80.47</v>
      </c>
      <c r="D21" s="59" t="n">
        <v>60.54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85.47</v>
      </c>
      <c r="D22" s="30" t="n">
        <v>60.54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61.96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61.96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0.52</v>
      </c>
      <c r="D9" s="59" t="n">
        <v>60.405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2.14</v>
      </c>
      <c r="D10" s="59" t="n">
        <v>59.943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4.45</v>
      </c>
      <c r="D11" s="59" t="n">
        <v>58.243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8.84</v>
      </c>
      <c r="D12" s="59" t="n">
        <v>56.672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11.16</v>
      </c>
      <c r="D13" s="59" t="n">
        <v>54.203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15.2</v>
      </c>
      <c r="D14" s="59" t="n">
        <v>53.263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29.44</v>
      </c>
      <c r="D15" s="59" t="n">
        <v>53.403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48.3</v>
      </c>
      <c r="D16" s="59" t="n">
        <v>54.155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48.82</v>
      </c>
      <c r="D17" s="59" t="n">
        <v>55.305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55.94</v>
      </c>
      <c r="D18" s="59" t="n">
        <v>56.14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62.98</v>
      </c>
      <c r="D19" s="59" t="n">
        <v>60.605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67.98</v>
      </c>
      <c r="D20" s="59" t="n">
        <v>60.605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/>
      <c r="D21" s="59" t="n"/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62.33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62.33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0.45</v>
      </c>
      <c r="D9" s="59" t="n">
        <v>60.29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1.51</v>
      </c>
      <c r="D10" s="59" t="n">
        <v>60.13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6.07</v>
      </c>
      <c r="D11" s="59" t="n">
        <v>57.18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11.04</v>
      </c>
      <c r="D12" s="59" t="n">
        <v>55.8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11.95</v>
      </c>
      <c r="D13" s="59" t="n">
        <v>54.71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14.03</v>
      </c>
      <c r="D14" s="59" t="n">
        <v>53.48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16.35</v>
      </c>
      <c r="D15" s="59" t="n">
        <v>52.838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22.27</v>
      </c>
      <c r="D16" s="59" t="n">
        <v>52.91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24.26</v>
      </c>
      <c r="D17" s="59" t="n">
        <v>53.123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31.35</v>
      </c>
      <c r="D18" s="59" t="n">
        <v>53.23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34.74</v>
      </c>
      <c r="D19" s="59" t="n">
        <v>53.96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38.02</v>
      </c>
      <c r="D20" s="59" t="n">
        <v>54.36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41.53</v>
      </c>
      <c r="D21" s="59" t="n">
        <v>53.72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42.61</v>
      </c>
      <c r="D22" s="30" t="n">
        <v>53.69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44.22</v>
      </c>
      <c r="D23" s="30" t="n">
        <v>53.825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45.06</v>
      </c>
      <c r="D24" s="60" t="n">
        <v>54.649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50.05</v>
      </c>
      <c r="D25" s="60" t="n">
        <v>58.006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55.05</v>
      </c>
      <c r="D26" s="60" t="n">
        <v>58.006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3.23</v>
      </c>
      <c r="D7" s="30" t="n">
        <v>70.37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8.23</v>
      </c>
      <c r="D8" s="59" t="n">
        <v>70.37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10.39</v>
      </c>
      <c r="D9" s="59" t="n">
        <v>68.58499999999999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17.59</v>
      </c>
      <c r="D10" s="59" t="n">
        <v>58.945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22</v>
      </c>
      <c r="D11" s="59" t="n">
        <v>56.715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28</v>
      </c>
      <c r="D12" s="59" t="n">
        <v>55.575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29.36</v>
      </c>
      <c r="D13" s="59" t="n">
        <v>55.225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36.05</v>
      </c>
      <c r="D14" s="59" t="n">
        <v>55.065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41.7</v>
      </c>
      <c r="D15" s="59" t="n">
        <v>54.755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45.87</v>
      </c>
      <c r="D16" s="59" t="n">
        <v>54.915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48.62</v>
      </c>
      <c r="D17" s="59" t="n">
        <v>55.425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57.74</v>
      </c>
      <c r="D18" s="59" t="n">
        <v>56.035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58.77</v>
      </c>
      <c r="D19" s="59" t="n">
        <v>55.543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65.75</v>
      </c>
      <c r="D20" s="59" t="n">
        <v>55.375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68.94</v>
      </c>
      <c r="D21" s="59" t="n">
        <v>54.973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71.02</v>
      </c>
      <c r="D22" s="30" t="n">
        <v>55.205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73.61</v>
      </c>
      <c r="D23" s="30" t="n">
        <v>55.974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76.98</v>
      </c>
      <c r="D24" s="60" t="n">
        <v>58.128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81.98</v>
      </c>
      <c r="D25" s="60" t="n">
        <v>58.128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69.34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69.34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8.32</v>
      </c>
      <c r="D9" s="59" t="n">
        <v>62.297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13.53</v>
      </c>
      <c r="D10" s="59" t="n">
        <v>58.927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26.3</v>
      </c>
      <c r="D11" s="59" t="n">
        <v>56.405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29.41</v>
      </c>
      <c r="D12" s="59" t="n">
        <v>55.895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41.7</v>
      </c>
      <c r="D13" s="59" t="n">
        <v>56.406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43.77</v>
      </c>
      <c r="D14" s="59" t="n">
        <v>55.979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46.98</v>
      </c>
      <c r="D15" s="59" t="n">
        <v>55.604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51.73</v>
      </c>
      <c r="D16" s="59" t="n">
        <v>55.614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54.86</v>
      </c>
      <c r="D17" s="59" t="n">
        <v>56.162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57.27</v>
      </c>
      <c r="D18" s="59" t="n">
        <v>56.259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57.77</v>
      </c>
      <c r="D19" s="59" t="n">
        <v>56.659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65.28</v>
      </c>
      <c r="D20" s="59" t="n">
        <v>58.199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71.5</v>
      </c>
      <c r="D21" s="59" t="n">
        <v>63.119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75.59999999999999</v>
      </c>
      <c r="D22" s="30" t="n">
        <v>65.30800000000001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80.59999999999999</v>
      </c>
      <c r="D23" s="30" t="n">
        <v>65.30800000000001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64.62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64.62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2.08</v>
      </c>
      <c r="D9" s="59" t="n">
        <v>60.055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6.83</v>
      </c>
      <c r="D10" s="59" t="n">
        <v>59.695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10.84</v>
      </c>
      <c r="D11" s="59" t="n">
        <v>58.415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18.32</v>
      </c>
      <c r="D12" s="59" t="n">
        <v>57.505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24</v>
      </c>
      <c r="D13" s="59" t="n">
        <v>56.575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26.07</v>
      </c>
      <c r="D14" s="59" t="n">
        <v>56.725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30.98</v>
      </c>
      <c r="D15" s="59" t="n">
        <v>56.735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35.41</v>
      </c>
      <c r="D16" s="59" t="n">
        <v>56.991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36.22</v>
      </c>
      <c r="D17" s="59" t="n">
        <v>57.345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37.99</v>
      </c>
      <c r="D18" s="59" t="n">
        <v>57.605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42.78</v>
      </c>
      <c r="D19" s="59" t="n">
        <v>57.945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48.2</v>
      </c>
      <c r="D20" s="59" t="n">
        <v>59.415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55.59</v>
      </c>
      <c r="D21" s="59" t="n">
        <v>62.185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60.35</v>
      </c>
      <c r="D22" s="30" t="n">
        <v>65.02200000000001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65.34999999999999</v>
      </c>
      <c r="D23" s="30" t="n">
        <v>65.02200000000001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65.79000000000001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65.79000000000001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2.67</v>
      </c>
      <c r="D9" s="59" t="n">
        <v>60.06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5.02</v>
      </c>
      <c r="D10" s="59" t="n">
        <v>59.53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9.85</v>
      </c>
      <c r="D11" s="59" t="n">
        <v>59.35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14.11</v>
      </c>
      <c r="D12" s="59" t="n">
        <v>58.728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15.02</v>
      </c>
      <c r="D13" s="59" t="n">
        <v>58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19.39</v>
      </c>
      <c r="D14" s="59" t="n">
        <v>57.068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21.09</v>
      </c>
      <c r="D15" s="59" t="n">
        <v>57.12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23.68</v>
      </c>
      <c r="D16" s="59" t="n">
        <v>57.62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24.69</v>
      </c>
      <c r="D17" s="59" t="n">
        <v>57.17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25.58</v>
      </c>
      <c r="D18" s="59" t="n">
        <v>60.01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27.73</v>
      </c>
      <c r="D19" s="59" t="n">
        <v>60.03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28.01</v>
      </c>
      <c r="D20" s="59" t="n">
        <v>57.52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30.4</v>
      </c>
      <c r="D21" s="59" t="n">
        <v>57.99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32.81</v>
      </c>
      <c r="D22" s="30" t="n">
        <v>58.08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35.86</v>
      </c>
      <c r="D23" s="30" t="n">
        <v>59.39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40.88</v>
      </c>
      <c r="D24" s="60" t="n">
        <v>60.087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42.11</v>
      </c>
      <c r="D25" s="60" t="n">
        <v>60.59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42.55</v>
      </c>
      <c r="D26" s="60" t="n">
        <v>63.035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44.65</v>
      </c>
      <c r="D27" s="60" t="n">
        <v>63.105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49.94</v>
      </c>
      <c r="D28" s="60" t="n">
        <v>66.084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>
        <v>54.94</v>
      </c>
      <c r="D29" s="60" t="n">
        <v>66.084</v>
      </c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73.95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73.95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4.37</v>
      </c>
      <c r="D9" s="59" t="n">
        <v>65.84699999999999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5.75</v>
      </c>
      <c r="D10" s="59" t="n">
        <v>65.60899999999999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16.17</v>
      </c>
      <c r="D11" s="59" t="n">
        <v>60.411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21.23</v>
      </c>
      <c r="D12" s="59" t="n">
        <v>60.436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23</v>
      </c>
      <c r="D13" s="59" t="n">
        <v>59.876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28.11</v>
      </c>
      <c r="D14" s="59" t="n">
        <v>59.321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35.77</v>
      </c>
      <c r="D15" s="59" t="n">
        <v>59.556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37.45</v>
      </c>
      <c r="D16" s="59" t="n">
        <v>59.762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51.4</v>
      </c>
      <c r="D17" s="59" t="n">
        <v>60.936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63.02</v>
      </c>
      <c r="D18" s="59" t="n">
        <v>62.546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65.48</v>
      </c>
      <c r="D19" s="59" t="n">
        <v>64.169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77.81</v>
      </c>
      <c r="D20" s="59" t="n">
        <v>65.066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81.86</v>
      </c>
      <c r="D21" s="59" t="n">
        <v>67.556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86.86</v>
      </c>
      <c r="D22" s="30" t="n">
        <v>67.556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68.69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68.69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7.8</v>
      </c>
      <c r="D9" s="59" t="n">
        <v>63.366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10.98</v>
      </c>
      <c r="D10" s="59" t="n">
        <v>62.206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19.59</v>
      </c>
      <c r="D11" s="59" t="n">
        <v>60.806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22.93</v>
      </c>
      <c r="D12" s="59" t="n">
        <v>60.426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25.88</v>
      </c>
      <c r="D13" s="59" t="n">
        <v>60.406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28.36</v>
      </c>
      <c r="D14" s="59" t="n">
        <v>60.626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31.11</v>
      </c>
      <c r="D15" s="59" t="n">
        <v>59.876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32.53</v>
      </c>
      <c r="D16" s="59" t="n">
        <v>59.881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35.17</v>
      </c>
      <c r="D17" s="59" t="n">
        <v>60.716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40.97</v>
      </c>
      <c r="D18" s="59" t="n">
        <v>61.326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43.02</v>
      </c>
      <c r="D19" s="59" t="n">
        <v>62.526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47.73</v>
      </c>
      <c r="D20" s="59" t="n">
        <v>63.146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49.54</v>
      </c>
      <c r="D21" s="59" t="n">
        <v>63.716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53.4</v>
      </c>
      <c r="D22" s="30" t="n">
        <v>66.955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58.4</v>
      </c>
      <c r="D23" s="30" t="n">
        <v>66.955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17.79</v>
      </c>
      <c r="D7" s="30" t="n">
        <v>74.17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22.79</v>
      </c>
      <c r="D8" s="59" t="n">
        <v>74.17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34.76</v>
      </c>
      <c r="D9" s="59" t="n">
        <v>65.837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38.2</v>
      </c>
      <c r="D10" s="59" t="n">
        <v>65.477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41.06</v>
      </c>
      <c r="D11" s="59" t="n">
        <v>63.833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42.77</v>
      </c>
      <c r="D12" s="59" t="n">
        <v>63.463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45.95</v>
      </c>
      <c r="D13" s="59" t="n">
        <v>63.323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50.55</v>
      </c>
      <c r="D14" s="59" t="n">
        <v>62.728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54.14</v>
      </c>
      <c r="D15" s="59" t="n">
        <v>62.678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56.84</v>
      </c>
      <c r="D16" s="59" t="n">
        <v>62.703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63.04</v>
      </c>
      <c r="D17" s="59" t="n">
        <v>63.329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63.91</v>
      </c>
      <c r="D18" s="59" t="n">
        <v>63.833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68.78</v>
      </c>
      <c r="D19" s="59" t="n">
        <v>64.15300000000001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74.58</v>
      </c>
      <c r="D20" s="59" t="n">
        <v>66.41800000000001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76.81</v>
      </c>
      <c r="D21" s="59" t="n">
        <v>70.21299999999999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82.79000000000001</v>
      </c>
      <c r="D22" s="30" t="n">
        <v>73.854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87.79000000000001</v>
      </c>
      <c r="D23" s="30" t="n">
        <v>73.854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76.03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76.03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3.85</v>
      </c>
      <c r="D9" s="59" t="n">
        <v>66.508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7.93</v>
      </c>
      <c r="D10" s="59" t="n">
        <v>66.20999999999999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8.550000000000001</v>
      </c>
      <c r="D11" s="59" t="n">
        <v>64.3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12.58</v>
      </c>
      <c r="D12" s="59" t="n">
        <v>63.05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15.12</v>
      </c>
      <c r="D13" s="59" t="n">
        <v>62.82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20.85</v>
      </c>
      <c r="D14" s="59" t="n">
        <v>63.092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23.27</v>
      </c>
      <c r="D15" s="59" t="n">
        <v>63.54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26.93</v>
      </c>
      <c r="D16" s="59" t="n">
        <v>64.48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38.37</v>
      </c>
      <c r="D17" s="59" t="n">
        <v>65.995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43.35</v>
      </c>
      <c r="D18" s="59" t="n">
        <v>66.01000000000001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43.95</v>
      </c>
      <c r="D19" s="59" t="n">
        <v>66.31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47.59</v>
      </c>
      <c r="D20" s="59" t="n">
        <v>66.2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50.92</v>
      </c>
      <c r="D21" s="59" t="n">
        <v>65.69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61.01</v>
      </c>
      <c r="D22" s="30" t="n">
        <v>70.56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60.98</v>
      </c>
      <c r="D23" s="30" t="n">
        <v>71.41200000000001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65.97</v>
      </c>
      <c r="D24" s="60" t="n">
        <v>71.41200000000001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72.02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72.02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5.23</v>
      </c>
      <c r="D9" s="59" t="n">
        <v>69.20999999999999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10.67</v>
      </c>
      <c r="D10" s="59" t="n">
        <v>65.62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34.2</v>
      </c>
      <c r="D11" s="59" t="n">
        <v>65.36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37.44</v>
      </c>
      <c r="D12" s="59" t="n">
        <v>64.88500000000001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40.54</v>
      </c>
      <c r="D13" s="59" t="n">
        <v>64.75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44.23</v>
      </c>
      <c r="D14" s="59" t="n">
        <v>65.414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48.72</v>
      </c>
      <c r="D15" s="59" t="n">
        <v>67.09999999999999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54.08</v>
      </c>
      <c r="D16" s="59" t="n">
        <v>67.78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55.94</v>
      </c>
      <c r="D17" s="59" t="n">
        <v>69.41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57.16</v>
      </c>
      <c r="D18" s="59" t="n">
        <v>69.65900000000001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61.55</v>
      </c>
      <c r="D19" s="59" t="n">
        <v>74.63800000000001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66.55</v>
      </c>
      <c r="D20" s="59" t="n">
        <v>74.63800000000001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/>
      <c r="D21" s="59" t="n"/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78.61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78.61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11.31</v>
      </c>
      <c r="D9" s="59" t="n">
        <v>73.212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73.58</v>
      </c>
      <c r="D10" s="59" t="n">
        <v>72.52500000000001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78.23999999999999</v>
      </c>
      <c r="D11" s="59" t="n">
        <v>68.827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87.22</v>
      </c>
      <c r="D12" s="59" t="n">
        <v>68.167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90.52</v>
      </c>
      <c r="D13" s="59" t="n">
        <v>66.98699999999999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95.86</v>
      </c>
      <c r="D14" s="59" t="n">
        <v>66.45699999999999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105.34</v>
      </c>
      <c r="D15" s="59" t="n">
        <v>66.08199999999999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120.45</v>
      </c>
      <c r="D16" s="59" t="n">
        <v>66.47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124.69</v>
      </c>
      <c r="D17" s="59" t="n">
        <v>67.557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136.72</v>
      </c>
      <c r="D18" s="59" t="n">
        <v>69.905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141.05</v>
      </c>
      <c r="D19" s="59" t="n">
        <v>70.377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142.63</v>
      </c>
      <c r="D20" s="59" t="n">
        <v>71.657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144.89</v>
      </c>
      <c r="D21" s="59" t="n">
        <v>72.09699999999999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150.19</v>
      </c>
      <c r="D22" s="30" t="n">
        <v>77.16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155.19</v>
      </c>
      <c r="D23" s="30" t="n">
        <v>77.16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-1.04</v>
      </c>
      <c r="D7" s="30" t="n">
        <v>72.98999999999999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3.96</v>
      </c>
      <c r="D8" s="59" t="n">
        <v>72.98999999999999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8.18</v>
      </c>
      <c r="D9" s="59" t="n">
        <v>72.41500000000001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10.24</v>
      </c>
      <c r="D10" s="59" t="n">
        <v>71.367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13.05</v>
      </c>
      <c r="D11" s="59" t="n">
        <v>71.194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19.15</v>
      </c>
      <c r="D12" s="59" t="n">
        <v>71.854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30.44</v>
      </c>
      <c r="D13" s="59" t="n">
        <v>71.724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40.99</v>
      </c>
      <c r="D14" s="59" t="n">
        <v>70.527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42.58</v>
      </c>
      <c r="D15" s="59" t="n">
        <v>70.03700000000001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47.66</v>
      </c>
      <c r="D16" s="59" t="n">
        <v>70.074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51.81</v>
      </c>
      <c r="D17" s="59" t="n">
        <v>69.944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56.87</v>
      </c>
      <c r="D18" s="59" t="n">
        <v>70.134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63.26</v>
      </c>
      <c r="D19" s="59" t="n">
        <v>69.754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65.95999999999999</v>
      </c>
      <c r="D20" s="59" t="n">
        <v>69.384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68.8</v>
      </c>
      <c r="D21" s="59" t="n">
        <v>69.91200000000001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75.15000000000001</v>
      </c>
      <c r="D22" s="30" t="n">
        <v>69.904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77.44</v>
      </c>
      <c r="D23" s="30" t="n">
        <v>70.42400000000001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79.31</v>
      </c>
      <c r="D24" s="60" t="n">
        <v>71.614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84.84</v>
      </c>
      <c r="D25" s="60" t="n">
        <v>72.354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103.05</v>
      </c>
      <c r="D26" s="60" t="n">
        <v>72.874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104.07</v>
      </c>
      <c r="D27" s="60" t="n">
        <v>73.611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109.07</v>
      </c>
      <c r="D28" s="60" t="n">
        <v>73.611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-6.31</v>
      </c>
      <c r="D7" s="30" t="n">
        <v>75.87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-1.31</v>
      </c>
      <c r="D8" s="59" t="n">
        <v>75.87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3.86</v>
      </c>
      <c r="D9" s="59" t="n">
        <v>73.122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7.14</v>
      </c>
      <c r="D10" s="59" t="n">
        <v>72.205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8.619999999999999</v>
      </c>
      <c r="D11" s="59" t="n">
        <v>72.425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15.47</v>
      </c>
      <c r="D12" s="59" t="n">
        <v>72.405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19.84</v>
      </c>
      <c r="D13" s="59" t="n">
        <v>70.735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20.62</v>
      </c>
      <c r="D14" s="59" t="n">
        <v>70.54900000000001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24.91</v>
      </c>
      <c r="D15" s="59" t="n">
        <v>70.66800000000001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27.56</v>
      </c>
      <c r="D16" s="59" t="n">
        <v>70.553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35.91</v>
      </c>
      <c r="D17" s="59" t="n">
        <v>70.47499999999999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42.43</v>
      </c>
      <c r="D18" s="59" t="n">
        <v>70.245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46.28</v>
      </c>
      <c r="D19" s="59" t="n">
        <v>70.245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49.59</v>
      </c>
      <c r="D20" s="59" t="n">
        <v>70.105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52.34</v>
      </c>
      <c r="D21" s="59" t="n">
        <v>70.128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53</v>
      </c>
      <c r="D22" s="30" t="n">
        <v>70.19499999999999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54.93</v>
      </c>
      <c r="D23" s="30" t="n">
        <v>69.965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58.4</v>
      </c>
      <c r="D24" s="60" t="n">
        <v>70.045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62.94</v>
      </c>
      <c r="D25" s="60" t="n">
        <v>73.2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67.94</v>
      </c>
      <c r="D26" s="60" t="n">
        <v>73.2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-4.7</v>
      </c>
      <c r="D7" s="30" t="n">
        <v>75.15000000000001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0.3</v>
      </c>
      <c r="D8" s="59" t="n">
        <v>75.15000000000001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1.56</v>
      </c>
      <c r="D9" s="59" t="n">
        <v>73.592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9.550000000000001</v>
      </c>
      <c r="D10" s="59" t="n">
        <v>72.101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10.79</v>
      </c>
      <c r="D11" s="59" t="n">
        <v>71.48099999999999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11.95</v>
      </c>
      <c r="D12" s="59" t="n">
        <v>71.73099999999999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17.32</v>
      </c>
      <c r="D13" s="59" t="n">
        <v>71.381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20.05</v>
      </c>
      <c r="D14" s="59" t="n">
        <v>70.711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23.73</v>
      </c>
      <c r="D15" s="59" t="n">
        <v>70.651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27.48</v>
      </c>
      <c r="D16" s="59" t="n">
        <v>70.434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29.68</v>
      </c>
      <c r="D17" s="59" t="n">
        <v>70.53100000000001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30.12</v>
      </c>
      <c r="D18" s="59" t="n">
        <v>70.71899999999999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41.14</v>
      </c>
      <c r="D19" s="59" t="n">
        <v>70.81399999999999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41.92</v>
      </c>
      <c r="D20" s="59" t="n">
        <v>70.901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44.27</v>
      </c>
      <c r="D21" s="59" t="n">
        <v>71.601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55.55</v>
      </c>
      <c r="D22" s="30" t="n">
        <v>72.31100000000001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58.2</v>
      </c>
      <c r="D23" s="30" t="n">
        <v>73.101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60.28</v>
      </c>
      <c r="D24" s="60" t="n">
        <v>73.351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65.28</v>
      </c>
      <c r="D25" s="60" t="n">
        <v>73.351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78.42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78.42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1.74</v>
      </c>
      <c r="D9" s="59" t="n">
        <v>78.127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3.75</v>
      </c>
      <c r="D10" s="59" t="n">
        <v>77.107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10.5</v>
      </c>
      <c r="D11" s="59" t="n">
        <v>75.977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15.24</v>
      </c>
      <c r="D12" s="59" t="n">
        <v>75.807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19.7</v>
      </c>
      <c r="D13" s="59" t="n">
        <v>74.917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21.88</v>
      </c>
      <c r="D14" s="59" t="n">
        <v>74.89700000000001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24.91</v>
      </c>
      <c r="D15" s="59" t="n">
        <v>74.642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48.49</v>
      </c>
      <c r="D16" s="59" t="n">
        <v>74.452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79.93000000000001</v>
      </c>
      <c r="D17" s="59" t="n">
        <v>74.23699999999999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85.45</v>
      </c>
      <c r="D18" s="59" t="n">
        <v>74.16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92.38</v>
      </c>
      <c r="D19" s="59" t="n">
        <v>74.70999999999999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93.16</v>
      </c>
      <c r="D20" s="59" t="n">
        <v>77.477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98.16</v>
      </c>
      <c r="D21" s="59" t="n">
        <v>77.477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-3.95</v>
      </c>
      <c r="D7" s="30" t="n">
        <v>78.70999999999999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1.05</v>
      </c>
      <c r="D8" s="59" t="n">
        <v>78.70999999999999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4.99</v>
      </c>
      <c r="D9" s="59" t="n">
        <v>76.58499999999999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9.779999999999999</v>
      </c>
      <c r="D10" s="59" t="n">
        <v>75.83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12.49</v>
      </c>
      <c r="D11" s="59" t="n">
        <v>74.91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19.35</v>
      </c>
      <c r="D12" s="59" t="n">
        <v>74.78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23.88</v>
      </c>
      <c r="D13" s="59" t="n">
        <v>74.98999999999999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33.78</v>
      </c>
      <c r="D14" s="59" t="n">
        <v>75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41.68</v>
      </c>
      <c r="D15" s="59" t="n">
        <v>74.78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47.2</v>
      </c>
      <c r="D16" s="59" t="n">
        <v>74.88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52.63</v>
      </c>
      <c r="D17" s="59" t="n">
        <v>74.70999999999999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53.18</v>
      </c>
      <c r="D18" s="59" t="n">
        <v>75.20999999999999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61.61</v>
      </c>
      <c r="D19" s="59" t="n">
        <v>75.88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69.23999999999999</v>
      </c>
      <c r="D20" s="59" t="n">
        <v>75.34999999999999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70.2</v>
      </c>
      <c r="D21" s="59" t="n">
        <v>76.015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75.08</v>
      </c>
      <c r="D22" s="30" t="n">
        <v>76.73999999999999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78.77</v>
      </c>
      <c r="D23" s="30" t="n">
        <v>78.684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83.77</v>
      </c>
      <c r="D24" s="60" t="n">
        <v>78.684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80.04000000000001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80.04000000000001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6.52</v>
      </c>
      <c r="D9" s="59" t="n">
        <v>75.782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14.07</v>
      </c>
      <c r="D10" s="59" t="n">
        <v>75.682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20.09</v>
      </c>
      <c r="D11" s="59" t="n">
        <v>75.322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21.19</v>
      </c>
      <c r="D12" s="59" t="n">
        <v>75.497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28.31</v>
      </c>
      <c r="D13" s="59" t="n">
        <v>75.38200000000001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29.19</v>
      </c>
      <c r="D14" s="59" t="n">
        <v>75.212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37.89</v>
      </c>
      <c r="D15" s="59" t="n">
        <v>75.462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47.55</v>
      </c>
      <c r="D16" s="59" t="n">
        <v>74.982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51.8</v>
      </c>
      <c r="D17" s="59" t="n">
        <v>75.532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55.81</v>
      </c>
      <c r="D18" s="59" t="n">
        <v>75.852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62.16</v>
      </c>
      <c r="D19" s="59" t="n">
        <v>78.902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67.16</v>
      </c>
      <c r="D20" s="59" t="n">
        <v>78.902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/>
      <c r="D21" s="59" t="n"/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-8</v>
      </c>
      <c r="D7" s="30" t="n">
        <v>86.11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-3</v>
      </c>
      <c r="D8" s="59" t="n">
        <v>86.11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0.44</v>
      </c>
      <c r="D9" s="59" t="n">
        <v>84.39700000000001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10.42</v>
      </c>
      <c r="D10" s="59" t="n">
        <v>84.328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11.54</v>
      </c>
      <c r="D11" s="59" t="n">
        <v>83.892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14.99</v>
      </c>
      <c r="D12" s="59" t="n">
        <v>84.152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20.56</v>
      </c>
      <c r="D13" s="59" t="n">
        <v>82.322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24.33</v>
      </c>
      <c r="D14" s="59" t="n">
        <v>82.072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27.54</v>
      </c>
      <c r="D15" s="59" t="n">
        <v>80.81699999999999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31.22</v>
      </c>
      <c r="D16" s="59" t="n">
        <v>75.952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34.34</v>
      </c>
      <c r="D17" s="59" t="n">
        <v>74.752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35.25</v>
      </c>
      <c r="D18" s="59" t="n">
        <v>72.80200000000001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40.73</v>
      </c>
      <c r="D19" s="59" t="n">
        <v>71.892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44.69</v>
      </c>
      <c r="D20" s="59" t="n">
        <v>72.97199999999999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51.46</v>
      </c>
      <c r="D21" s="59" t="n">
        <v>74.142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56.85</v>
      </c>
      <c r="D22" s="30" t="n">
        <v>74.732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59.33</v>
      </c>
      <c r="D23" s="30" t="n">
        <v>76.512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63.28</v>
      </c>
      <c r="D24" s="60" t="n">
        <v>77.185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66.73</v>
      </c>
      <c r="D25" s="60" t="n">
        <v>77.22199999999999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69.43000000000001</v>
      </c>
      <c r="D26" s="60" t="n">
        <v>77.752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74.67</v>
      </c>
      <c r="D27" s="60" t="n">
        <v>80.053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79.67</v>
      </c>
      <c r="D28" s="60" t="n">
        <v>80.053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-4.51</v>
      </c>
      <c r="D7" s="30" t="n">
        <v>79.7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0.49</v>
      </c>
      <c r="D8" s="59" t="n">
        <v>79.7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3.25</v>
      </c>
      <c r="D9" s="59" t="n">
        <v>77.843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9.48</v>
      </c>
      <c r="D10" s="59" t="n">
        <v>76.812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11.74</v>
      </c>
      <c r="D11" s="59" t="n">
        <v>75.872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22.42</v>
      </c>
      <c r="D12" s="59" t="n">
        <v>75.812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27.2</v>
      </c>
      <c r="D13" s="59" t="n">
        <v>75.952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28.12</v>
      </c>
      <c r="D14" s="59" t="n">
        <v>76.232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31.6</v>
      </c>
      <c r="D15" s="59" t="n">
        <v>76.532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42.45</v>
      </c>
      <c r="D16" s="59" t="n">
        <v>76.572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43.52</v>
      </c>
      <c r="D17" s="59" t="n">
        <v>76.72199999999999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48.42</v>
      </c>
      <c r="D18" s="59" t="n">
        <v>76.822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49.47</v>
      </c>
      <c r="D19" s="59" t="n">
        <v>78.211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55.2</v>
      </c>
      <c r="D20" s="59" t="n">
        <v>80.651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60.2</v>
      </c>
      <c r="D21" s="59" t="n">
        <v>80.651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-4.04</v>
      </c>
      <c r="D7" s="30" t="n">
        <v>82.05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0.96</v>
      </c>
      <c r="D8" s="59" t="n">
        <v>82.05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3.8</v>
      </c>
      <c r="D9" s="59" t="n">
        <v>80.15600000000001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8.1</v>
      </c>
      <c r="D10" s="59" t="n">
        <v>78.828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11.21</v>
      </c>
      <c r="D11" s="59" t="n">
        <v>78.64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16.68</v>
      </c>
      <c r="D12" s="59" t="n">
        <v>78.628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17.7</v>
      </c>
      <c r="D13" s="59" t="n">
        <v>78.31999999999999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25.27</v>
      </c>
      <c r="D14" s="59" t="n">
        <v>78.11499999999999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46.95</v>
      </c>
      <c r="D15" s="59" t="n">
        <v>78.30500000000001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49.05</v>
      </c>
      <c r="D16" s="59" t="n">
        <v>78.645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56.38</v>
      </c>
      <c r="D17" s="59" t="n">
        <v>78.38500000000001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57.09</v>
      </c>
      <c r="D18" s="59" t="n">
        <v>78.05500000000001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61.99</v>
      </c>
      <c r="D19" s="59" t="n">
        <v>77.83199999999999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65.3</v>
      </c>
      <c r="D20" s="59" t="n">
        <v>77.95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66.34999999999999</v>
      </c>
      <c r="D21" s="59" t="n">
        <v>78.11499999999999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68.75</v>
      </c>
      <c r="D22" s="30" t="n">
        <v>79.345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69.78</v>
      </c>
      <c r="D23" s="30" t="n">
        <v>80.274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74.78</v>
      </c>
      <c r="D24" s="60" t="n">
        <v>80.274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-3.99</v>
      </c>
      <c r="D7" s="30" t="n">
        <v>82.87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1.01</v>
      </c>
      <c r="D8" s="59" t="n">
        <v>82.87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7.44</v>
      </c>
      <c r="D9" s="59" t="n">
        <v>79.42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11.68</v>
      </c>
      <c r="D10" s="59" t="n">
        <v>78.68899999999999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18.11</v>
      </c>
      <c r="D11" s="59" t="n">
        <v>78.66800000000001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19.37</v>
      </c>
      <c r="D12" s="59" t="n">
        <v>78.39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21.05</v>
      </c>
      <c r="D13" s="59" t="n">
        <v>78.22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22.46</v>
      </c>
      <c r="D14" s="59" t="n">
        <v>78.31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24.27</v>
      </c>
      <c r="D15" s="59" t="n">
        <v>78.69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31.25</v>
      </c>
      <c r="D16" s="59" t="n">
        <v>79.11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36.77</v>
      </c>
      <c r="D17" s="59" t="n">
        <v>78.833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38.56</v>
      </c>
      <c r="D18" s="59" t="n">
        <v>79.11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43.98</v>
      </c>
      <c r="D19" s="59" t="n">
        <v>78.66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45.67</v>
      </c>
      <c r="D20" s="59" t="n">
        <v>78.24299999999999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53.58</v>
      </c>
      <c r="D21" s="59" t="n">
        <v>77.92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58.63</v>
      </c>
      <c r="D22" s="30" t="n">
        <v>78.30200000000001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65.73999999999999</v>
      </c>
      <c r="D23" s="30" t="n">
        <v>82.95699999999999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66.45</v>
      </c>
      <c r="D24" s="60" t="n">
        <v>85.086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71.45</v>
      </c>
      <c r="D25" s="60" t="n">
        <v>85.086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-4.56</v>
      </c>
      <c r="D7" s="30" t="n">
        <v>91.58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0.44</v>
      </c>
      <c r="D8" s="59" t="n">
        <v>91.58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5.21</v>
      </c>
      <c r="D9" s="59" t="n">
        <v>83.55500000000001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7.85</v>
      </c>
      <c r="D10" s="59" t="n">
        <v>83.155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11.34</v>
      </c>
      <c r="D11" s="59" t="n">
        <v>77.371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13.5</v>
      </c>
      <c r="D12" s="59" t="n">
        <v>77.758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18.99</v>
      </c>
      <c r="D13" s="59" t="n">
        <v>78.428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23.84</v>
      </c>
      <c r="D14" s="59" t="n">
        <v>78.328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30.03</v>
      </c>
      <c r="D15" s="59" t="n">
        <v>78.696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31.03</v>
      </c>
      <c r="D16" s="59" t="n">
        <v>78.723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37.44</v>
      </c>
      <c r="D17" s="59" t="n">
        <v>78.77800000000001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39.7</v>
      </c>
      <c r="D18" s="59" t="n">
        <v>79.078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55.98</v>
      </c>
      <c r="D19" s="59" t="n">
        <v>80.325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61.12</v>
      </c>
      <c r="D20" s="59" t="n">
        <v>83.30800000000001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66.12</v>
      </c>
      <c r="D21" s="59" t="n">
        <v>83.30800000000001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0.1</v>
      </c>
      <c r="D7" s="30" t="n">
        <v>92.84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5.1</v>
      </c>
      <c r="D8" s="59" t="n">
        <v>92.84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9.77</v>
      </c>
      <c r="D9" s="59" t="n">
        <v>83.788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11.35</v>
      </c>
      <c r="D10" s="59" t="n">
        <v>83.66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13.55</v>
      </c>
      <c r="D11" s="59" t="n">
        <v>79.276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19.86</v>
      </c>
      <c r="D12" s="59" t="n">
        <v>78.708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20.58</v>
      </c>
      <c r="D13" s="59" t="n">
        <v>78.733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26.79</v>
      </c>
      <c r="D14" s="59" t="n">
        <v>78.94799999999999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28.8</v>
      </c>
      <c r="D15" s="59" t="n">
        <v>79.331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37.22</v>
      </c>
      <c r="D16" s="59" t="n">
        <v>79.678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38.97</v>
      </c>
      <c r="D17" s="59" t="n">
        <v>79.94799999999999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42.45</v>
      </c>
      <c r="D18" s="59" t="n">
        <v>80.068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47.36</v>
      </c>
      <c r="D19" s="59" t="n">
        <v>80.458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63.22</v>
      </c>
      <c r="D20" s="59" t="n">
        <v>80.27800000000001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66.69</v>
      </c>
      <c r="D21" s="59" t="n">
        <v>79.828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69.88</v>
      </c>
      <c r="D22" s="30" t="n">
        <v>80.10599999999999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75.56</v>
      </c>
      <c r="D23" s="30" t="n">
        <v>83.64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80.56</v>
      </c>
      <c r="D24" s="60" t="n">
        <v>83.64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-4.45</v>
      </c>
      <c r="D7" s="30" t="n">
        <v>84.58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0.55</v>
      </c>
      <c r="D8" s="59" t="n">
        <v>84.58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5.69</v>
      </c>
      <c r="D9" s="59" t="n">
        <v>81.21899999999999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7.13</v>
      </c>
      <c r="D10" s="59" t="n">
        <v>80.97799999999999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13.77</v>
      </c>
      <c r="D11" s="59" t="n">
        <v>80.971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26.64</v>
      </c>
      <c r="D12" s="59" t="n">
        <v>80.57299999999999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33.62</v>
      </c>
      <c r="D13" s="59" t="n">
        <v>80.46299999999999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39.6</v>
      </c>
      <c r="D14" s="59" t="n">
        <v>80.203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46.66</v>
      </c>
      <c r="D15" s="59" t="n">
        <v>80.143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50.9</v>
      </c>
      <c r="D16" s="59" t="n">
        <v>80.393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52.34</v>
      </c>
      <c r="D17" s="59" t="n">
        <v>81.60299999999999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55.05</v>
      </c>
      <c r="D18" s="59" t="n">
        <v>82.15300000000001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60.34</v>
      </c>
      <c r="D19" s="59" t="n">
        <v>82.65300000000001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65.5</v>
      </c>
      <c r="D20" s="59" t="n">
        <v>83.718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69.36</v>
      </c>
      <c r="D21" s="59" t="n">
        <v>85.84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74.36</v>
      </c>
      <c r="D22" s="30" t="n">
        <v>85.84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-27.45</v>
      </c>
      <c r="D7" s="30" t="n">
        <v>88.77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-22.45</v>
      </c>
      <c r="D8" s="59" t="n">
        <v>88.77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-15.37</v>
      </c>
      <c r="D9" s="59" t="n">
        <v>85.23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1.37</v>
      </c>
      <c r="D10" s="59" t="n">
        <v>83.999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2.48</v>
      </c>
      <c r="D11" s="59" t="n">
        <v>82.64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6.91</v>
      </c>
      <c r="D12" s="59" t="n">
        <v>81.73999999999999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15.75</v>
      </c>
      <c r="D13" s="59" t="n">
        <v>81.545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16.32</v>
      </c>
      <c r="D14" s="59" t="n">
        <v>80.90000000000001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17.78</v>
      </c>
      <c r="D15" s="59" t="n">
        <v>80.875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20.8</v>
      </c>
      <c r="D16" s="59" t="n">
        <v>81.20399999999999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26.7</v>
      </c>
      <c r="D17" s="59" t="n">
        <v>80.81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29.57</v>
      </c>
      <c r="D18" s="59" t="n">
        <v>80.04300000000001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32.06</v>
      </c>
      <c r="D19" s="59" t="n">
        <v>79.93000000000001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41.63</v>
      </c>
      <c r="D20" s="59" t="n">
        <v>80.47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43.94</v>
      </c>
      <c r="D21" s="59" t="n">
        <v>81.08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46.51</v>
      </c>
      <c r="D22" s="30" t="n">
        <v>80.98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48.88</v>
      </c>
      <c r="D23" s="30" t="n">
        <v>81.76000000000001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54.15</v>
      </c>
      <c r="D24" s="60" t="n">
        <v>90.11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59.15</v>
      </c>
      <c r="D25" s="60" t="n">
        <v>90.11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86.06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86.06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9.19</v>
      </c>
      <c r="D9" s="59" t="n">
        <v>81.673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10.77</v>
      </c>
      <c r="D10" s="59" t="n">
        <v>82.654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16.02</v>
      </c>
      <c r="D11" s="59" t="n">
        <v>82.95399999999999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27.8</v>
      </c>
      <c r="D12" s="59" t="n">
        <v>83.164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36.8</v>
      </c>
      <c r="D13" s="59" t="n">
        <v>83.06399999999999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40.58</v>
      </c>
      <c r="D14" s="59" t="n">
        <v>82.804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43.58</v>
      </c>
      <c r="D15" s="59" t="n">
        <v>82.31399999999999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47.84</v>
      </c>
      <c r="D16" s="59" t="n">
        <v>82.464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54.65</v>
      </c>
      <c r="D17" s="59" t="n">
        <v>82.28400000000001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57.95</v>
      </c>
      <c r="D18" s="59" t="n">
        <v>81.794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58.87</v>
      </c>
      <c r="D19" s="59" t="n">
        <v>81.164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62.35</v>
      </c>
      <c r="D20" s="59" t="n">
        <v>81.143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64.34999999999999</v>
      </c>
      <c r="D21" s="59" t="n">
        <v>81.392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71.44</v>
      </c>
      <c r="D22" s="30" t="n">
        <v>81.3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74.06</v>
      </c>
      <c r="D23" s="30" t="n">
        <v>81.11799999999999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78.7</v>
      </c>
      <c r="D24" s="60" t="n">
        <v>81.154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83.97</v>
      </c>
      <c r="D25" s="60" t="n">
        <v>80.834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85.39</v>
      </c>
      <c r="D26" s="60" t="n">
        <v>80.98399999999999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87.94</v>
      </c>
      <c r="D27" s="60" t="n">
        <v>81.544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89.56</v>
      </c>
      <c r="D28" s="60" t="n">
        <v>82.59399999999999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>
        <v>89.56</v>
      </c>
      <c r="D29" s="60" t="n">
        <v>83.39400000000001</v>
      </c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>
        <v>92.53</v>
      </c>
      <c r="D30" s="60" t="n">
        <v>84.626</v>
      </c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>
        <v>97.53</v>
      </c>
      <c r="D31" s="60" t="n">
        <v>84.626</v>
      </c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87.34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87.34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10.19</v>
      </c>
      <c r="D9" s="59" t="n">
        <v>82.217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15.87</v>
      </c>
      <c r="D10" s="59" t="n">
        <v>82.239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50.62</v>
      </c>
      <c r="D11" s="59" t="n">
        <v>82.807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51.02</v>
      </c>
      <c r="D12" s="59" t="n">
        <v>83.07899999999999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60.28</v>
      </c>
      <c r="D13" s="59" t="n">
        <v>83.419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65.67</v>
      </c>
      <c r="D14" s="59" t="n">
        <v>83.29900000000001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66.33</v>
      </c>
      <c r="D15" s="59" t="n">
        <v>82.979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67.51000000000001</v>
      </c>
      <c r="D16" s="59" t="n">
        <v>82.899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71.75</v>
      </c>
      <c r="D17" s="59" t="n">
        <v>82.889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73.28</v>
      </c>
      <c r="D18" s="59" t="n">
        <v>82.979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75.25</v>
      </c>
      <c r="D19" s="59" t="n">
        <v>84.319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78.55</v>
      </c>
      <c r="D20" s="59" t="n">
        <v>85.70399999999999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83.55</v>
      </c>
      <c r="D21" s="59" t="n">
        <v>85.70399999999999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98.26000000000001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98.26000000000001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5.54</v>
      </c>
      <c r="D9" s="59" t="n">
        <v>91.105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11.15</v>
      </c>
      <c r="D10" s="59" t="n">
        <v>87.045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13.79</v>
      </c>
      <c r="D11" s="59" t="n">
        <v>86.265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15.07</v>
      </c>
      <c r="D12" s="59" t="n">
        <v>85.465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17.77</v>
      </c>
      <c r="D13" s="59" t="n">
        <v>84.895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18.96</v>
      </c>
      <c r="D14" s="59" t="n">
        <v>84.16500000000001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21.04</v>
      </c>
      <c r="D15" s="59" t="n">
        <v>84.205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23.31</v>
      </c>
      <c r="D16" s="59" t="n">
        <v>84.247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23.95</v>
      </c>
      <c r="D17" s="59" t="n">
        <v>84.735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36.75</v>
      </c>
      <c r="D18" s="59" t="n">
        <v>84.65900000000001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39.92</v>
      </c>
      <c r="D19" s="59" t="n">
        <v>84.22499999999999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60.71</v>
      </c>
      <c r="D20" s="59" t="n">
        <v>84.205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68.40000000000001</v>
      </c>
      <c r="D21" s="59" t="n">
        <v>84.005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75.16</v>
      </c>
      <c r="D22" s="30" t="n">
        <v>84.053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79.84999999999999</v>
      </c>
      <c r="D23" s="30" t="n">
        <v>84.19499999999999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80.01000000000001</v>
      </c>
      <c r="D24" s="60" t="n">
        <v>84.58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84.38</v>
      </c>
      <c r="D25" s="60" t="n">
        <v>84.714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90.58</v>
      </c>
      <c r="D26" s="60" t="n">
        <v>87.629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95.58</v>
      </c>
      <c r="D27" s="60" t="n">
        <v>87.629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2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-3.13</v>
      </c>
      <c r="D7" s="30" t="n">
        <v>98.31999999999999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1.87</v>
      </c>
      <c r="D8" s="59" t="n">
        <v>98.31999999999999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13.78</v>
      </c>
      <c r="D9" s="59" t="n">
        <v>84.932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16.26</v>
      </c>
      <c r="D10" s="59" t="n">
        <v>83.907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18.54</v>
      </c>
      <c r="D11" s="59" t="n">
        <v>83.80200000000001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25.09</v>
      </c>
      <c r="D12" s="59" t="n">
        <v>83.892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27.46</v>
      </c>
      <c r="D13" s="59" t="n">
        <v>84.352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38.65</v>
      </c>
      <c r="D14" s="59" t="n">
        <v>84.36199999999999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45.85</v>
      </c>
      <c r="D15" s="59" t="n">
        <v>84.72199999999999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50.63</v>
      </c>
      <c r="D16" s="59" t="n">
        <v>84.22199999999999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63.01</v>
      </c>
      <c r="D17" s="59" t="n">
        <v>84.48699999999999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64.89</v>
      </c>
      <c r="D18" s="59" t="n">
        <v>84.72199999999999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76.56</v>
      </c>
      <c r="D19" s="59" t="n">
        <v>84.872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82.62</v>
      </c>
      <c r="D20" s="59" t="n">
        <v>84.512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85.45</v>
      </c>
      <c r="D21" s="59" t="n">
        <v>85.312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87.23</v>
      </c>
      <c r="D22" s="30" t="n">
        <v>86.482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89.86</v>
      </c>
      <c r="D23" s="30" t="n">
        <v>87.592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94.86</v>
      </c>
      <c r="D24" s="60" t="n">
        <v>87.592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3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101.89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101.89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6.41</v>
      </c>
      <c r="D9" s="59" t="n">
        <v>93.142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10.59</v>
      </c>
      <c r="D10" s="59" t="n">
        <v>89.602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14.22</v>
      </c>
      <c r="D11" s="59" t="n">
        <v>84.14700000000001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15.32</v>
      </c>
      <c r="D12" s="59" t="n">
        <v>85.75700000000001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17.6</v>
      </c>
      <c r="D13" s="59" t="n">
        <v>85.479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18.7</v>
      </c>
      <c r="D14" s="59" t="n">
        <v>84.807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21.13</v>
      </c>
      <c r="D15" s="59" t="n">
        <v>84.45699999999999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25.91</v>
      </c>
      <c r="D16" s="59" t="n">
        <v>85.497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38.11</v>
      </c>
      <c r="D17" s="59" t="n">
        <v>86.25700000000001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43.26</v>
      </c>
      <c r="D18" s="59" t="n">
        <v>86.31699999999999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46.76</v>
      </c>
      <c r="D19" s="59" t="n">
        <v>86.685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58.6</v>
      </c>
      <c r="D20" s="59" t="n">
        <v>86.527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67.97</v>
      </c>
      <c r="D21" s="59" t="n">
        <v>87.04900000000001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85.67</v>
      </c>
      <c r="D22" s="30" t="n">
        <v>87.377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89.78</v>
      </c>
      <c r="D23" s="30" t="n">
        <v>89.488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94.78</v>
      </c>
      <c r="D24" s="60" t="n">
        <v>89.488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4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90.76000000000001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90.76000000000001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8.93</v>
      </c>
      <c r="D9" s="59" t="n">
        <v>86.431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9.460000000000001</v>
      </c>
      <c r="D10" s="59" t="n">
        <v>85.82299999999999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11.07</v>
      </c>
      <c r="D11" s="59" t="n">
        <v>85.77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11.45</v>
      </c>
      <c r="D12" s="59" t="n">
        <v>86.455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13.45</v>
      </c>
      <c r="D13" s="59" t="n">
        <v>86.59399999999999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20.75</v>
      </c>
      <c r="D14" s="59" t="n">
        <v>86.124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25.98</v>
      </c>
      <c r="D15" s="59" t="n">
        <v>86.084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25.77</v>
      </c>
      <c r="D16" s="59" t="n">
        <v>86.029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27.45</v>
      </c>
      <c r="D17" s="59" t="n">
        <v>85.864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37.95</v>
      </c>
      <c r="D18" s="59" t="n">
        <v>86.53400000000001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45.56</v>
      </c>
      <c r="D19" s="59" t="n">
        <v>86.694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50.3</v>
      </c>
      <c r="D20" s="59" t="n">
        <v>86.09699999999999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52.73</v>
      </c>
      <c r="D21" s="59" t="n">
        <v>86.09399999999999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55.17</v>
      </c>
      <c r="D22" s="30" t="n">
        <v>86.78400000000001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59.22</v>
      </c>
      <c r="D23" s="30" t="n">
        <v>88.724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63.74</v>
      </c>
      <c r="D24" s="60" t="n">
        <v>88.974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64.84999999999999</v>
      </c>
      <c r="D25" s="60" t="n">
        <v>90.986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69.84999999999999</v>
      </c>
      <c r="D26" s="60" t="n">
        <v>90.986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5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92.78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92.78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6.29</v>
      </c>
      <c r="D9" s="59" t="n">
        <v>89.708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10.73</v>
      </c>
      <c r="D10" s="59" t="n">
        <v>88.651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12.86</v>
      </c>
      <c r="D11" s="59" t="n">
        <v>89.379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16.23</v>
      </c>
      <c r="D12" s="59" t="n">
        <v>89.381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17.32</v>
      </c>
      <c r="D13" s="59" t="n">
        <v>89.134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28.05</v>
      </c>
      <c r="D14" s="59" t="n">
        <v>88.711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39.65</v>
      </c>
      <c r="D15" s="59" t="n">
        <v>88.68899999999999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47.88</v>
      </c>
      <c r="D16" s="59" t="n">
        <v>88.661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55.2</v>
      </c>
      <c r="D17" s="59" t="n">
        <v>88.84099999999999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57.31</v>
      </c>
      <c r="D18" s="59" t="n">
        <v>89.181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59.09</v>
      </c>
      <c r="D19" s="59" t="n">
        <v>89.53400000000001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64.45999999999999</v>
      </c>
      <c r="D20" s="59" t="n">
        <v>89.53400000000001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66.34999999999999</v>
      </c>
      <c r="D21" s="59" t="n">
        <v>89.241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67.83</v>
      </c>
      <c r="D22" s="30" t="n">
        <v>89.03100000000001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71.28</v>
      </c>
      <c r="D23" s="30" t="n">
        <v>88.98099999999999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73.7</v>
      </c>
      <c r="D24" s="60" t="n">
        <v>89.241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75.61</v>
      </c>
      <c r="D25" s="60" t="n">
        <v>90.021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79.29000000000001</v>
      </c>
      <c r="D26" s="60" t="n">
        <v>92.791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84.29000000000001</v>
      </c>
      <c r="D27" s="60" t="n">
        <v>92.791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6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94.03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94.03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4.94</v>
      </c>
      <c r="D9" s="59" t="n">
        <v>90.78700000000001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18.16</v>
      </c>
      <c r="D10" s="59" t="n">
        <v>90.03700000000001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29.45</v>
      </c>
      <c r="D11" s="59" t="n">
        <v>89.827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31.14</v>
      </c>
      <c r="D12" s="59" t="n">
        <v>89.557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34.62</v>
      </c>
      <c r="D13" s="59" t="n">
        <v>89.54600000000001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40.98</v>
      </c>
      <c r="D14" s="59" t="n">
        <v>88.90000000000001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49.76</v>
      </c>
      <c r="D15" s="59" t="n">
        <v>89.52200000000001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52.19</v>
      </c>
      <c r="D16" s="59" t="n">
        <v>90.03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62.53</v>
      </c>
      <c r="D17" s="59" t="n">
        <v>90.277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63.52</v>
      </c>
      <c r="D18" s="59" t="n">
        <v>89.807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66.76000000000001</v>
      </c>
      <c r="D19" s="59" t="n">
        <v>89.812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68.2</v>
      </c>
      <c r="D20" s="59" t="n">
        <v>89.947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70.58</v>
      </c>
      <c r="D21" s="59" t="n">
        <v>89.727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73.25</v>
      </c>
      <c r="D22" s="30" t="n">
        <v>89.952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75.94</v>
      </c>
      <c r="D23" s="30" t="n">
        <v>90.08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79.52</v>
      </c>
      <c r="D24" s="60" t="n">
        <v>90.767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83.3</v>
      </c>
      <c r="D25" s="60" t="n">
        <v>93.53700000000001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87.83</v>
      </c>
      <c r="D26" s="60" t="n">
        <v>93.70999999999999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89.36</v>
      </c>
      <c r="D27" s="60" t="n">
        <v>95.297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94.36</v>
      </c>
      <c r="D28" s="60" t="n">
        <v>95.297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7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-4.12</v>
      </c>
      <c r="D7" s="30" t="n">
        <v>102.84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0.88</v>
      </c>
      <c r="D8" s="59" t="n">
        <v>102.84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10.5</v>
      </c>
      <c r="D9" s="59" t="n">
        <v>99.29000000000001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20.41</v>
      </c>
      <c r="D10" s="59" t="n">
        <v>93.05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23.57</v>
      </c>
      <c r="D11" s="59" t="n">
        <v>90.473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27.36</v>
      </c>
      <c r="D12" s="59" t="n">
        <v>90.717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30.1</v>
      </c>
      <c r="D13" s="59" t="n">
        <v>89.84999999999999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34.54</v>
      </c>
      <c r="D14" s="59" t="n">
        <v>89.98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39.82</v>
      </c>
      <c r="D15" s="59" t="n">
        <v>90.79000000000001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42.63</v>
      </c>
      <c r="D16" s="59" t="n">
        <v>91.51000000000001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49.49</v>
      </c>
      <c r="D17" s="59" t="n">
        <v>91.905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65.51000000000001</v>
      </c>
      <c r="D18" s="59" t="n">
        <v>92.12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70.33</v>
      </c>
      <c r="D19" s="59" t="n">
        <v>91.90000000000001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72.17</v>
      </c>
      <c r="D20" s="59" t="n">
        <v>92.209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93.83</v>
      </c>
      <c r="D21" s="59" t="n">
        <v>91.88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98.53</v>
      </c>
      <c r="D22" s="30" t="n">
        <v>91.52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110.86</v>
      </c>
      <c r="D23" s="30" t="n">
        <v>91.31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114.47</v>
      </c>
      <c r="D24" s="60" t="n">
        <v>91.11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117.51</v>
      </c>
      <c r="D25" s="60" t="n">
        <v>91.05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118.74</v>
      </c>
      <c r="D26" s="60" t="n">
        <v>91.84999999999999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129.24</v>
      </c>
      <c r="D27" s="60" t="n">
        <v>91.64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>
        <v>133.78</v>
      </c>
      <c r="D28" s="60" t="n">
        <v>94.471</v>
      </c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>
        <v>138.78</v>
      </c>
      <c r="D29" s="60" t="n">
        <v>94.471</v>
      </c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8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95.75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95.75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4.16</v>
      </c>
      <c r="D9" s="59" t="n">
        <v>93.38200000000001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10.81</v>
      </c>
      <c r="D10" s="59" t="n">
        <v>93.27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24.36</v>
      </c>
      <c r="D11" s="59" t="n">
        <v>93.372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32.8</v>
      </c>
      <c r="D12" s="59" t="n">
        <v>93.252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36.17</v>
      </c>
      <c r="D13" s="59" t="n">
        <v>92.69199999999999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60.03</v>
      </c>
      <c r="D14" s="59" t="n">
        <v>93.062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69.31999999999999</v>
      </c>
      <c r="D15" s="59" t="n">
        <v>92.91200000000001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76.23</v>
      </c>
      <c r="D16" s="59" t="n">
        <v>93.11199999999999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77.81999999999999</v>
      </c>
      <c r="D17" s="59" t="n">
        <v>94.182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79.5</v>
      </c>
      <c r="D18" s="59" t="n">
        <v>94.292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99</v>
      </c>
      <c r="D19" s="59" t="n">
        <v>94.102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102.03</v>
      </c>
      <c r="D20" s="59" t="n">
        <v>96.241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104.8</v>
      </c>
      <c r="D21" s="59" t="n">
        <v>96.242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107.05</v>
      </c>
      <c r="D22" s="30" t="n">
        <v>98.13200000000001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112.05</v>
      </c>
      <c r="D23" s="30" t="n">
        <v>98.13200000000001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49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-3.92</v>
      </c>
      <c r="D7" s="30" t="n">
        <v>97.72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1.08</v>
      </c>
      <c r="D8" s="59" t="n">
        <v>97.72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8.74</v>
      </c>
      <c r="D9" s="59" t="n">
        <v>93.932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39.54</v>
      </c>
      <c r="D10" s="59" t="n">
        <v>93.22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44.84</v>
      </c>
      <c r="D11" s="59" t="n">
        <v>93.25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47.52</v>
      </c>
      <c r="D12" s="59" t="n">
        <v>93.51000000000001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50.19</v>
      </c>
      <c r="D13" s="59" t="n">
        <v>94.43000000000001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51.98</v>
      </c>
      <c r="D14" s="59" t="n">
        <v>94.84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55.9</v>
      </c>
      <c r="D15" s="59" t="n">
        <v>96.625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60.9</v>
      </c>
      <c r="D16" s="59" t="n">
        <v>96.625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/>
      <c r="D17" s="59" t="n"/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/>
      <c r="D18" s="59" t="n"/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/>
      <c r="D19" s="59" t="n"/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/>
      <c r="D20" s="59" t="n"/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/>
      <c r="D21" s="59" t="n"/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50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98.66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98.66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8.19</v>
      </c>
      <c r="D9" s="59" t="n">
        <v>94.474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11.13</v>
      </c>
      <c r="D10" s="59" t="n">
        <v>94.134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13.51</v>
      </c>
      <c r="D11" s="59" t="n">
        <v>94.389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21.61</v>
      </c>
      <c r="D12" s="59" t="n">
        <v>94.504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24.84</v>
      </c>
      <c r="D13" s="59" t="n">
        <v>94.494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33.01</v>
      </c>
      <c r="D14" s="59" t="n">
        <v>94.952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39.7</v>
      </c>
      <c r="D15" s="59" t="n">
        <v>94.904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44.09</v>
      </c>
      <c r="D16" s="59" t="n">
        <v>95.03400000000001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44.66</v>
      </c>
      <c r="D17" s="59" t="n">
        <v>95.264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47.86</v>
      </c>
      <c r="D18" s="59" t="n">
        <v>95.146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48.01</v>
      </c>
      <c r="D19" s="59" t="n">
        <v>95.374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54.14</v>
      </c>
      <c r="D20" s="59" t="n">
        <v>96.416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59.14</v>
      </c>
      <c r="D21" s="59" t="n">
        <v>96.416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51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S46" sqref="S46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-5</v>
      </c>
      <c r="D7" s="30" t="n">
        <v>78.7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0</v>
      </c>
      <c r="D8" s="59" t="n">
        <v>78.7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2.05</v>
      </c>
      <c r="D9" s="59" t="n">
        <v>78.53700000000001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6.04</v>
      </c>
      <c r="D10" s="59" t="n">
        <v>76.84699999999999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15.16</v>
      </c>
      <c r="D11" s="59" t="n">
        <v>75.837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34.25</v>
      </c>
      <c r="D12" s="59" t="n">
        <v>76.09699999999999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39.99</v>
      </c>
      <c r="D13" s="59" t="n">
        <v>74.967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44.36</v>
      </c>
      <c r="D14" s="59" t="n">
        <v>73.637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52.67</v>
      </c>
      <c r="D15" s="59" t="n">
        <v>73.077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58.38</v>
      </c>
      <c r="D16" s="59" t="n">
        <v>72.417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63.26</v>
      </c>
      <c r="D17" s="59" t="n">
        <v>71.48699999999999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68.70999999999999</v>
      </c>
      <c r="D18" s="59" t="n">
        <v>72.557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74.72</v>
      </c>
      <c r="D19" s="59" t="n">
        <v>73.03700000000001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83.14</v>
      </c>
      <c r="D20" s="59" t="n">
        <v>79.38200000000001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88.14</v>
      </c>
      <c r="D21" s="59" t="n">
        <v>79.38200000000001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/>
      <c r="D22" s="30" t="n"/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/>
      <c r="D23" s="30" t="n"/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/>
      <c r="D24" s="60" t="n"/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/>
      <c r="D25" s="60" t="n"/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/>
      <c r="D26" s="60" t="n"/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/>
      <c r="D27" s="60" t="n"/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xl/worksheets/sheet52.xml><?xml version="1.0" encoding="utf-8"?>
<worksheet xmlns="http://schemas.openxmlformats.org/spreadsheetml/2006/main">
  <sheetPr>
    <outlinePr summaryBelow="1" summaryRight="1"/>
    <pageSetUpPr/>
  </sheetPr>
  <dimension ref="A1:W635"/>
  <sheetViews>
    <sheetView workbookViewId="0" zoomScale="80" zoomScaleNormal="80">
      <selection activeCell="C7" sqref="C7:D22"/>
    </sheetView>
  </sheetViews>
  <sheetFormatPr baseColWidth="8" defaultRowHeight="13.5"/>
  <cols>
    <col bestFit="1" customWidth="1" max="1" min="1" style="17" width="18"/>
    <col bestFit="1" customWidth="1" max="2" min="2" style="40" width="10.25"/>
    <col bestFit="1" customWidth="1" max="3" min="3" style="44" width="11"/>
    <col customWidth="1" max="4" min="4" style="45" width="9"/>
    <col customWidth="1" max="6" min="5" style="17" width="9"/>
    <col bestFit="1" customWidth="1" max="7" min="7" style="17" width="15.75"/>
    <col customWidth="1" max="16" min="8" style="17" width="9"/>
    <col customWidth="1" max="18" min="17" style="17" width="10.75"/>
    <col customWidth="1" max="16384" min="19" style="17" width="9"/>
  </cols>
  <sheetData>
    <row customFormat="1" customHeight="1" ht="27" r="1" s="6">
      <c r="A1" s="1" t="inlineStr">
        <is>
          <t>距離標No.</t>
        </is>
      </c>
      <c r="B1" s="1" t="inlineStr">
        <is>
          <t>距離標_km</t>
        </is>
      </c>
      <c r="C1" s="1" t="inlineStr">
        <is>
          <t>距離標_m</t>
        </is>
      </c>
      <c r="D1" s="46" t="inlineStr">
        <is>
          <t>区間距離</t>
        </is>
      </c>
      <c r="E1" s="3" t="inlineStr">
        <is>
          <t>低水路粗度係数</t>
        </is>
      </c>
      <c r="F1" s="3" t="inlineStr">
        <is>
          <t>高水敷粗度係数</t>
        </is>
      </c>
      <c r="G1" s="1" t="inlineStr">
        <is>
          <t>HWL_計画高水位</t>
        </is>
      </c>
      <c r="H1" s="1" t="inlineStr">
        <is>
          <t>左岸高水敷高</t>
        </is>
      </c>
      <c r="I1" s="1" t="inlineStr">
        <is>
          <t>右岸高水敷高</t>
        </is>
      </c>
      <c r="J1" s="4" t="inlineStr">
        <is>
          <t>左岸堤防天端高</t>
        </is>
      </c>
      <c r="K1" s="4" t="inlineStr">
        <is>
          <t>右岸堤防天端高</t>
        </is>
      </c>
      <c r="L1" s="4" t="inlineStr">
        <is>
          <t>左岸堤内地盤高</t>
        </is>
      </c>
      <c r="M1" s="4" t="inlineStr">
        <is>
          <t>右岸堤内地盤高</t>
        </is>
      </c>
      <c r="N1" s="4" t="inlineStr">
        <is>
          <t>最深河床高</t>
        </is>
      </c>
      <c r="O1" s="1" t="inlineStr">
        <is>
          <t>WL_平水時水位</t>
        </is>
      </c>
      <c r="P1" s="1" t="inlineStr">
        <is>
          <t>Q_平水時流量</t>
        </is>
      </c>
      <c r="Q1" s="1" t="inlineStr">
        <is>
          <t>係数a_HQ_eq</t>
        </is>
      </c>
      <c r="R1" s="1" t="n"/>
      <c r="S1" s="1" t="inlineStr">
        <is>
          <t>係数b_HQ_eq</t>
        </is>
      </c>
      <c r="T1" s="47" t="n"/>
      <c r="U1" s="47" t="n"/>
      <c r="V1" s="47" t="n"/>
      <c r="W1" s="47" t="n"/>
    </row>
    <row customFormat="1" customHeight="1" ht="14.25" r="2" s="6">
      <c r="B2" s="7" t="n"/>
      <c r="C2" s="48" t="n"/>
      <c r="D2" s="49" t="n"/>
      <c r="H2" s="10">
        <f>INDEX($D$7:$D$200,H$3)</f>
        <v/>
      </c>
      <c r="I2" s="10">
        <f>INDEX($D$7:$D$200,I$3)</f>
        <v/>
      </c>
      <c r="J2" s="10">
        <f>INDEX($D$7:$D$200,J$3)</f>
        <v/>
      </c>
      <c r="K2" s="10">
        <f>INDEX($D$7:$D$200,K$3)</f>
        <v/>
      </c>
      <c r="L2" s="10">
        <f>INDEX($D$7:$D$200,L$3)</f>
        <v/>
      </c>
      <c r="M2" s="10">
        <f>INDEX($D$7:$D$200,M$3)</f>
        <v/>
      </c>
      <c r="N2" s="10">
        <f>INDEX($D$7:$D$200,N$3)</f>
        <v/>
      </c>
      <c r="O2" s="10">
        <f>AVERAGEIF($B$4:$B1000,"WL",$D$4:$D$1000)</f>
        <v/>
      </c>
      <c r="S2" s="47" t="n"/>
      <c r="T2" s="47" t="n"/>
      <c r="U2" s="47" t="n"/>
      <c r="V2" s="47" t="n"/>
      <c r="W2" s="47" t="n"/>
    </row>
    <row customFormat="1" r="3" s="6">
      <c r="B3" s="7" t="n"/>
      <c r="C3" s="48" t="n"/>
      <c r="D3" s="49" t="n"/>
      <c r="G3" s="11" t="inlineStr">
        <is>
          <t>データの行数-&gt;</t>
        </is>
      </c>
      <c r="H3" s="6">
        <f ref="H3" t="array">SMALL(IF($A$7:$A1000=2,ROW($A$7:$A$1000)-MIN(ROW($A$7:$A$1000))+1),1)</f>
        <v/>
      </c>
      <c r="I3" s="6">
        <f ref="I3" t="array">SMALL(IF($A$7:$A1000=2,ROW($A$7:$A$1000)-MIN(ROW($A$7:$A$1000))+1),2)</f>
        <v/>
      </c>
      <c r="J3" s="6">
        <f ref="J3" t="array">SMALL(IF($A$7:$A1000=1,ROW($A$7:$A$1000)-MIN(ROW($A$7:$A$1000))+1),1)</f>
        <v/>
      </c>
      <c r="K3" s="6">
        <f ref="K3" t="array">SMALL(IF($A$7:$A1000=1,ROW($A$7:$A$1000)-MIN(ROW($A$7:$A$1000))+1),2)</f>
        <v/>
      </c>
      <c r="L3" s="6">
        <f>J3-1</f>
        <v/>
      </c>
      <c r="M3" s="6">
        <f>K3+1</f>
        <v/>
      </c>
      <c r="N3" s="6">
        <f ref="N3" t="array">SMALL(IF($A$7:$A1000=3,ROW($A$7:$A$1000)-MIN(ROW($A$7:$A$1000))+1),1)</f>
        <v/>
      </c>
      <c r="S3" s="47" t="n"/>
      <c r="T3" s="47" t="n"/>
      <c r="U3" s="47" t="n"/>
      <c r="V3" s="47" t="n"/>
      <c r="W3" s="47" t="n"/>
    </row>
    <row r="4">
      <c r="A4" s="12" t="inlineStr">
        <is>
          <t>手動修正の部分</t>
        </is>
      </c>
      <c r="B4" s="13" t="n"/>
      <c r="C4" s="50" t="inlineStr">
        <is>
          <t>最小地盤高</t>
        </is>
      </c>
      <c r="D4" s="51">
        <f>MIN(D7:D5003)</f>
        <v/>
      </c>
      <c r="E4" s="16" t="n"/>
      <c r="F4" s="16" t="n"/>
      <c r="G4" s="16" t="n"/>
      <c r="H4" s="16" t="n"/>
      <c r="I4" s="43" t="inlineStr">
        <is>
          <t>堤内</t>
        </is>
      </c>
      <c r="K4" s="43" t="inlineStr">
        <is>
          <t>高水敷</t>
        </is>
      </c>
      <c r="M4" s="43" t="inlineStr">
        <is>
          <t>低水敷</t>
        </is>
      </c>
      <c r="O4" s="43" t="inlineStr">
        <is>
          <t>河床最低</t>
        </is>
      </c>
      <c r="Q4" s="16" t="n"/>
      <c r="R4" s="16" t="n"/>
    </row>
    <row customHeight="1" ht="14.25" r="5">
      <c r="A5" s="16" t="n"/>
      <c r="B5" s="18" t="inlineStr">
        <is>
          <t>河川名</t>
        </is>
      </c>
      <c r="C5" s="52" t="inlineStr">
        <is>
          <t>岩木川</t>
        </is>
      </c>
      <c r="D5" s="53" t="inlineStr">
        <is>
          <t>距離標名</t>
        </is>
      </c>
      <c r="E5" s="21" t="n"/>
      <c r="F5" s="21" t="n"/>
      <c r="G5" s="21" t="n"/>
      <c r="H5" s="21" t="n"/>
      <c r="I5" s="22" t="inlineStr">
        <is>
          <t>flag</t>
        </is>
      </c>
      <c r="J5" s="22" t="n">
        <v>0</v>
      </c>
      <c r="K5" s="22" t="inlineStr">
        <is>
          <t>flag</t>
        </is>
      </c>
      <c r="L5" s="22" t="n">
        <v>1</v>
      </c>
      <c r="M5" s="22" t="inlineStr">
        <is>
          <t>flag</t>
        </is>
      </c>
      <c r="N5" s="22" t="n">
        <v>2</v>
      </c>
      <c r="O5" s="22" t="inlineStr">
        <is>
          <t>flag</t>
        </is>
      </c>
      <c r="P5" s="22" t="n">
        <v>3</v>
      </c>
      <c r="Q5" s="54">
        <f>MID(CELL("filename",A4),FIND("]",CELL("filename",A4))+1,255)</f>
        <v/>
      </c>
      <c r="R5" s="54" t="n"/>
    </row>
    <row r="6">
      <c r="A6" s="24" t="inlineStr">
        <is>
          <t>区切り地点</t>
        </is>
      </c>
      <c r="B6" s="25" t="inlineStr">
        <is>
          <t>地点名</t>
        </is>
      </c>
      <c r="C6" s="55" t="inlineStr">
        <is>
          <t>累加距離</t>
        </is>
      </c>
      <c r="D6" s="56" t="inlineStr">
        <is>
          <t>地盤高</t>
        </is>
      </c>
      <c r="E6" s="28" t="inlineStr">
        <is>
          <t>Flag</t>
        </is>
      </c>
      <c r="F6" s="28" t="inlineStr">
        <is>
          <t>sum</t>
        </is>
      </c>
      <c r="G6" s="28" t="inlineStr">
        <is>
          <t>changeSum</t>
        </is>
      </c>
      <c r="H6" s="28" t="inlineStr">
        <is>
          <t>flag_auto</t>
        </is>
      </c>
      <c r="I6" s="29" t="inlineStr">
        <is>
          <t>x</t>
        </is>
      </c>
      <c r="J6" s="29" t="inlineStr">
        <is>
          <t>y</t>
        </is>
      </c>
      <c r="K6" s="29" t="inlineStr">
        <is>
          <t>x</t>
        </is>
      </c>
      <c r="L6" s="29" t="inlineStr">
        <is>
          <t>y</t>
        </is>
      </c>
      <c r="M6" s="29" t="inlineStr">
        <is>
          <t>x</t>
        </is>
      </c>
      <c r="N6" s="29" t="inlineStr">
        <is>
          <t>y</t>
        </is>
      </c>
      <c r="O6" s="29" t="inlineStr">
        <is>
          <t>x</t>
        </is>
      </c>
      <c r="P6" s="29" t="inlineStr">
        <is>
          <t>y</t>
        </is>
      </c>
    </row>
    <row r="7">
      <c r="A7" s="29">
        <f>IF(B7=3,1,IF(B7=12,2,IF(D7=$D$4,3,"'")))</f>
        <v/>
      </c>
      <c r="B7" s="30" t="n">
        <v>0</v>
      </c>
      <c r="C7" s="30" t="n">
        <v>-3.45</v>
      </c>
      <c r="D7" s="30" t="n">
        <v>100.25</v>
      </c>
      <c r="E7" s="29">
        <f>H7</f>
        <v/>
      </c>
      <c r="F7" s="29">
        <f>SUM($A$7:A7)</f>
        <v/>
      </c>
      <c r="G7" s="29">
        <f>IF(OR(F7=0,F7=9),0,IF(OR(F7=1,F7=8),1,IF(OR(F7=3,F7=6),2,F7)))</f>
        <v/>
      </c>
      <c r="H7" s="29">
        <f>IFERROR(VALUE(A7),G7)</f>
        <v/>
      </c>
      <c r="I7" s="57">
        <f>IF($E7=$J$5,$C7,NA())</f>
        <v/>
      </c>
      <c r="J7" s="57">
        <f>IF($E7=$J$5,$D7,NA())</f>
        <v/>
      </c>
      <c r="K7" s="57">
        <f>IF($E7=$L$5,$C7,NA())</f>
        <v/>
      </c>
      <c r="L7" s="57">
        <f>IF($E7=$L$5,$D7,NA())</f>
        <v/>
      </c>
      <c r="M7" s="57">
        <f>IF($E7=$N$5,$C7,NA())</f>
        <v/>
      </c>
      <c r="N7" s="57">
        <f>IF($E7=$N$5,$D7,NA())</f>
        <v/>
      </c>
      <c r="O7" s="57">
        <f>IF($E7=$P$5,$C7,NA())</f>
        <v/>
      </c>
      <c r="P7" s="57">
        <f>IF($E7=$P$5,$D7,NA())</f>
        <v/>
      </c>
    </row>
    <row r="8">
      <c r="A8" s="29">
        <f>IF(B8=3,1,IF(B8=12,2,IF(D8=$D$4,3,"'")))</f>
        <v/>
      </c>
      <c r="B8" s="30" t="n">
        <v>0</v>
      </c>
      <c r="C8" s="58" t="n">
        <v>1.55</v>
      </c>
      <c r="D8" s="59" t="n">
        <v>100.25</v>
      </c>
      <c r="E8" s="29">
        <f>H8</f>
        <v/>
      </c>
      <c r="F8" s="29">
        <f>SUM($A$7:A8)</f>
        <v/>
      </c>
      <c r="G8" s="29">
        <f>IF(OR(F8=0,F8=9),0,IF(OR(F8=1,F8=8),1,IF(OR(F8=3,F8=6),2,F8)))</f>
        <v/>
      </c>
      <c r="H8" s="29">
        <f>IFERROR(VALUE(A8),G8)</f>
        <v/>
      </c>
      <c r="I8" s="57">
        <f>IF($E8=$J$5,$C8,NA())</f>
        <v/>
      </c>
      <c r="J8" s="57">
        <f>IF($E8=$J$5,$D8,NA())</f>
        <v/>
      </c>
      <c r="K8" s="57">
        <f>IF($E8=$L$5,$C8,NA())</f>
        <v/>
      </c>
      <c r="L8" s="57">
        <f>IF($E8=$L$5,$D8,NA())</f>
        <v/>
      </c>
      <c r="M8" s="57">
        <f>IF($E8=$N$5,$C8,NA())</f>
        <v/>
      </c>
      <c r="N8" s="57">
        <f>IF($E8=$N$5,$D8,NA())</f>
        <v/>
      </c>
      <c r="O8" s="57">
        <f>IF($E8=$P$5,$C8,NA())</f>
        <v/>
      </c>
      <c r="P8" s="57">
        <f>IF($E8=$P$5,$D8,NA())</f>
        <v/>
      </c>
    </row>
    <row r="9">
      <c r="A9" s="29">
        <f>IF(B9=3,1,IF(B9=12,2,IF(D9=$D$4,3,"'")))</f>
        <v/>
      </c>
      <c r="B9" s="30" t="n">
        <v>0</v>
      </c>
      <c r="C9" s="58" t="n">
        <v>9.09</v>
      </c>
      <c r="D9" s="59" t="n">
        <v>96.773</v>
      </c>
      <c r="E9" s="29">
        <f>H9</f>
        <v/>
      </c>
      <c r="F9" s="29">
        <f>SUM($A$7:A9)</f>
        <v/>
      </c>
      <c r="G9" s="29">
        <f>IF(OR(F9=0,F9=9),0,IF(OR(F9=1,F9=8),1,IF(OR(F9=3,F9=6),2,F9)))</f>
        <v/>
      </c>
      <c r="H9" s="29">
        <f>IFERROR(VALUE(A9),G9)</f>
        <v/>
      </c>
      <c r="I9" s="57">
        <f>IF($E9=$J$5,$C9,NA())</f>
        <v/>
      </c>
      <c r="J9" s="57">
        <f>IF($E9=$J$5,$D9,NA())</f>
        <v/>
      </c>
      <c r="K9" s="57">
        <f>IF($E9=$L$5,$C9,NA())</f>
        <v/>
      </c>
      <c r="L9" s="57">
        <f>IF($E9=$L$5,$D9,NA())</f>
        <v/>
      </c>
      <c r="M9" s="57">
        <f>IF($E9=$N$5,$C9,NA())</f>
        <v/>
      </c>
      <c r="N9" s="57">
        <f>IF($E9=$N$5,$D9,NA())</f>
        <v/>
      </c>
      <c r="O9" s="57">
        <f>IF($E9=$P$5,$C9,NA())</f>
        <v/>
      </c>
      <c r="P9" s="57">
        <f>IF($E9=$P$5,$D9,NA())</f>
        <v/>
      </c>
    </row>
    <row r="10">
      <c r="A10" s="29">
        <f>IF(B10=3,1,IF(B10=12,2,IF(D10=$D$4,3,"'")))</f>
        <v/>
      </c>
      <c r="B10" s="30" t="n">
        <v>0</v>
      </c>
      <c r="C10" s="58" t="n">
        <v>15.12</v>
      </c>
      <c r="D10" s="59" t="n">
        <v>96.95099999999999</v>
      </c>
      <c r="E10" s="29">
        <f>H10</f>
        <v/>
      </c>
      <c r="F10" s="29">
        <f>SUM($A$7:A10)</f>
        <v/>
      </c>
      <c r="G10" s="29">
        <f>IF(OR(F10=0,F10=9),0,IF(OR(F10=1,F10=8),1,IF(OR(F10=3,F10=6),2,F10)))</f>
        <v/>
      </c>
      <c r="H10" s="29">
        <f>IFERROR(VALUE(A10),G10)</f>
        <v/>
      </c>
      <c r="I10" s="57">
        <f>IF($E10=$J$5,$C10,NA())</f>
        <v/>
      </c>
      <c r="J10" s="57">
        <f>IF($E10=$J$5,$D10,NA())</f>
        <v/>
      </c>
      <c r="K10" s="57">
        <f>IF($E10=$L$5,$C10,NA())</f>
        <v/>
      </c>
      <c r="L10" s="57">
        <f>IF($E10=$L$5,$D10,NA())</f>
        <v/>
      </c>
      <c r="M10" s="57">
        <f>IF($E10=$N$5,$C10,NA())</f>
        <v/>
      </c>
      <c r="N10" s="57">
        <f>IF($E10=$N$5,$D10,NA())</f>
        <v/>
      </c>
      <c r="O10" s="57">
        <f>IF($E10=$P$5,$C10,NA())</f>
        <v/>
      </c>
      <c r="P10" s="57">
        <f>IF($E10=$P$5,$D10,NA())</f>
        <v/>
      </c>
    </row>
    <row r="11">
      <c r="A11" s="29">
        <f>IF(B11=3,1,IF(B11=12,2,IF(D11=$D$4,3,"'")))</f>
        <v/>
      </c>
      <c r="B11" s="30" t="n">
        <v>0</v>
      </c>
      <c r="C11" s="58" t="n">
        <v>17.68</v>
      </c>
      <c r="D11" s="59" t="n">
        <v>96.83799999999999</v>
      </c>
      <c r="E11" s="29">
        <f>H11</f>
        <v/>
      </c>
      <c r="F11" s="29">
        <f>SUM($A$7:A11)</f>
        <v/>
      </c>
      <c r="G11" s="29">
        <f>IF(OR(F11=0,F11=9),0,IF(OR(F11=1,F11=8),1,IF(OR(F11=3,F11=6),2,F11)))</f>
        <v/>
      </c>
      <c r="H11" s="29">
        <f>IFERROR(VALUE(A11),G11)</f>
        <v/>
      </c>
      <c r="I11" s="57">
        <f>IF($E11=$J$5,$C11,NA())</f>
        <v/>
      </c>
      <c r="J11" s="57">
        <f>IF($E11=$J$5,$D11,NA())</f>
        <v/>
      </c>
      <c r="K11" s="57">
        <f>IF($E11=$L$5,$C11,NA())</f>
        <v/>
      </c>
      <c r="L11" s="57">
        <f>IF($E11=$L$5,$D11,NA())</f>
        <v/>
      </c>
      <c r="M11" s="57">
        <f>IF($E11=$N$5,$C11,NA())</f>
        <v/>
      </c>
      <c r="N11" s="57">
        <f>IF($E11=$N$5,$D11,NA())</f>
        <v/>
      </c>
      <c r="O11" s="57">
        <f>IF($E11=$P$5,$C11,NA())</f>
        <v/>
      </c>
      <c r="P11" s="57">
        <f>IF($E11=$P$5,$D11,NA())</f>
        <v/>
      </c>
    </row>
    <row r="12">
      <c r="A12" s="29">
        <f>IF(B12=3,1,IF(B12=12,2,IF(D12=$D$4,3,"'")))</f>
        <v/>
      </c>
      <c r="B12" s="30" t="n">
        <v>0</v>
      </c>
      <c r="C12" s="58" t="n">
        <v>20.2</v>
      </c>
      <c r="D12" s="59" t="n">
        <v>96.188</v>
      </c>
      <c r="E12" s="29">
        <f>H12</f>
        <v/>
      </c>
      <c r="F12" s="29">
        <f>SUM($A$7:A12)</f>
        <v/>
      </c>
      <c r="G12" s="29">
        <f>IF(OR(F12=0,F12=9),0,IF(OR(F12=1,F12=8),1,IF(OR(F12=3,F12=6),2,F12)))</f>
        <v/>
      </c>
      <c r="H12" s="29">
        <f>IFERROR(VALUE(A12),G12)</f>
        <v/>
      </c>
      <c r="I12" s="57">
        <f>IF($E12=$J$5,$C12,NA())</f>
        <v/>
      </c>
      <c r="J12" s="57">
        <f>IF($E12=$J$5,$D12,NA())</f>
        <v/>
      </c>
      <c r="K12" s="57">
        <f>IF($E12=$L$5,$C12,NA())</f>
        <v/>
      </c>
      <c r="L12" s="57">
        <f>IF($E12=$L$5,$D12,NA())</f>
        <v/>
      </c>
      <c r="M12" s="57">
        <f>IF($E12=$N$5,$C12,NA())</f>
        <v/>
      </c>
      <c r="N12" s="57">
        <f>IF($E12=$N$5,$D12,NA())</f>
        <v/>
      </c>
      <c r="O12" s="57">
        <f>IF($E12=$P$5,$C12,NA())</f>
        <v/>
      </c>
      <c r="P12" s="57">
        <f>IF($E12=$P$5,$D12,NA())</f>
        <v/>
      </c>
    </row>
    <row r="13">
      <c r="A13" s="29">
        <f>IF(B13=3,1,IF(B13=12,2,IF(D13=$D$4,3,"'")))</f>
        <v/>
      </c>
      <c r="B13" s="30" t="n">
        <v>0</v>
      </c>
      <c r="C13" s="58" t="n">
        <v>24.46</v>
      </c>
      <c r="D13" s="59" t="n">
        <v>96.078</v>
      </c>
      <c r="E13" s="29">
        <f>H13</f>
        <v/>
      </c>
      <c r="F13" s="29">
        <f>SUM($A$7:A13)</f>
        <v/>
      </c>
      <c r="G13" s="29">
        <f>IF(OR(F13=0,F13=9),0,IF(OR(F13=1,F13=8),1,IF(OR(F13=3,F13=6),2,F13)))</f>
        <v/>
      </c>
      <c r="H13" s="29">
        <f>IFERROR(VALUE(A13),G13)</f>
        <v/>
      </c>
      <c r="I13" s="57">
        <f>IF($E13=$J$5,$C13,NA())</f>
        <v/>
      </c>
      <c r="J13" s="57">
        <f>IF($E13=$J$5,$D13,NA())</f>
        <v/>
      </c>
      <c r="K13" s="57">
        <f>IF($E13=$L$5,$C13,NA())</f>
        <v/>
      </c>
      <c r="L13" s="57">
        <f>IF($E13=$L$5,$D13,NA())</f>
        <v/>
      </c>
      <c r="M13" s="57">
        <f>IF($E13=$N$5,$C13,NA())</f>
        <v/>
      </c>
      <c r="N13" s="57">
        <f>IF($E13=$N$5,$D13,NA())</f>
        <v/>
      </c>
      <c r="O13" s="57">
        <f>IF($E13=$P$5,$C13,NA())</f>
        <v/>
      </c>
      <c r="P13" s="57">
        <f>IF($E13=$P$5,$D13,NA())</f>
        <v/>
      </c>
    </row>
    <row r="14">
      <c r="A14" s="29">
        <f>IF(B14=3,1,IF(B14=12,2,IF(D14=$D$4,3,"'")))</f>
        <v/>
      </c>
      <c r="B14" s="30" t="n">
        <v>0</v>
      </c>
      <c r="C14" s="58" t="n">
        <v>26.02</v>
      </c>
      <c r="D14" s="59" t="n">
        <v>96.131</v>
      </c>
      <c r="E14" s="29">
        <f>H14</f>
        <v/>
      </c>
      <c r="F14" s="29">
        <f>SUM($A$7:A14)</f>
        <v/>
      </c>
      <c r="G14" s="29">
        <f>IF(OR(F14=0,F14=9),0,IF(OR(F14=1,F14=8),1,IF(OR(F14=3,F14=6),2,F14)))</f>
        <v/>
      </c>
      <c r="H14" s="29">
        <f>IFERROR(VALUE(A14),G14)</f>
        <v/>
      </c>
      <c r="I14" s="57">
        <f>IF($E14=$J$5,$C14,NA())</f>
        <v/>
      </c>
      <c r="J14" s="57">
        <f>IF($E14=$J$5,$D14,NA())</f>
        <v/>
      </c>
      <c r="K14" s="57">
        <f>IF($E14=$L$5,$C14,NA())</f>
        <v/>
      </c>
      <c r="L14" s="57">
        <f>IF($E14=$L$5,$D14,NA())</f>
        <v/>
      </c>
      <c r="M14" s="57">
        <f>IF($E14=$N$5,$C14,NA())</f>
        <v/>
      </c>
      <c r="N14" s="57">
        <f>IF($E14=$N$5,$D14,NA())</f>
        <v/>
      </c>
      <c r="O14" s="57">
        <f>IF($E14=$P$5,$C14,NA())</f>
        <v/>
      </c>
      <c r="P14" s="57">
        <f>IF($E14=$P$5,$D14,NA())</f>
        <v/>
      </c>
    </row>
    <row r="15">
      <c r="A15" s="29">
        <f>IF(B15=3,1,IF(B15=12,2,IF(D15=$D$4,3,"'")))</f>
        <v/>
      </c>
      <c r="B15" s="30" t="n">
        <v>0</v>
      </c>
      <c r="C15" s="58" t="n">
        <v>35.41</v>
      </c>
      <c r="D15" s="59" t="n">
        <v>97.501</v>
      </c>
      <c r="E15" s="29">
        <f>H15</f>
        <v/>
      </c>
      <c r="F15" s="29">
        <f>SUM($A$7:A15)</f>
        <v/>
      </c>
      <c r="G15" s="29">
        <f>IF(OR(F15=0,F15=9),0,IF(OR(F15=1,F15=8),1,IF(OR(F15=3,F15=6),2,F15)))</f>
        <v/>
      </c>
      <c r="H15" s="29">
        <f>IFERROR(VALUE(A15),G15)</f>
        <v/>
      </c>
      <c r="I15" s="57">
        <f>IF($E15=$J$5,$C15,NA())</f>
        <v/>
      </c>
      <c r="J15" s="57">
        <f>IF($E15=$J$5,$D15,NA())</f>
        <v/>
      </c>
      <c r="K15" s="57">
        <f>IF($E15=$L$5,$C15,NA())</f>
        <v/>
      </c>
      <c r="L15" s="57">
        <f>IF($E15=$L$5,$D15,NA())</f>
        <v/>
      </c>
      <c r="M15" s="57">
        <f>IF($E15=$N$5,$C15,NA())</f>
        <v/>
      </c>
      <c r="N15" s="57">
        <f>IF($E15=$N$5,$D15,NA())</f>
        <v/>
      </c>
      <c r="O15" s="57">
        <f>IF($E15=$P$5,$C15,NA())</f>
        <v/>
      </c>
      <c r="P15" s="57">
        <f>IF($E15=$P$5,$D15,NA())</f>
        <v/>
      </c>
    </row>
    <row r="16">
      <c r="A16" s="29">
        <f>IF(B16=3,1,IF(B16=12,2,IF(D16=$D$4,3,"'")))</f>
        <v/>
      </c>
      <c r="B16" s="30" t="n">
        <v>0</v>
      </c>
      <c r="C16" s="58" t="n">
        <v>40.16</v>
      </c>
      <c r="D16" s="59" t="n">
        <v>97.748</v>
      </c>
      <c r="E16" s="29">
        <f>H16</f>
        <v/>
      </c>
      <c r="F16" s="29">
        <f>SUM($A$7:A16)</f>
        <v/>
      </c>
      <c r="G16" s="29">
        <f>IF(OR(F16=0,F16=9),0,IF(OR(F16=1,F16=8),1,IF(OR(F16=3,F16=6),2,F16)))</f>
        <v/>
      </c>
      <c r="H16" s="29">
        <f>IFERROR(VALUE(A16),G16)</f>
        <v/>
      </c>
      <c r="I16" s="57">
        <f>IF($E16=$J$5,$C16,NA())</f>
        <v/>
      </c>
      <c r="J16" s="57">
        <f>IF($E16=$J$5,$D16,NA())</f>
        <v/>
      </c>
      <c r="K16" s="57">
        <f>IF($E16=$L$5,$C16,NA())</f>
        <v/>
      </c>
      <c r="L16" s="57">
        <f>IF($E16=$L$5,$D16,NA())</f>
        <v/>
      </c>
      <c r="M16" s="57">
        <f>IF($E16=$N$5,$C16,NA())</f>
        <v/>
      </c>
      <c r="N16" s="57">
        <f>IF($E16=$N$5,$D16,NA())</f>
        <v/>
      </c>
      <c r="O16" s="57">
        <f>IF($E16=$P$5,$C16,NA())</f>
        <v/>
      </c>
      <c r="P16" s="57">
        <f>IF($E16=$P$5,$D16,NA())</f>
        <v/>
      </c>
    </row>
    <row r="17">
      <c r="A17" s="29">
        <f>IF(B17=3,1,IF(B17=12,2,IF(D17=$D$4,3,"'")))</f>
        <v/>
      </c>
      <c r="B17" s="30" t="n">
        <v>0</v>
      </c>
      <c r="C17" s="58" t="n">
        <v>41.73</v>
      </c>
      <c r="D17" s="59" t="n">
        <v>97.43000000000001</v>
      </c>
      <c r="E17" s="29">
        <f>H17</f>
        <v/>
      </c>
      <c r="F17" s="29">
        <f>SUM($A$7:A17)</f>
        <v/>
      </c>
      <c r="G17" s="29">
        <f>IF(OR(F17=0,F17=9),0,IF(OR(F17=1,F17=8),1,IF(OR(F17=3,F17=6),2,F17)))</f>
        <v/>
      </c>
      <c r="H17" s="29">
        <f>IFERROR(VALUE(A17),G17)</f>
        <v/>
      </c>
      <c r="I17" s="57">
        <f>IF($E17=$J$5,$C17,NA())</f>
        <v/>
      </c>
      <c r="J17" s="57">
        <f>IF($E17=$J$5,$D17,NA())</f>
        <v/>
      </c>
      <c r="K17" s="57">
        <f>IF($E17=$L$5,$C17,NA())</f>
        <v/>
      </c>
      <c r="L17" s="57">
        <f>IF($E17=$L$5,$D17,NA())</f>
        <v/>
      </c>
      <c r="M17" s="57">
        <f>IF($E17=$N$5,$C17,NA())</f>
        <v/>
      </c>
      <c r="N17" s="57">
        <f>IF($E17=$N$5,$D17,NA())</f>
        <v/>
      </c>
      <c r="O17" s="57">
        <f>IF($E17=$P$5,$C17,NA())</f>
        <v/>
      </c>
      <c r="P17" s="57">
        <f>IF($E17=$P$5,$D17,NA())</f>
        <v/>
      </c>
    </row>
    <row r="18">
      <c r="A18" s="29">
        <f>IF(B18=3,1,IF(B18=12,2,IF(D18=$D$4,3,"'")))</f>
        <v/>
      </c>
      <c r="B18" s="30" t="n">
        <v>0</v>
      </c>
      <c r="C18" s="58" t="n">
        <v>42.89</v>
      </c>
      <c r="D18" s="59" t="n">
        <v>96.42</v>
      </c>
      <c r="E18" s="29">
        <f>H18</f>
        <v/>
      </c>
      <c r="F18" s="29">
        <f>SUM($A$7:A18)</f>
        <v/>
      </c>
      <c r="G18" s="29">
        <f>IF(OR(F18=0,F18=9),0,IF(OR(F18=1,F18=8),1,IF(OR(F18=3,F18=6),2,F18)))</f>
        <v/>
      </c>
      <c r="H18" s="29">
        <f>IFERROR(VALUE(A18),G18)</f>
        <v/>
      </c>
      <c r="I18" s="57">
        <f>IF($E18=$J$5,$C18,NA())</f>
        <v/>
      </c>
      <c r="J18" s="57">
        <f>IF($E18=$J$5,$D18,NA())</f>
        <v/>
      </c>
      <c r="K18" s="57">
        <f>IF($E18=$L$5,$C18,NA())</f>
        <v/>
      </c>
      <c r="L18" s="57">
        <f>IF($E18=$L$5,$D18,NA())</f>
        <v/>
      </c>
      <c r="M18" s="57">
        <f>IF($E18=$N$5,$C18,NA())</f>
        <v/>
      </c>
      <c r="N18" s="57">
        <f>IF($E18=$N$5,$D18,NA())</f>
        <v/>
      </c>
      <c r="O18" s="57">
        <f>IF($E18=$P$5,$C18,NA())</f>
        <v/>
      </c>
      <c r="P18" s="57">
        <f>IF($E18=$P$5,$D18,NA())</f>
        <v/>
      </c>
    </row>
    <row r="19">
      <c r="A19" s="29">
        <f>IF(B19=3,1,IF(B19=12,2,IF(D19=$D$4,3,"'")))</f>
        <v/>
      </c>
      <c r="B19" s="30" t="n">
        <v>0</v>
      </c>
      <c r="C19" s="58" t="n">
        <v>44.42</v>
      </c>
      <c r="D19" s="59" t="n">
        <v>96.173</v>
      </c>
      <c r="E19" s="29">
        <f>H19</f>
        <v/>
      </c>
      <c r="F19" s="29">
        <f>SUM($A$7:A19)</f>
        <v/>
      </c>
      <c r="G19" s="29">
        <f>IF(OR(F19=0,F19=9),0,IF(OR(F19=1,F19=8),1,IF(OR(F19=3,F19=6),2,F19)))</f>
        <v/>
      </c>
      <c r="H19" s="29">
        <f>IFERROR(VALUE(A19),G19)</f>
        <v/>
      </c>
      <c r="I19" s="57">
        <f>IF($E19=$J$5,$C19,NA())</f>
        <v/>
      </c>
      <c r="J19" s="57">
        <f>IF($E19=$J$5,$D19,NA())</f>
        <v/>
      </c>
      <c r="K19" s="57">
        <f>IF($E19=$L$5,$C19,NA())</f>
        <v/>
      </c>
      <c r="L19" s="57">
        <f>IF($E19=$L$5,$D19,NA())</f>
        <v/>
      </c>
      <c r="M19" s="57">
        <f>IF($E19=$N$5,$C19,NA())</f>
        <v/>
      </c>
      <c r="N19" s="57">
        <f>IF($E19=$N$5,$D19,NA())</f>
        <v/>
      </c>
      <c r="O19" s="57">
        <f>IF($E19=$P$5,$C19,NA())</f>
        <v/>
      </c>
      <c r="P19" s="57">
        <f>IF($E19=$P$5,$D19,NA())</f>
        <v/>
      </c>
    </row>
    <row r="20">
      <c r="A20" s="29">
        <f>IF(B20=3,1,IF(B20=12,2,IF(D20=$D$4,3,"'")))</f>
        <v/>
      </c>
      <c r="B20" s="30" t="n">
        <v>0</v>
      </c>
      <c r="C20" s="58" t="n">
        <v>48.76</v>
      </c>
      <c r="D20" s="59" t="n">
        <v>96.098</v>
      </c>
      <c r="E20" s="29">
        <f>H20</f>
        <v/>
      </c>
      <c r="F20" s="29">
        <f>SUM($A$7:A20)</f>
        <v/>
      </c>
      <c r="G20" s="29">
        <f>IF(OR(F20=0,F20=9),0,IF(OR(F20=1,F20=8),1,IF(OR(F20=3,F20=6),2,F20)))</f>
        <v/>
      </c>
      <c r="H20" s="29">
        <f>IFERROR(VALUE(A20),G20)</f>
        <v/>
      </c>
      <c r="I20" s="57">
        <f>IF($E20=$J$5,$C20,NA())</f>
        <v/>
      </c>
      <c r="J20" s="57">
        <f>IF($E20=$J$5,$D20,NA())</f>
        <v/>
      </c>
      <c r="K20" s="57">
        <f>IF($E20=$L$5,$C20,NA())</f>
        <v/>
      </c>
      <c r="L20" s="57">
        <f>IF($E20=$L$5,$D20,NA())</f>
        <v/>
      </c>
      <c r="M20" s="57">
        <f>IF($E20=$N$5,$C20,NA())</f>
        <v/>
      </c>
      <c r="N20" s="57">
        <f>IF($E20=$N$5,$D20,NA())</f>
        <v/>
      </c>
      <c r="O20" s="57">
        <f>IF($E20=$P$5,$C20,NA())</f>
        <v/>
      </c>
      <c r="P20" s="57">
        <f>IF($E20=$P$5,$D20,NA())</f>
        <v/>
      </c>
    </row>
    <row r="21">
      <c r="A21" s="29">
        <f>IF(B21=3,1,IF(B21=12,2,IF(D21=$D$4,3,"'")))</f>
        <v/>
      </c>
      <c r="B21" s="30" t="n">
        <v>0</v>
      </c>
      <c r="C21" s="58" t="n">
        <v>52.7</v>
      </c>
      <c r="D21" s="59" t="n">
        <v>96.423</v>
      </c>
      <c r="E21" s="29">
        <f>H21</f>
        <v/>
      </c>
      <c r="F21" s="29">
        <f>SUM($A$7:A21)</f>
        <v/>
      </c>
      <c r="G21" s="29">
        <f>IF(OR(F21=0,F21=9),0,IF(OR(F21=1,F21=8),1,IF(OR(F21=3,F21=6),2,F21)))</f>
        <v/>
      </c>
      <c r="H21" s="29">
        <f>IFERROR(VALUE(A21),G21)</f>
        <v/>
      </c>
      <c r="I21" s="57">
        <f>IF($E21=$J$5,$C21,NA())</f>
        <v/>
      </c>
      <c r="J21" s="57">
        <f>IF($E21=$J$5,$D21,NA())</f>
        <v/>
      </c>
      <c r="K21" s="57">
        <f>IF($E21=$L$5,$C21,NA())</f>
        <v/>
      </c>
      <c r="L21" s="57">
        <f>IF($E21=$L$5,$D21,NA())</f>
        <v/>
      </c>
      <c r="M21" s="57">
        <f>IF($E21=$N$5,$C21,NA())</f>
        <v/>
      </c>
      <c r="N21" s="57">
        <f>IF($E21=$N$5,$D21,NA())</f>
        <v/>
      </c>
      <c r="O21" s="57">
        <f>IF($E21=$P$5,$C21,NA())</f>
        <v/>
      </c>
      <c r="P21" s="57">
        <f>IF($E21=$P$5,$D21,NA())</f>
        <v/>
      </c>
    </row>
    <row r="22">
      <c r="A22" s="29">
        <f>IF(B22=3,1,IF(B22=12,2,IF(D22=$D$4,3,"'")))</f>
        <v/>
      </c>
      <c r="B22" s="30" t="n">
        <v>0</v>
      </c>
      <c r="C22" s="30" t="n">
        <v>55.22</v>
      </c>
      <c r="D22" s="30" t="n">
        <v>97.733</v>
      </c>
      <c r="E22" s="29">
        <f>H22</f>
        <v/>
      </c>
      <c r="F22" s="29">
        <f>SUM($A$7:A22)</f>
        <v/>
      </c>
      <c r="G22" s="29">
        <f>IF(OR(F22=0,F22=9),0,IF(OR(F22=1,F22=8),1,IF(OR(F22=3,F22=6),2,F22)))</f>
        <v/>
      </c>
      <c r="H22" s="29">
        <f>IFERROR(VALUE(A22),G22)</f>
        <v/>
      </c>
      <c r="I22" s="57">
        <f>IF($E22=$J$5,$C22,NA())</f>
        <v/>
      </c>
      <c r="J22" s="57">
        <f>IF($E22=$J$5,$D22,NA())</f>
        <v/>
      </c>
      <c r="K22" s="57">
        <f>IF($E22=$L$5,$C22,NA())</f>
        <v/>
      </c>
      <c r="L22" s="57">
        <f>IF($E22=$L$5,$D22,NA())</f>
        <v/>
      </c>
      <c r="M22" s="57">
        <f>IF($E22=$N$5,$C22,NA())</f>
        <v/>
      </c>
      <c r="N22" s="57">
        <f>IF($E22=$N$5,$D22,NA())</f>
        <v/>
      </c>
      <c r="O22" s="57">
        <f>IF($E22=$P$5,$C22,NA())</f>
        <v/>
      </c>
      <c r="P22" s="57">
        <f>IF($E22=$P$5,$D22,NA())</f>
        <v/>
      </c>
    </row>
    <row r="23">
      <c r="A23" s="29">
        <f>IF(B23=3,1,IF(B23=12,2,IF(D23=$D$4,3,"'")))</f>
        <v/>
      </c>
      <c r="B23" s="30" t="n">
        <v>0</v>
      </c>
      <c r="C23" s="30" t="n">
        <v>66.28</v>
      </c>
      <c r="D23" s="30" t="n">
        <v>97.988</v>
      </c>
      <c r="E23" s="29">
        <f>H23</f>
        <v/>
      </c>
      <c r="F23" s="29">
        <f>SUM($A$7:A23)</f>
        <v/>
      </c>
      <c r="G23" s="29">
        <f>IF(OR(F23=0,F23=9),0,IF(OR(F23=1,F23=8),1,IF(OR(F23=3,F23=6),2,F23)))</f>
        <v/>
      </c>
      <c r="H23" s="29">
        <f>IFERROR(VALUE(A23),G23)</f>
        <v/>
      </c>
      <c r="I23" s="57">
        <f>IF($E23=$J$5,$C23,NA())</f>
        <v/>
      </c>
      <c r="J23" s="57">
        <f>IF($E23=$J$5,$D23,NA())</f>
        <v/>
      </c>
      <c r="K23" s="57">
        <f>IF($E23=$L$5,$C23,NA())</f>
        <v/>
      </c>
      <c r="L23" s="57">
        <f>IF($E23=$L$5,$D23,NA())</f>
        <v/>
      </c>
      <c r="M23" s="57">
        <f>IF($E23=$N$5,$C23,NA())</f>
        <v/>
      </c>
      <c r="N23" s="57">
        <f>IF($E23=$N$5,$D23,NA())</f>
        <v/>
      </c>
      <c r="O23" s="57">
        <f>IF($E23=$P$5,$C23,NA())</f>
        <v/>
      </c>
      <c r="P23" s="57">
        <f>IF($E23=$P$5,$D23,NA())</f>
        <v/>
      </c>
    </row>
    <row r="24">
      <c r="A24" s="29">
        <f>IF(B24=3,1,IF(B24=12,2,IF(D24=$D$4,3,"'")))</f>
        <v/>
      </c>
      <c r="B24" s="30" t="n">
        <v>0</v>
      </c>
      <c r="C24" s="30" t="n">
        <v>67.02</v>
      </c>
      <c r="D24" s="60" t="n">
        <v>99.337</v>
      </c>
      <c r="E24" s="29">
        <f>H24</f>
        <v/>
      </c>
      <c r="F24" s="29">
        <f>SUM($A$7:A24)</f>
        <v/>
      </c>
      <c r="G24" s="29">
        <f>IF(OR(F24=0,F24=9),0,IF(OR(F24=1,F24=8),1,IF(OR(F24=3,F24=6),2,F24)))</f>
        <v/>
      </c>
      <c r="H24" s="29">
        <f>IFERROR(VALUE(A24),G24)</f>
        <v/>
      </c>
      <c r="I24" s="57">
        <f>IF($E24=$J$5,$C24,NA())</f>
        <v/>
      </c>
      <c r="J24" s="57">
        <f>IF($E24=$J$5,$D24,NA())</f>
        <v/>
      </c>
      <c r="K24" s="57">
        <f>IF($E24=$L$5,$C24,NA())</f>
        <v/>
      </c>
      <c r="L24" s="57">
        <f>IF($E24=$L$5,$D24,NA())</f>
        <v/>
      </c>
      <c r="M24" s="57">
        <f>IF($E24=$N$5,$C24,NA())</f>
        <v/>
      </c>
      <c r="N24" s="57">
        <f>IF($E24=$N$5,$D24,NA())</f>
        <v/>
      </c>
      <c r="O24" s="57">
        <f>IF($E24=$P$5,$C24,NA())</f>
        <v/>
      </c>
      <c r="P24" s="57">
        <f>IF($E24=$P$5,$D24,NA())</f>
        <v/>
      </c>
    </row>
    <row r="25">
      <c r="A25" s="29">
        <f>IF(B25=3,1,IF(B25=12,2,IF(D25=$D$4,3,"'")))</f>
        <v/>
      </c>
      <c r="B25" s="30" t="n">
        <v>0</v>
      </c>
      <c r="C25" s="30" t="n">
        <v>69</v>
      </c>
      <c r="D25" s="60" t="n">
        <v>99.333</v>
      </c>
      <c r="E25" s="29">
        <f>H25</f>
        <v/>
      </c>
      <c r="F25" s="29">
        <f>SUM($A$7:A25)</f>
        <v/>
      </c>
      <c r="G25" s="29">
        <f>IF(OR(F25=0,F25=9),0,IF(OR(F25=1,F25=8),1,IF(OR(F25=3,F25=6),2,F25)))</f>
        <v/>
      </c>
      <c r="H25" s="29">
        <f>IFERROR(VALUE(A25),G25)</f>
        <v/>
      </c>
      <c r="I25" s="57">
        <f>IF($E25=$J$5,$C25,NA())</f>
        <v/>
      </c>
      <c r="J25" s="57">
        <f>IF($E25=$J$5,$D25,NA())</f>
        <v/>
      </c>
      <c r="K25" s="57">
        <f>IF($E25=$L$5,$C25,NA())</f>
        <v/>
      </c>
      <c r="L25" s="57">
        <f>IF($E25=$L$5,$D25,NA())</f>
        <v/>
      </c>
      <c r="M25" s="57">
        <f>IF($E25=$N$5,$C25,NA())</f>
        <v/>
      </c>
      <c r="N25" s="57">
        <f>IF($E25=$N$5,$D25,NA())</f>
        <v/>
      </c>
      <c r="O25" s="57">
        <f>IF($E25=$P$5,$C25,NA())</f>
        <v/>
      </c>
      <c r="P25" s="57">
        <f>IF($E25=$P$5,$D25,NA())</f>
        <v/>
      </c>
    </row>
    <row r="26">
      <c r="A26" s="29">
        <f>IF(B26=3,1,IF(B26=12,2,IF(D26=$D$4,3,"'")))</f>
        <v/>
      </c>
      <c r="B26" s="30" t="n">
        <v>0</v>
      </c>
      <c r="C26" s="30" t="n">
        <v>74.73999999999999</v>
      </c>
      <c r="D26" s="60" t="n">
        <v>102.178</v>
      </c>
      <c r="E26" s="29">
        <f>H26</f>
        <v/>
      </c>
      <c r="F26" s="29">
        <f>SUM($A$7:A26)</f>
        <v/>
      </c>
      <c r="G26" s="29">
        <f>IF(OR(F26=0,F26=9),0,IF(OR(F26=1,F26=8),1,IF(OR(F26=3,F26=6),2,F26)))</f>
        <v/>
      </c>
      <c r="H26" s="29">
        <f>IFERROR(VALUE(A26),G26)</f>
        <v/>
      </c>
      <c r="I26" s="57">
        <f>IF($E26=$J$5,$C26,NA())</f>
        <v/>
      </c>
      <c r="J26" s="57">
        <f>IF($E26=$J$5,$D26,NA())</f>
        <v/>
      </c>
      <c r="K26" s="57">
        <f>IF($E26=$L$5,$C26,NA())</f>
        <v/>
      </c>
      <c r="L26" s="57">
        <f>IF($E26=$L$5,$D26,NA())</f>
        <v/>
      </c>
      <c r="M26" s="57">
        <f>IF($E26=$N$5,$C26,NA())</f>
        <v/>
      </c>
      <c r="N26" s="57">
        <f>IF($E26=$N$5,$D26,NA())</f>
        <v/>
      </c>
      <c r="O26" s="57">
        <f>IF($E26=$P$5,$C26,NA())</f>
        <v/>
      </c>
      <c r="P26" s="57">
        <f>IF($E26=$P$5,$D26,NA())</f>
        <v/>
      </c>
    </row>
    <row r="27">
      <c r="A27" s="29">
        <f>IF(B27=3,1,IF(B27=12,2,IF(D27=$D$4,3,"'")))</f>
        <v/>
      </c>
      <c r="B27" s="30" t="n">
        <v>0</v>
      </c>
      <c r="C27" s="30" t="n">
        <v>79.73999999999999</v>
      </c>
      <c r="D27" s="60" t="n">
        <v>102.178</v>
      </c>
      <c r="E27" s="29">
        <f>H27</f>
        <v/>
      </c>
      <c r="F27" s="29">
        <f>SUM($A$7:A27)</f>
        <v/>
      </c>
      <c r="G27" s="29">
        <f>IF(OR(F27=0,F27=9),0,IF(OR(F27=1,F27=8),1,IF(OR(F27=3,F27=6),2,F27)))</f>
        <v/>
      </c>
      <c r="H27" s="29">
        <f>IFERROR(VALUE(A27),G27)</f>
        <v/>
      </c>
      <c r="I27" s="57">
        <f>IF($E27=$J$5,$C27,NA())</f>
        <v/>
      </c>
      <c r="J27" s="57">
        <f>IF($E27=$J$5,$D27,NA())</f>
        <v/>
      </c>
      <c r="K27" s="57">
        <f>IF($E27=$L$5,$C27,NA())</f>
        <v/>
      </c>
      <c r="L27" s="57">
        <f>IF($E27=$L$5,$D27,NA())</f>
        <v/>
      </c>
      <c r="M27" s="57">
        <f>IF($E27=$N$5,$C27,NA())</f>
        <v/>
      </c>
      <c r="N27" s="57">
        <f>IF($E27=$N$5,$D27,NA())</f>
        <v/>
      </c>
      <c r="O27" s="57">
        <f>IF($E27=$P$5,$C27,NA())</f>
        <v/>
      </c>
      <c r="P27" s="57">
        <f>IF($E27=$P$5,$D27,NA())</f>
        <v/>
      </c>
    </row>
    <row r="28">
      <c r="A28" s="29">
        <f>IF(B28=3,1,IF(B28=12,2,IF(D28=$D$4,3,"'")))</f>
        <v/>
      </c>
      <c r="B28" s="30" t="n">
        <v>0</v>
      </c>
      <c r="C28" s="30" t="n"/>
      <c r="D28" s="60" t="n"/>
      <c r="E28" s="29">
        <f>H28</f>
        <v/>
      </c>
      <c r="F28" s="29">
        <f>SUM($A$7:A28)</f>
        <v/>
      </c>
      <c r="G28" s="29">
        <f>IF(OR(F28=0,F28=9),0,IF(OR(F28=1,F28=8),1,IF(OR(F28=3,F28=6),2,F28)))</f>
        <v/>
      </c>
      <c r="H28" s="29">
        <f>IFERROR(VALUE(A28),G28)</f>
        <v/>
      </c>
      <c r="I28" s="57">
        <f>IF($E28=$J$5,$C28,NA())</f>
        <v/>
      </c>
      <c r="J28" s="57">
        <f>IF($E28=$J$5,$D28,NA())</f>
        <v/>
      </c>
      <c r="K28" s="57">
        <f>IF($E28=$L$5,$C28,NA())</f>
        <v/>
      </c>
      <c r="L28" s="57">
        <f>IF($E28=$L$5,$D28,NA())</f>
        <v/>
      </c>
      <c r="M28" s="57">
        <f>IF($E28=$N$5,$C28,NA())</f>
        <v/>
      </c>
      <c r="N28" s="57">
        <f>IF($E28=$N$5,$D28,NA())</f>
        <v/>
      </c>
      <c r="O28" s="57">
        <f>IF($E28=$P$5,$C28,NA())</f>
        <v/>
      </c>
      <c r="P28" s="57">
        <f>IF($E28=$P$5,$D28,NA())</f>
        <v/>
      </c>
    </row>
    <row r="29">
      <c r="A29" s="29">
        <f>IF(B29=3,1,IF(B29=12,2,IF(D29=$D$4,3,"'")))</f>
        <v/>
      </c>
      <c r="B29" s="30" t="n">
        <v>0</v>
      </c>
      <c r="C29" s="30" t="n"/>
      <c r="D29" s="60" t="n"/>
      <c r="E29" s="29">
        <f>H29</f>
        <v/>
      </c>
      <c r="F29" s="29">
        <f>SUM($A$7:A29)</f>
        <v/>
      </c>
      <c r="G29" s="29">
        <f>IF(OR(F29=0,F29=9),0,IF(OR(F29=1,F29=8),1,IF(OR(F29=3,F29=6),2,F29)))</f>
        <v/>
      </c>
      <c r="H29" s="29">
        <f>IFERROR(VALUE(A29),G29)</f>
        <v/>
      </c>
      <c r="I29" s="57">
        <f>IF($E29=$J$5,$C29,NA())</f>
        <v/>
      </c>
      <c r="J29" s="57">
        <f>IF($E29=$J$5,$D29,NA())</f>
        <v/>
      </c>
      <c r="K29" s="57">
        <f>IF($E29=$L$5,$C29,NA())</f>
        <v/>
      </c>
      <c r="L29" s="57">
        <f>IF($E29=$L$5,$D29,NA())</f>
        <v/>
      </c>
      <c r="M29" s="57">
        <f>IF($E29=$N$5,$C29,NA())</f>
        <v/>
      </c>
      <c r="N29" s="57">
        <f>IF($E29=$N$5,$D29,NA())</f>
        <v/>
      </c>
      <c r="O29" s="57">
        <f>IF($E29=$P$5,$C29,NA())</f>
        <v/>
      </c>
      <c r="P29" s="57">
        <f>IF($E29=$P$5,$D29,NA())</f>
        <v/>
      </c>
    </row>
    <row r="30">
      <c r="A30" s="29">
        <f>IF(B30=3,1,IF(B30=12,2,IF(D30=$D$4,3,"'")))</f>
        <v/>
      </c>
      <c r="B30" s="30" t="n">
        <v>0</v>
      </c>
      <c r="C30" s="30" t="n"/>
      <c r="D30" s="60" t="n"/>
      <c r="E30" s="29">
        <f>H30</f>
        <v/>
      </c>
      <c r="F30" s="29">
        <f>SUM($A$7:A30)</f>
        <v/>
      </c>
      <c r="G30" s="29">
        <f>IF(OR(F30=0,F30=9),0,IF(OR(F30=1,F30=8),1,IF(OR(F30=3,F30=6),2,F30)))</f>
        <v/>
      </c>
      <c r="H30" s="29">
        <f>IFERROR(VALUE(A30),G30)</f>
        <v/>
      </c>
      <c r="I30" s="57">
        <f>IF($E30=$J$5,$C30,NA())</f>
        <v/>
      </c>
      <c r="J30" s="57">
        <f>IF($E30=$J$5,$D30,NA())</f>
        <v/>
      </c>
      <c r="K30" s="57">
        <f>IF($E30=$L$5,$C30,NA())</f>
        <v/>
      </c>
      <c r="L30" s="57">
        <f>IF($E30=$L$5,$D30,NA())</f>
        <v/>
      </c>
      <c r="M30" s="57">
        <f>IF($E30=$N$5,$C30,NA())</f>
        <v/>
      </c>
      <c r="N30" s="57">
        <f>IF($E30=$N$5,$D30,NA())</f>
        <v/>
      </c>
      <c r="O30" s="57">
        <f>IF($E30=$P$5,$C30,NA())</f>
        <v/>
      </c>
      <c r="P30" s="57">
        <f>IF($E30=$P$5,$D30,NA())</f>
        <v/>
      </c>
    </row>
    <row r="31">
      <c r="A31" s="29">
        <f>IF(B31=3,1,IF(B31=12,2,IF(D31=$D$4,3,"'")))</f>
        <v/>
      </c>
      <c r="B31" s="30" t="n">
        <v>0</v>
      </c>
      <c r="C31" s="30" t="n"/>
      <c r="D31" s="60" t="n"/>
      <c r="E31" s="29">
        <f>H31</f>
        <v/>
      </c>
      <c r="F31" s="29">
        <f>SUM($A$7:A31)</f>
        <v/>
      </c>
      <c r="G31" s="29">
        <f>IF(OR(F31=0,F31=9),0,IF(OR(F31=1,F31=8),1,IF(OR(F31=3,F31=6),2,F31)))</f>
        <v/>
      </c>
      <c r="H31" s="29">
        <f>IFERROR(VALUE(A31),G31)</f>
        <v/>
      </c>
      <c r="I31" s="57">
        <f>IF($E31=$J$5,$C31,NA())</f>
        <v/>
      </c>
      <c r="J31" s="57">
        <f>IF($E31=$J$5,$D31,NA())</f>
        <v/>
      </c>
      <c r="K31" s="57">
        <f>IF($E31=$L$5,$C31,NA())</f>
        <v/>
      </c>
      <c r="L31" s="57">
        <f>IF($E31=$L$5,$D31,NA())</f>
        <v/>
      </c>
      <c r="M31" s="57">
        <f>IF($E31=$N$5,$C31,NA())</f>
        <v/>
      </c>
      <c r="N31" s="57">
        <f>IF($E31=$N$5,$D31,NA())</f>
        <v/>
      </c>
      <c r="O31" s="57">
        <f>IF($E31=$P$5,$C31,NA())</f>
        <v/>
      </c>
      <c r="P31" s="57">
        <f>IF($E31=$P$5,$D31,NA())</f>
        <v/>
      </c>
    </row>
    <row r="32">
      <c r="A32" s="29">
        <f>IF(B32=3,1,IF(B32=12,2,IF(D32=$D$4,3,"'")))</f>
        <v/>
      </c>
      <c r="B32" s="30" t="n">
        <v>0</v>
      </c>
      <c r="C32" s="30" t="n"/>
      <c r="D32" s="60" t="n"/>
      <c r="E32" s="29">
        <f>H32</f>
        <v/>
      </c>
      <c r="F32" s="29">
        <f>SUM($A$7:A32)</f>
        <v/>
      </c>
      <c r="G32" s="29">
        <f>IF(OR(F32=0,F32=9),0,IF(OR(F32=1,F32=8),1,IF(OR(F32=3,F32=6),2,F32)))</f>
        <v/>
      </c>
      <c r="H32" s="29">
        <f>IFERROR(VALUE(A32),G32)</f>
        <v/>
      </c>
      <c r="I32" s="57">
        <f>IF($E32=$J$5,$C32,NA())</f>
        <v/>
      </c>
      <c r="J32" s="57">
        <f>IF($E32=$J$5,$D32,NA())</f>
        <v/>
      </c>
      <c r="K32" s="57">
        <f>IF($E32=$L$5,$C32,NA())</f>
        <v/>
      </c>
      <c r="L32" s="57">
        <f>IF($E32=$L$5,$D32,NA())</f>
        <v/>
      </c>
      <c r="M32" s="57">
        <f>IF($E32=$N$5,$C32,NA())</f>
        <v/>
      </c>
      <c r="N32" s="57">
        <f>IF($E32=$N$5,$D32,NA())</f>
        <v/>
      </c>
      <c r="O32" s="57">
        <f>IF($E32=$P$5,$C32,NA())</f>
        <v/>
      </c>
      <c r="P32" s="57">
        <f>IF($E32=$P$5,$D32,NA())</f>
        <v/>
      </c>
    </row>
    <row r="33">
      <c r="A33" s="29">
        <f>IF(B33=3,1,IF(B33=12,2,IF(D33=$D$4,3,"'")))</f>
        <v/>
      </c>
      <c r="B33" s="30" t="n">
        <v>0</v>
      </c>
      <c r="C33" s="30" t="n"/>
      <c r="D33" s="60" t="n"/>
      <c r="E33" s="29">
        <f>H33</f>
        <v/>
      </c>
      <c r="F33" s="29">
        <f>SUM($A$7:A33)</f>
        <v/>
      </c>
      <c r="G33" s="29">
        <f>IF(OR(F33=0,F33=9),0,IF(OR(F33=1,F33=8),1,IF(OR(F33=3,F33=6),2,F33)))</f>
        <v/>
      </c>
      <c r="H33" s="29">
        <f>IFERROR(VALUE(A33),G33)</f>
        <v/>
      </c>
      <c r="I33" s="57">
        <f>IF($E33=$J$5,$C33,NA())</f>
        <v/>
      </c>
      <c r="J33" s="57">
        <f>IF($E33=$J$5,$D33,NA())</f>
        <v/>
      </c>
      <c r="K33" s="57">
        <f>IF($E33=$L$5,$C33,NA())</f>
        <v/>
      </c>
      <c r="L33" s="57">
        <f>IF($E33=$L$5,$D33,NA())</f>
        <v/>
      </c>
      <c r="M33" s="57">
        <f>IF($E33=$N$5,$C33,NA())</f>
        <v/>
      </c>
      <c r="N33" s="57">
        <f>IF($E33=$N$5,$D33,NA())</f>
        <v/>
      </c>
      <c r="O33" s="57">
        <f>IF($E33=$P$5,$C33,NA())</f>
        <v/>
      </c>
      <c r="P33" s="57">
        <f>IF($E33=$P$5,$D33,NA())</f>
        <v/>
      </c>
    </row>
    <row r="34">
      <c r="A34" s="29">
        <f>IF(B34=3,1,IF(B34=12,2,IF(D34=$D$4,3,"'")))</f>
        <v/>
      </c>
      <c r="B34" s="30" t="n">
        <v>0</v>
      </c>
      <c r="C34" s="30" t="n"/>
      <c r="D34" s="60" t="n"/>
      <c r="E34" s="29">
        <f>H34</f>
        <v/>
      </c>
      <c r="F34" s="29">
        <f>SUM($A$7:A34)</f>
        <v/>
      </c>
      <c r="G34" s="29">
        <f>IF(OR(F34=0,F34=9),0,IF(OR(F34=1,F34=8),1,IF(OR(F34=3,F34=6),2,F34)))</f>
        <v/>
      </c>
      <c r="H34" s="29">
        <f>IFERROR(VALUE(A34),G34)</f>
        <v/>
      </c>
      <c r="I34" s="57">
        <f>IF($E34=$J$5,$C34,NA())</f>
        <v/>
      </c>
      <c r="J34" s="57">
        <f>IF($E34=$J$5,$D34,NA())</f>
        <v/>
      </c>
      <c r="K34" s="57">
        <f>IF($E34=$L$5,$C34,NA())</f>
        <v/>
      </c>
      <c r="L34" s="57">
        <f>IF($E34=$L$5,$D34,NA())</f>
        <v/>
      </c>
      <c r="M34" s="57">
        <f>IF($E34=$N$5,$C34,NA())</f>
        <v/>
      </c>
      <c r="N34" s="57">
        <f>IF($E34=$N$5,$D34,NA())</f>
        <v/>
      </c>
      <c r="O34" s="57">
        <f>IF($E34=$P$5,$C34,NA())</f>
        <v/>
      </c>
      <c r="P34" s="57">
        <f>IF($E34=$P$5,$D34,NA())</f>
        <v/>
      </c>
    </row>
    <row r="35">
      <c r="A35" s="29">
        <f>IF(B35=3,1,IF(B35=12,2,IF(D35=$D$4,3,"'")))</f>
        <v/>
      </c>
      <c r="B35" s="30" t="n">
        <v>0</v>
      </c>
      <c r="C35" s="30" t="n"/>
      <c r="D35" s="60" t="n"/>
      <c r="E35" s="29">
        <f>H35</f>
        <v/>
      </c>
      <c r="F35" s="29">
        <f>SUM($A$7:A35)</f>
        <v/>
      </c>
      <c r="G35" s="29">
        <f>IF(OR(F35=0,F35=9),0,IF(OR(F35=1,F35=8),1,IF(OR(F35=3,F35=6),2,F35)))</f>
        <v/>
      </c>
      <c r="H35" s="29">
        <f>IFERROR(VALUE(A35),G35)</f>
        <v/>
      </c>
      <c r="I35" s="57">
        <f>IF($E35=$J$5,$C35,NA())</f>
        <v/>
      </c>
      <c r="J35" s="57">
        <f>IF($E35=$J$5,$D35,NA())</f>
        <v/>
      </c>
      <c r="K35" s="57">
        <f>IF($E35=$L$5,$C35,NA())</f>
        <v/>
      </c>
      <c r="L35" s="57">
        <f>IF($E35=$L$5,$D35,NA())</f>
        <v/>
      </c>
      <c r="M35" s="57">
        <f>IF($E35=$N$5,$C35,NA())</f>
        <v/>
      </c>
      <c r="N35" s="57">
        <f>IF($E35=$N$5,$D35,NA())</f>
        <v/>
      </c>
      <c r="O35" s="57">
        <f>IF($E35=$P$5,$C35,NA())</f>
        <v/>
      </c>
      <c r="P35" s="57">
        <f>IF($E35=$P$5,$D35,NA())</f>
        <v/>
      </c>
    </row>
    <row r="36">
      <c r="A36" s="29">
        <f>IF(B36=3,1,IF(B36=12,2,IF(D36=$D$4,3,"'")))</f>
        <v/>
      </c>
      <c r="B36" s="30" t="n">
        <v>0</v>
      </c>
      <c r="C36" s="30" t="n"/>
      <c r="D36" s="60" t="n"/>
      <c r="E36" s="29">
        <f>H36</f>
        <v/>
      </c>
      <c r="F36" s="29">
        <f>SUM($A$7:A36)</f>
        <v/>
      </c>
      <c r="G36" s="29">
        <f>IF(OR(F36=0,F36=9),0,IF(OR(F36=1,F36=8),1,IF(OR(F36=3,F36=6),2,F36)))</f>
        <v/>
      </c>
      <c r="H36" s="29">
        <f>IFERROR(VALUE(A36),G36)</f>
        <v/>
      </c>
      <c r="I36" s="57">
        <f>IF($E36=$J$5,$C36,NA())</f>
        <v/>
      </c>
      <c r="J36" s="57">
        <f>IF($E36=$J$5,$D36,NA())</f>
        <v/>
      </c>
      <c r="K36" s="57">
        <f>IF($E36=$L$5,$C36,NA())</f>
        <v/>
      </c>
      <c r="L36" s="57">
        <f>IF($E36=$L$5,$D36,NA())</f>
        <v/>
      </c>
      <c r="M36" s="57">
        <f>IF($E36=$N$5,$C36,NA())</f>
        <v/>
      </c>
      <c r="N36" s="57">
        <f>IF($E36=$N$5,$D36,NA())</f>
        <v/>
      </c>
      <c r="O36" s="57">
        <f>IF($E36=$P$5,$C36,NA())</f>
        <v/>
      </c>
      <c r="P36" s="57">
        <f>IF($E36=$P$5,$D36,NA())</f>
        <v/>
      </c>
    </row>
    <row r="37">
      <c r="A37" s="29">
        <f>IF(B37=3,1,IF(B37=12,2,IF(D37=$D$4,3,"'")))</f>
        <v/>
      </c>
      <c r="B37" s="30" t="n">
        <v>0</v>
      </c>
      <c r="C37" s="30" t="n"/>
      <c r="D37" s="60" t="n"/>
      <c r="E37" s="29">
        <f>H37</f>
        <v/>
      </c>
      <c r="F37" s="29">
        <f>SUM($A$7:A37)</f>
        <v/>
      </c>
      <c r="G37" s="29">
        <f>IF(OR(F37=0,F37=9),0,IF(OR(F37=1,F37=8),1,IF(OR(F37=3,F37=6),2,F37)))</f>
        <v/>
      </c>
      <c r="H37" s="29">
        <f>IFERROR(VALUE(A37),G37)</f>
        <v/>
      </c>
      <c r="I37" s="57">
        <f>IF($E37=$J$5,$C37,NA())</f>
        <v/>
      </c>
      <c r="J37" s="57">
        <f>IF($E37=$J$5,$D37,NA())</f>
        <v/>
      </c>
      <c r="K37" s="57">
        <f>IF($E37=$L$5,$C37,NA())</f>
        <v/>
      </c>
      <c r="L37" s="57">
        <f>IF($E37=$L$5,$D37,NA())</f>
        <v/>
      </c>
      <c r="M37" s="57">
        <f>IF($E37=$N$5,$C37,NA())</f>
        <v/>
      </c>
      <c r="N37" s="57">
        <f>IF($E37=$N$5,$D37,NA())</f>
        <v/>
      </c>
      <c r="O37" s="57">
        <f>IF($E37=$P$5,$C37,NA())</f>
        <v/>
      </c>
      <c r="P37" s="57">
        <f>IF($E37=$P$5,$D37,NA())</f>
        <v/>
      </c>
    </row>
    <row r="38">
      <c r="A38" s="29">
        <f>IF(B38=3,1,IF(B38=12,2,IF(D38=$D$4,3,"'")))</f>
        <v/>
      </c>
      <c r="B38" s="30" t="n">
        <v>0</v>
      </c>
      <c r="C38" s="30" t="n"/>
      <c r="D38" s="60" t="n"/>
      <c r="E38" s="29">
        <f>H38</f>
        <v/>
      </c>
      <c r="F38" s="29">
        <f>SUM($A$7:A38)</f>
        <v/>
      </c>
      <c r="G38" s="29">
        <f>IF(OR(F38=0,F38=9),0,IF(OR(F38=1,F38=8),1,IF(OR(F38=3,F38=6),2,F38)))</f>
        <v/>
      </c>
      <c r="H38" s="29">
        <f>IFERROR(VALUE(A38),G38)</f>
        <v/>
      </c>
      <c r="I38" s="57">
        <f>IF($E38=$J$5,$C38,NA())</f>
        <v/>
      </c>
      <c r="J38" s="57">
        <f>IF($E38=$J$5,$D38,NA())</f>
        <v/>
      </c>
      <c r="K38" s="57">
        <f>IF($E38=$L$5,$C38,NA())</f>
        <v/>
      </c>
      <c r="L38" s="57">
        <f>IF($E38=$L$5,$D38,NA())</f>
        <v/>
      </c>
      <c r="M38" s="57">
        <f>IF($E38=$N$5,$C38,NA())</f>
        <v/>
      </c>
      <c r="N38" s="57">
        <f>IF($E38=$N$5,$D38,NA())</f>
        <v/>
      </c>
      <c r="O38" s="57">
        <f>IF($E38=$P$5,$C38,NA())</f>
        <v/>
      </c>
      <c r="P38" s="57">
        <f>IF($E38=$P$5,$D38,NA())</f>
        <v/>
      </c>
    </row>
    <row r="39">
      <c r="A39" s="29">
        <f>IF(B39=3,1,IF(B39=12,2,IF(D39=$D$4,3,"'")))</f>
        <v/>
      </c>
      <c r="B39" s="30" t="n">
        <v>0</v>
      </c>
      <c r="C39" s="30" t="n"/>
      <c r="D39" s="60" t="n"/>
      <c r="E39" s="29">
        <f>H39</f>
        <v/>
      </c>
      <c r="F39" s="29">
        <f>SUM($A$7:A39)</f>
        <v/>
      </c>
      <c r="G39" s="29">
        <f>IF(OR(F39=0,F39=9),0,IF(OR(F39=1,F39=8),1,IF(OR(F39=3,F39=6),2,F39)))</f>
        <v/>
      </c>
      <c r="H39" s="29">
        <f>IFERROR(VALUE(A39),G39)</f>
        <v/>
      </c>
      <c r="I39" s="57">
        <f>IF($E39=$J$5,$C39,NA())</f>
        <v/>
      </c>
      <c r="J39" s="57">
        <f>IF($E39=$J$5,$D39,NA())</f>
        <v/>
      </c>
      <c r="K39" s="57">
        <f>IF($E39=$L$5,$C39,NA())</f>
        <v/>
      </c>
      <c r="L39" s="57">
        <f>IF($E39=$L$5,$D39,NA())</f>
        <v/>
      </c>
      <c r="M39" s="57">
        <f>IF($E39=$N$5,$C39,NA())</f>
        <v/>
      </c>
      <c r="N39" s="57">
        <f>IF($E39=$N$5,$D39,NA())</f>
        <v/>
      </c>
      <c r="O39" s="57">
        <f>IF($E39=$P$5,$C39,NA())</f>
        <v/>
      </c>
      <c r="P39" s="57">
        <f>IF($E39=$P$5,$D39,NA())</f>
        <v/>
      </c>
    </row>
    <row r="40">
      <c r="A40" s="29">
        <f>IF(B40=3,1,IF(B40=12,2,IF(D40=$D$4,3,"'")))</f>
        <v/>
      </c>
      <c r="B40" s="30" t="n">
        <v>0</v>
      </c>
      <c r="C40" s="30" t="n"/>
      <c r="D40" s="60" t="n"/>
      <c r="E40" s="29">
        <f>H40</f>
        <v/>
      </c>
      <c r="F40" s="29">
        <f>SUM($A$7:A40)</f>
        <v/>
      </c>
      <c r="G40" s="29">
        <f>IF(OR(F40=0,F40=9),0,IF(OR(F40=1,F40=8),1,IF(OR(F40=3,F40=6),2,F40)))</f>
        <v/>
      </c>
      <c r="H40" s="29">
        <f>IFERROR(VALUE(A40),G40)</f>
        <v/>
      </c>
      <c r="I40" s="57">
        <f>IF($E40=$J$5,$C40,NA())</f>
        <v/>
      </c>
      <c r="J40" s="57">
        <f>IF($E40=$J$5,$D40,NA())</f>
        <v/>
      </c>
      <c r="K40" s="57">
        <f>IF($E40=$L$5,$C40,NA())</f>
        <v/>
      </c>
      <c r="L40" s="57">
        <f>IF($E40=$L$5,$D40,NA())</f>
        <v/>
      </c>
      <c r="M40" s="57">
        <f>IF($E40=$N$5,$C40,NA())</f>
        <v/>
      </c>
      <c r="N40" s="57">
        <f>IF($E40=$N$5,$D40,NA())</f>
        <v/>
      </c>
      <c r="O40" s="57">
        <f>IF($E40=$P$5,$C40,NA())</f>
        <v/>
      </c>
      <c r="P40" s="57">
        <f>IF($E40=$P$5,$D40,NA())</f>
        <v/>
      </c>
    </row>
    <row r="41">
      <c r="A41" s="29">
        <f>IF(B41=3,1,IF(B41=12,2,IF(D41=$D$4,3,"'")))</f>
        <v/>
      </c>
      <c r="B41" s="30" t="n">
        <v>0</v>
      </c>
      <c r="C41" s="30" t="n"/>
      <c r="D41" s="60" t="n"/>
      <c r="E41" s="29">
        <f>H41</f>
        <v/>
      </c>
      <c r="F41" s="29">
        <f>SUM($A$7:A41)</f>
        <v/>
      </c>
      <c r="G41" s="29">
        <f>IF(OR(F41=0,F41=9),0,IF(OR(F41=1,F41=8),1,IF(OR(F41=3,F41=6),2,F41)))</f>
        <v/>
      </c>
      <c r="H41" s="29">
        <f>IFERROR(VALUE(A41),G41)</f>
        <v/>
      </c>
      <c r="I41" s="57">
        <f>IF($E41=$J$5,$C41,NA())</f>
        <v/>
      </c>
      <c r="J41" s="57">
        <f>IF($E41=$J$5,$D41,NA())</f>
        <v/>
      </c>
      <c r="K41" s="57">
        <f>IF($E41=$L$5,$C41,NA())</f>
        <v/>
      </c>
      <c r="L41" s="57">
        <f>IF($E41=$L$5,$D41,NA())</f>
        <v/>
      </c>
      <c r="M41" s="57">
        <f>IF($E41=$N$5,$C41,NA())</f>
        <v/>
      </c>
      <c r="N41" s="57">
        <f>IF($E41=$N$5,$D41,NA())</f>
        <v/>
      </c>
      <c r="O41" s="57">
        <f>IF($E41=$P$5,$C41,NA())</f>
        <v/>
      </c>
      <c r="P41" s="57">
        <f>IF($E41=$P$5,$D41,NA())</f>
        <v/>
      </c>
    </row>
    <row r="42">
      <c r="A42" s="29">
        <f>IF(B42=3,1,IF(B42=12,2,IF(D42=$D$4,3,"'")))</f>
        <v/>
      </c>
      <c r="B42" s="30" t="n">
        <v>0</v>
      </c>
      <c r="C42" s="30" t="n"/>
      <c r="D42" s="60" t="n"/>
      <c r="E42" s="29">
        <f>H42</f>
        <v/>
      </c>
      <c r="F42" s="29">
        <f>SUM($A$7:A42)</f>
        <v/>
      </c>
      <c r="G42" s="29">
        <f>IF(OR(F42=0,F42=9),0,IF(OR(F42=1,F42=8),1,IF(OR(F42=3,F42=6),2,F42)))</f>
        <v/>
      </c>
      <c r="H42" s="29">
        <f>IFERROR(VALUE(A42),G42)</f>
        <v/>
      </c>
      <c r="I42" s="57">
        <f>IF($E42=$J$5,$C42,NA())</f>
        <v/>
      </c>
      <c r="J42" s="57">
        <f>IF($E42=$J$5,$D42,NA())</f>
        <v/>
      </c>
      <c r="K42" s="57">
        <f>IF($E42=$L$5,$C42,NA())</f>
        <v/>
      </c>
      <c r="L42" s="57">
        <f>IF($E42=$L$5,$D42,NA())</f>
        <v/>
      </c>
      <c r="M42" s="57">
        <f>IF($E42=$N$5,$C42,NA())</f>
        <v/>
      </c>
      <c r="N42" s="57">
        <f>IF($E42=$N$5,$D42,NA())</f>
        <v/>
      </c>
      <c r="O42" s="57">
        <f>IF($E42=$P$5,$C42,NA())</f>
        <v/>
      </c>
      <c r="P42" s="57">
        <f>IF($E42=$P$5,$D42,NA())</f>
        <v/>
      </c>
    </row>
    <row r="43">
      <c r="A43" s="29">
        <f>IF(B43=3,1,IF(B43=12,2,IF(D43=$D$4,3,"'")))</f>
        <v/>
      </c>
      <c r="B43" s="30" t="n">
        <v>0</v>
      </c>
      <c r="C43" s="30" t="n"/>
      <c r="D43" s="60" t="n"/>
      <c r="E43" s="29">
        <f>H43</f>
        <v/>
      </c>
      <c r="F43" s="29">
        <f>SUM($A$7:A43)</f>
        <v/>
      </c>
      <c r="G43" s="29">
        <f>IF(OR(F43=0,F43=9),0,IF(OR(F43=1,F43=8),1,IF(OR(F43=3,F43=6),2,F43)))</f>
        <v/>
      </c>
      <c r="H43" s="29">
        <f>IFERROR(VALUE(A43),G43)</f>
        <v/>
      </c>
      <c r="I43" s="57">
        <f>IF($E43=$J$5,$C43,NA())</f>
        <v/>
      </c>
      <c r="J43" s="57">
        <f>IF($E43=$J$5,$D43,NA())</f>
        <v/>
      </c>
      <c r="K43" s="57">
        <f>IF($E43=$L$5,$C43,NA())</f>
        <v/>
      </c>
      <c r="L43" s="57">
        <f>IF($E43=$L$5,$D43,NA())</f>
        <v/>
      </c>
      <c r="M43" s="57">
        <f>IF($E43=$N$5,$C43,NA())</f>
        <v/>
      </c>
      <c r="N43" s="57">
        <f>IF($E43=$N$5,$D43,NA())</f>
        <v/>
      </c>
      <c r="O43" s="57">
        <f>IF($E43=$P$5,$C43,NA())</f>
        <v/>
      </c>
      <c r="P43" s="57">
        <f>IF($E43=$P$5,$D43,NA())</f>
        <v/>
      </c>
    </row>
    <row r="44">
      <c r="A44" s="29">
        <f>IF(B44=3,1,IF(B44=12,2,IF(D44=$D$4,3,"'")))</f>
        <v/>
      </c>
      <c r="B44" s="30" t="n">
        <v>0</v>
      </c>
      <c r="C44" s="30" t="n"/>
      <c r="D44" s="60" t="n"/>
      <c r="E44" s="29">
        <f>H44</f>
        <v/>
      </c>
      <c r="F44" s="29">
        <f>SUM($A$7:A44)</f>
        <v/>
      </c>
      <c r="G44" s="29">
        <f>IF(OR(F44=0,F44=9),0,IF(OR(F44=1,F44=8),1,IF(OR(F44=3,F44=6),2,F44)))</f>
        <v/>
      </c>
      <c r="H44" s="29">
        <f>IFERROR(VALUE(A44),G44)</f>
        <v/>
      </c>
      <c r="I44" s="57">
        <f>IF($E44=$J$5,$C44,NA())</f>
        <v/>
      </c>
      <c r="J44" s="57">
        <f>IF($E44=$J$5,$D44,NA())</f>
        <v/>
      </c>
      <c r="K44" s="57">
        <f>IF($E44=$L$5,$C44,NA())</f>
        <v/>
      </c>
      <c r="L44" s="57">
        <f>IF($E44=$L$5,$D44,NA())</f>
        <v/>
      </c>
      <c r="M44" s="57">
        <f>IF($E44=$N$5,$C44,NA())</f>
        <v/>
      </c>
      <c r="N44" s="57">
        <f>IF($E44=$N$5,$D44,NA())</f>
        <v/>
      </c>
      <c r="O44" s="57">
        <f>IF($E44=$P$5,$C44,NA())</f>
        <v/>
      </c>
      <c r="P44" s="57">
        <f>IF($E44=$P$5,$D44,NA())</f>
        <v/>
      </c>
    </row>
    <row r="45">
      <c r="A45" s="29">
        <f>IF(B45=3,1,IF(B45=12,2,IF(D45=$D$4,3,"'")))</f>
        <v/>
      </c>
      <c r="B45" s="30" t="n">
        <v>0</v>
      </c>
      <c r="C45" s="30" t="n"/>
      <c r="D45" s="60" t="n"/>
      <c r="E45" s="29">
        <f>H45</f>
        <v/>
      </c>
      <c r="F45" s="29">
        <f>SUM($A$7:A45)</f>
        <v/>
      </c>
      <c r="G45" s="29">
        <f>IF(OR(F45=0,F45=9),0,IF(OR(F45=1,F45=8),1,IF(OR(F45=3,F45=6),2,F45)))</f>
        <v/>
      </c>
      <c r="H45" s="29">
        <f>IFERROR(VALUE(A45),G45)</f>
        <v/>
      </c>
      <c r="I45" s="57">
        <f>IF($E45=$J$5,$C45,NA())</f>
        <v/>
      </c>
      <c r="J45" s="57">
        <f>IF($E45=$J$5,$D45,NA())</f>
        <v/>
      </c>
      <c r="K45" s="57">
        <f>IF($E45=$L$5,$C45,NA())</f>
        <v/>
      </c>
      <c r="L45" s="57">
        <f>IF($E45=$L$5,$D45,NA())</f>
        <v/>
      </c>
      <c r="M45" s="57">
        <f>IF($E45=$N$5,$C45,NA())</f>
        <v/>
      </c>
      <c r="N45" s="57">
        <f>IF($E45=$N$5,$D45,NA())</f>
        <v/>
      </c>
      <c r="O45" s="57">
        <f>IF($E45=$P$5,$C45,NA())</f>
        <v/>
      </c>
      <c r="P45" s="57">
        <f>IF($E45=$P$5,$D45,NA())</f>
        <v/>
      </c>
    </row>
    <row r="46">
      <c r="A46" s="29">
        <f>IF(B46=3,1,IF(B46=12,2,IF(D46=$D$4,3,"'")))</f>
        <v/>
      </c>
      <c r="B46" s="30" t="n">
        <v>0</v>
      </c>
      <c r="C46" s="30" t="n"/>
      <c r="D46" s="60" t="n"/>
      <c r="E46" s="29">
        <f>H46</f>
        <v/>
      </c>
      <c r="F46" s="29">
        <f>SUM($A$7:A46)</f>
        <v/>
      </c>
      <c r="G46" s="29">
        <f>IF(OR(F46=0,F46=9),0,IF(OR(F46=1,F46=8),1,IF(OR(F46=3,F46=6),2,F46)))</f>
        <v/>
      </c>
      <c r="H46" s="29">
        <f>IFERROR(VALUE(A46),G46)</f>
        <v/>
      </c>
      <c r="I46" s="57">
        <f>IF($E46=$J$5,$C46,NA())</f>
        <v/>
      </c>
      <c r="J46" s="57">
        <f>IF($E46=$J$5,$D46,NA())</f>
        <v/>
      </c>
      <c r="K46" s="57">
        <f>IF($E46=$L$5,$C46,NA())</f>
        <v/>
      </c>
      <c r="L46" s="57">
        <f>IF($E46=$L$5,$D46,NA())</f>
        <v/>
      </c>
      <c r="M46" s="57">
        <f>IF($E46=$N$5,$C46,NA())</f>
        <v/>
      </c>
      <c r="N46" s="57">
        <f>IF($E46=$N$5,$D46,NA())</f>
        <v/>
      </c>
      <c r="O46" s="57">
        <f>IF($E46=$P$5,$C46,NA())</f>
        <v/>
      </c>
      <c r="P46" s="57">
        <f>IF($E46=$P$5,$D46,NA())</f>
        <v/>
      </c>
    </row>
    <row r="47">
      <c r="A47" s="29">
        <f>IF(B47=3,1,IF(B47=12,2,IF(D47=$D$4,3,"'")))</f>
        <v/>
      </c>
      <c r="B47" s="30" t="n">
        <v>0</v>
      </c>
      <c r="C47" s="30" t="n"/>
      <c r="D47" s="60" t="n"/>
      <c r="E47" s="29">
        <f>H47</f>
        <v/>
      </c>
      <c r="F47" s="29">
        <f>SUM($A$7:A47)</f>
        <v/>
      </c>
      <c r="G47" s="29">
        <f>IF(OR(F47=0,F47=9),0,IF(OR(F47=1,F47=8),1,IF(OR(F47=3,F47=6),2,F47)))</f>
        <v/>
      </c>
      <c r="H47" s="29">
        <f>IFERROR(VALUE(A47),G47)</f>
        <v/>
      </c>
      <c r="I47" s="57">
        <f>IF($E47=$J$5,$C47,NA())</f>
        <v/>
      </c>
      <c r="J47" s="57">
        <f>IF($E47=$J$5,$D47,NA())</f>
        <v/>
      </c>
      <c r="K47" s="57">
        <f>IF($E47=$L$5,$C47,NA())</f>
        <v/>
      </c>
      <c r="L47" s="57">
        <f>IF($E47=$L$5,$D47,NA())</f>
        <v/>
      </c>
      <c r="M47" s="57">
        <f>IF($E47=$N$5,$C47,NA())</f>
        <v/>
      </c>
      <c r="N47" s="57">
        <f>IF($E47=$N$5,$D47,NA())</f>
        <v/>
      </c>
      <c r="O47" s="57">
        <f>IF($E47=$P$5,$C47,NA())</f>
        <v/>
      </c>
      <c r="P47" s="57">
        <f>IF($E47=$P$5,$D47,NA())</f>
        <v/>
      </c>
    </row>
    <row r="48">
      <c r="A48" s="29">
        <f>IF(B48=3,1,IF(B48=12,2,IF(D48=$D$4,3,"'")))</f>
        <v/>
      </c>
      <c r="B48" s="30" t="n">
        <v>0</v>
      </c>
      <c r="C48" s="30" t="n"/>
      <c r="D48" s="60" t="n"/>
      <c r="E48" s="29">
        <f>H48</f>
        <v/>
      </c>
      <c r="F48" s="29">
        <f>SUM($A$7:A48)</f>
        <v/>
      </c>
      <c r="G48" s="29">
        <f>IF(OR(F48=0,F48=9),0,IF(OR(F48=1,F48=8),1,IF(OR(F48=3,F48=6),2,F48)))</f>
        <v/>
      </c>
      <c r="H48" s="29">
        <f>IFERROR(VALUE(A48),G48)</f>
        <v/>
      </c>
      <c r="I48" s="57">
        <f>IF($E48=$J$5,$C48,NA())</f>
        <v/>
      </c>
      <c r="J48" s="57">
        <f>IF($E48=$J$5,$D48,NA())</f>
        <v/>
      </c>
      <c r="K48" s="57">
        <f>IF($E48=$L$5,$C48,NA())</f>
        <v/>
      </c>
      <c r="L48" s="57">
        <f>IF($E48=$L$5,$D48,NA())</f>
        <v/>
      </c>
      <c r="M48" s="57">
        <f>IF($E48=$N$5,$C48,NA())</f>
        <v/>
      </c>
      <c r="N48" s="57">
        <f>IF($E48=$N$5,$D48,NA())</f>
        <v/>
      </c>
      <c r="O48" s="57">
        <f>IF($E48=$P$5,$C48,NA())</f>
        <v/>
      </c>
      <c r="P48" s="57">
        <f>IF($E48=$P$5,$D48,NA())</f>
        <v/>
      </c>
    </row>
    <row r="49">
      <c r="A49" s="29">
        <f>IF(B49=3,1,IF(B49=12,2,IF(D49=$D$4,3,"'")))</f>
        <v/>
      </c>
      <c r="B49" s="30" t="n">
        <v>0</v>
      </c>
      <c r="C49" s="30" t="n"/>
      <c r="D49" s="60" t="n"/>
      <c r="E49" s="29">
        <f>H49</f>
        <v/>
      </c>
      <c r="F49" s="29">
        <f>SUM($A$7:A49)</f>
        <v/>
      </c>
      <c r="G49" s="29">
        <f>IF(OR(F49=0,F49=9),0,IF(OR(F49=1,F49=8),1,IF(OR(F49=3,F49=6),2,F49)))</f>
        <v/>
      </c>
      <c r="H49" s="29">
        <f>IFERROR(VALUE(A49),G49)</f>
        <v/>
      </c>
      <c r="I49" s="57">
        <f>IF($E49=$J$5,$C49,NA())</f>
        <v/>
      </c>
      <c r="J49" s="57">
        <f>IF($E49=$J$5,$D49,NA())</f>
        <v/>
      </c>
      <c r="K49" s="57">
        <f>IF($E49=$L$5,$C49,NA())</f>
        <v/>
      </c>
      <c r="L49" s="57">
        <f>IF($E49=$L$5,$D49,NA())</f>
        <v/>
      </c>
      <c r="M49" s="57">
        <f>IF($E49=$N$5,$C49,NA())</f>
        <v/>
      </c>
      <c r="N49" s="57">
        <f>IF($E49=$N$5,$D49,NA())</f>
        <v/>
      </c>
      <c r="O49" s="57">
        <f>IF($E49=$P$5,$C49,NA())</f>
        <v/>
      </c>
      <c r="P49" s="57">
        <f>IF($E49=$P$5,$D49,NA())</f>
        <v/>
      </c>
    </row>
    <row r="50">
      <c r="A50" s="35" t="n"/>
      <c r="B50" s="36" t="n"/>
      <c r="C50" s="36" t="n"/>
      <c r="D50" s="61" t="n"/>
      <c r="E50" s="35" t="n"/>
      <c r="F50" s="35" t="n"/>
      <c r="G50" s="35" t="n"/>
      <c r="H50" s="35" t="n"/>
      <c r="I50" s="62" t="n"/>
      <c r="J50" s="62" t="n"/>
      <c r="K50" s="62" t="n"/>
      <c r="L50" s="62" t="n"/>
      <c r="M50" s="62" t="n"/>
      <c r="N50" s="62" t="n"/>
      <c r="O50" s="62" t="n"/>
      <c r="P50" s="62" t="n"/>
    </row>
    <row r="51">
      <c r="A51" s="35" t="n"/>
      <c r="B51" s="36" t="n"/>
      <c r="C51" s="36" t="n"/>
      <c r="D51" s="61" t="n"/>
      <c r="E51" s="35" t="n"/>
      <c r="F51" s="35" t="n"/>
      <c r="G51" s="35" t="n"/>
      <c r="H51" s="35" t="n"/>
      <c r="I51" s="62" t="n"/>
      <c r="J51" s="62" t="n"/>
      <c r="K51" s="62" t="n"/>
      <c r="L51" s="62" t="n"/>
      <c r="M51" s="62" t="n"/>
      <c r="N51" s="62" t="n"/>
      <c r="O51" s="62" t="n"/>
      <c r="P51" s="62" t="n"/>
    </row>
    <row r="52">
      <c r="A52" s="35" t="n"/>
      <c r="B52" s="36" t="n"/>
      <c r="C52" s="36" t="n"/>
      <c r="D52" s="61" t="n"/>
      <c r="E52" s="35" t="n"/>
      <c r="F52" s="35" t="n"/>
      <c r="G52" s="35" t="n"/>
      <c r="H52" s="35" t="n"/>
      <c r="I52" s="62" t="n"/>
      <c r="J52" s="62" t="n"/>
      <c r="K52" s="62" t="n"/>
      <c r="L52" s="62" t="n"/>
      <c r="M52" s="62" t="n"/>
      <c r="N52" s="62" t="n"/>
      <c r="O52" s="62" t="n"/>
      <c r="P52" s="62" t="n"/>
    </row>
    <row r="53">
      <c r="A53" s="35" t="n"/>
      <c r="B53" s="36" t="n"/>
      <c r="C53" s="36" t="n"/>
      <c r="D53" s="61" t="n"/>
      <c r="E53" s="35" t="n"/>
      <c r="F53" s="35" t="n"/>
      <c r="G53" s="35" t="n"/>
      <c r="H53" s="35" t="n"/>
      <c r="I53" s="62" t="n"/>
      <c r="J53" s="62" t="n"/>
      <c r="K53" s="62" t="n"/>
      <c r="L53" s="62" t="n"/>
      <c r="M53" s="62" t="n"/>
      <c r="N53" s="62" t="n"/>
      <c r="O53" s="62" t="n"/>
      <c r="P53" s="62" t="n"/>
    </row>
    <row r="54">
      <c r="A54" s="35" t="n"/>
      <c r="B54" s="36" t="n"/>
      <c r="C54" s="36" t="n"/>
      <c r="D54" s="61" t="n"/>
      <c r="E54" s="35" t="n"/>
      <c r="F54" s="35" t="n"/>
      <c r="G54" s="35" t="n"/>
      <c r="H54" s="35" t="n"/>
      <c r="I54" s="62" t="n"/>
      <c r="J54" s="62" t="n"/>
      <c r="K54" s="62" t="n"/>
      <c r="L54" s="62" t="n"/>
      <c r="M54" s="62" t="n"/>
      <c r="N54" s="62" t="n"/>
      <c r="O54" s="62" t="n"/>
      <c r="P54" s="62" t="n"/>
    </row>
    <row r="55">
      <c r="A55" s="35" t="n"/>
      <c r="B55" s="36" t="n"/>
      <c r="C55" s="36" t="n"/>
      <c r="D55" s="61" t="n"/>
      <c r="E55" s="35" t="n"/>
      <c r="F55" s="35" t="n"/>
      <c r="G55" s="35" t="n"/>
      <c r="H55" s="35" t="n"/>
      <c r="I55" s="62" t="n"/>
      <c r="J55" s="62" t="n"/>
      <c r="K55" s="62" t="n"/>
      <c r="L55" s="62" t="n"/>
      <c r="M55" s="62" t="n"/>
      <c r="N55" s="62" t="n"/>
      <c r="O55" s="62" t="n"/>
      <c r="P55" s="62" t="n"/>
    </row>
    <row r="56">
      <c r="A56" s="35" t="n"/>
      <c r="B56" s="36" t="n"/>
      <c r="C56" s="36" t="n"/>
      <c r="D56" s="61" t="n"/>
      <c r="E56" s="35" t="n"/>
      <c r="F56" s="35" t="n"/>
      <c r="G56" s="35" t="n"/>
      <c r="H56" s="35" t="n"/>
      <c r="I56" s="62" t="n"/>
      <c r="J56" s="62" t="n"/>
      <c r="K56" s="62" t="n"/>
      <c r="L56" s="62" t="n"/>
      <c r="M56" s="62" t="n"/>
      <c r="N56" s="62" t="n"/>
      <c r="O56" s="62" t="n"/>
      <c r="P56" s="62" t="n"/>
    </row>
    <row r="57">
      <c r="A57" s="35" t="n"/>
      <c r="B57" s="36" t="n"/>
      <c r="C57" s="36" t="n"/>
      <c r="D57" s="61" t="n"/>
      <c r="E57" s="35" t="n"/>
      <c r="F57" s="35" t="n"/>
      <c r="G57" s="35" t="n"/>
      <c r="H57" s="35" t="n"/>
      <c r="I57" s="62" t="n"/>
      <c r="J57" s="62" t="n"/>
      <c r="K57" s="62" t="n"/>
      <c r="L57" s="62" t="n"/>
      <c r="M57" s="62" t="n"/>
      <c r="N57" s="62" t="n"/>
      <c r="O57" s="62" t="n"/>
      <c r="P57" s="62" t="n"/>
    </row>
    <row r="58">
      <c r="A58" s="35" t="n"/>
      <c r="B58" s="36" t="n"/>
      <c r="C58" s="36" t="n"/>
      <c r="D58" s="61" t="n"/>
      <c r="E58" s="35" t="n"/>
      <c r="F58" s="35" t="n"/>
      <c r="G58" s="35" t="n"/>
      <c r="H58" s="35" t="n"/>
      <c r="I58" s="62" t="n"/>
      <c r="J58" s="62" t="n"/>
      <c r="K58" s="62" t="n"/>
      <c r="L58" s="62" t="n"/>
      <c r="M58" s="62" t="n"/>
      <c r="N58" s="62" t="n"/>
      <c r="O58" s="62" t="n"/>
      <c r="P58" s="62" t="n"/>
    </row>
    <row r="59">
      <c r="A59" s="35" t="n"/>
      <c r="B59" s="36" t="n"/>
      <c r="C59" s="36" t="n"/>
      <c r="D59" s="61" t="n"/>
      <c r="E59" s="35" t="n"/>
      <c r="F59" s="35" t="n"/>
      <c r="G59" s="35" t="n"/>
      <c r="H59" s="35" t="n"/>
      <c r="I59" s="62" t="n"/>
      <c r="J59" s="62" t="n"/>
      <c r="K59" s="62" t="n"/>
      <c r="L59" s="62" t="n"/>
      <c r="M59" s="62" t="n"/>
      <c r="N59" s="62" t="n"/>
      <c r="O59" s="62" t="n"/>
      <c r="P59" s="62" t="n"/>
    </row>
    <row r="60">
      <c r="A60" s="35" t="n"/>
      <c r="B60" s="36" t="n"/>
      <c r="C60" s="36" t="n"/>
      <c r="D60" s="61" t="n"/>
      <c r="E60" s="35" t="n"/>
      <c r="F60" s="35" t="n"/>
      <c r="G60" s="35" t="n"/>
      <c r="H60" s="35" t="n"/>
      <c r="I60" s="62" t="n"/>
      <c r="J60" s="62" t="n"/>
      <c r="K60" s="62" t="n"/>
      <c r="L60" s="62" t="n"/>
      <c r="M60" s="62" t="n"/>
      <c r="N60" s="62" t="n"/>
      <c r="O60" s="62" t="n"/>
      <c r="P60" s="62" t="n"/>
    </row>
    <row r="61">
      <c r="A61" s="35" t="n"/>
      <c r="B61" s="36" t="n"/>
      <c r="C61" s="36" t="n"/>
      <c r="D61" s="61" t="n"/>
      <c r="E61" s="35" t="n"/>
      <c r="F61" s="35" t="n"/>
      <c r="G61" s="35" t="n"/>
      <c r="H61" s="35" t="n"/>
      <c r="I61" s="62" t="n"/>
      <c r="J61" s="62" t="n"/>
      <c r="K61" s="62" t="n"/>
      <c r="L61" s="62" t="n"/>
      <c r="M61" s="62" t="n"/>
      <c r="N61" s="62" t="n"/>
      <c r="O61" s="62" t="n"/>
      <c r="P61" s="62" t="n"/>
    </row>
    <row r="62">
      <c r="A62" s="35" t="n"/>
      <c r="B62" s="36" t="n"/>
      <c r="C62" s="36" t="n"/>
      <c r="D62" s="61" t="n"/>
      <c r="E62" s="35" t="n"/>
      <c r="F62" s="35" t="n"/>
      <c r="G62" s="35" t="n"/>
      <c r="H62" s="35" t="n"/>
      <c r="I62" s="62" t="n"/>
      <c r="J62" s="62" t="n"/>
      <c r="K62" s="62" t="n"/>
      <c r="L62" s="62" t="n"/>
      <c r="M62" s="62" t="n"/>
      <c r="N62" s="62" t="n"/>
      <c r="O62" s="62" t="n"/>
      <c r="P62" s="62" t="n"/>
    </row>
    <row r="63">
      <c r="A63" s="35" t="n"/>
      <c r="B63" s="36" t="n"/>
      <c r="C63" s="36" t="n"/>
      <c r="D63" s="61" t="n"/>
      <c r="E63" s="35" t="n"/>
      <c r="F63" s="35" t="n"/>
      <c r="G63" s="35" t="n"/>
      <c r="H63" s="35" t="n"/>
      <c r="I63" s="62" t="n"/>
      <c r="J63" s="62" t="n"/>
      <c r="K63" s="62" t="n"/>
      <c r="L63" s="62" t="n"/>
      <c r="M63" s="62" t="n"/>
      <c r="N63" s="62" t="n"/>
      <c r="O63" s="62" t="n"/>
      <c r="P63" s="62" t="n"/>
    </row>
    <row r="64">
      <c r="A64" s="35" t="n"/>
      <c r="B64" s="36" t="n"/>
      <c r="C64" s="36" t="n"/>
      <c r="D64" s="61" t="n"/>
      <c r="E64" s="35" t="n"/>
      <c r="F64" s="35" t="n"/>
      <c r="G64" s="35" t="n"/>
      <c r="H64" s="35" t="n"/>
      <c r="I64" s="62" t="n"/>
      <c r="J64" s="62" t="n"/>
      <c r="K64" s="62" t="n"/>
      <c r="L64" s="62" t="n"/>
      <c r="M64" s="62" t="n"/>
      <c r="N64" s="62" t="n"/>
      <c r="O64" s="62" t="n"/>
      <c r="P64" s="62" t="n"/>
    </row>
    <row r="65">
      <c r="A65" s="35" t="n"/>
      <c r="B65" s="36" t="n"/>
      <c r="C65" s="36" t="n"/>
      <c r="D65" s="61" t="n"/>
      <c r="E65" s="35" t="n"/>
      <c r="F65" s="35" t="n"/>
      <c r="G65" s="35" t="n"/>
      <c r="H65" s="35" t="n"/>
      <c r="I65" s="62" t="n"/>
      <c r="J65" s="62" t="n"/>
      <c r="K65" s="62" t="n"/>
      <c r="L65" s="62" t="n"/>
      <c r="M65" s="62" t="n"/>
      <c r="N65" s="62" t="n"/>
      <c r="O65" s="62" t="n"/>
      <c r="P65" s="62" t="n"/>
    </row>
    <row r="66">
      <c r="A66" s="35" t="n"/>
      <c r="B66" s="36" t="n"/>
      <c r="C66" s="36" t="n"/>
      <c r="D66" s="61" t="n"/>
      <c r="E66" s="35" t="n"/>
      <c r="F66" s="35" t="n"/>
      <c r="G66" s="35" t="n"/>
      <c r="H66" s="35" t="n"/>
      <c r="I66" s="62" t="n"/>
      <c r="J66" s="62" t="n"/>
      <c r="K66" s="62" t="n"/>
      <c r="L66" s="62" t="n"/>
      <c r="M66" s="62" t="n"/>
      <c r="N66" s="62" t="n"/>
      <c r="O66" s="62" t="n"/>
      <c r="P66" s="62" t="n"/>
    </row>
    <row r="67">
      <c r="A67" s="35" t="n"/>
      <c r="B67" s="36" t="n"/>
      <c r="C67" s="36" t="n"/>
      <c r="D67" s="61" t="n"/>
      <c r="E67" s="35" t="n"/>
      <c r="F67" s="35" t="n"/>
      <c r="G67" s="35" t="n"/>
      <c r="H67" s="35" t="n"/>
      <c r="I67" s="62" t="n"/>
      <c r="J67" s="62" t="n"/>
      <c r="K67" s="62" t="n"/>
      <c r="L67" s="62" t="n"/>
      <c r="M67" s="62" t="n"/>
      <c r="N67" s="62" t="n"/>
      <c r="O67" s="62" t="n"/>
      <c r="P67" s="62" t="n"/>
    </row>
    <row r="68">
      <c r="A68" s="35" t="n"/>
      <c r="B68" s="36" t="n"/>
      <c r="C68" s="36" t="n"/>
      <c r="D68" s="61" t="n"/>
      <c r="E68" s="35" t="n"/>
      <c r="F68" s="35" t="n"/>
      <c r="G68" s="35" t="n"/>
      <c r="H68" s="35" t="n"/>
      <c r="I68" s="62" t="n"/>
      <c r="J68" s="62" t="n"/>
      <c r="K68" s="62" t="n"/>
      <c r="L68" s="62" t="n"/>
      <c r="M68" s="62" t="n"/>
      <c r="N68" s="62" t="n"/>
      <c r="O68" s="62" t="n"/>
      <c r="P68" s="62" t="n"/>
    </row>
    <row r="69">
      <c r="A69" s="35" t="n"/>
      <c r="B69" s="36" t="n"/>
      <c r="C69" s="36" t="n"/>
      <c r="D69" s="61" t="n"/>
      <c r="E69" s="35" t="n"/>
      <c r="F69" s="35" t="n"/>
      <c r="G69" s="35" t="n"/>
      <c r="H69" s="35" t="n"/>
      <c r="I69" s="62" t="n"/>
      <c r="J69" s="62" t="n"/>
      <c r="K69" s="62" t="n"/>
      <c r="L69" s="62" t="n"/>
      <c r="M69" s="62" t="n"/>
      <c r="N69" s="62" t="n"/>
      <c r="O69" s="62" t="n"/>
      <c r="P69" s="62" t="n"/>
    </row>
    <row r="70">
      <c r="A70" s="35" t="n"/>
      <c r="B70" s="36" t="n"/>
      <c r="C70" s="36" t="n"/>
      <c r="D70" s="61" t="n"/>
      <c r="E70" s="35" t="n"/>
      <c r="F70" s="35" t="n"/>
      <c r="G70" s="35" t="n"/>
      <c r="H70" s="35" t="n"/>
      <c r="I70" s="62" t="n"/>
      <c r="J70" s="62" t="n"/>
      <c r="K70" s="62" t="n"/>
      <c r="L70" s="62" t="n"/>
      <c r="M70" s="62" t="n"/>
      <c r="N70" s="62" t="n"/>
      <c r="O70" s="62" t="n"/>
      <c r="P70" s="62" t="n"/>
    </row>
    <row r="71">
      <c r="A71" s="35" t="n"/>
      <c r="B71" s="36" t="n"/>
      <c r="C71" s="36" t="n"/>
      <c r="D71" s="61" t="n"/>
      <c r="E71" s="35" t="n"/>
      <c r="F71" s="35" t="n"/>
      <c r="G71" s="35" t="n"/>
      <c r="H71" s="35" t="n"/>
      <c r="I71" s="62" t="n"/>
      <c r="J71" s="62" t="n"/>
      <c r="K71" s="62" t="n"/>
      <c r="L71" s="62" t="n"/>
      <c r="M71" s="62" t="n"/>
      <c r="N71" s="62" t="n"/>
      <c r="O71" s="62" t="n"/>
      <c r="P71" s="62" t="n"/>
    </row>
    <row r="72">
      <c r="A72" s="35" t="n"/>
      <c r="B72" s="36" t="n"/>
      <c r="C72" s="36" t="n"/>
      <c r="D72" s="61" t="n"/>
      <c r="E72" s="35" t="n"/>
      <c r="F72" s="35" t="n"/>
      <c r="G72" s="35" t="n"/>
      <c r="H72" s="35" t="n"/>
      <c r="I72" s="62" t="n"/>
      <c r="J72" s="62" t="n"/>
      <c r="K72" s="62" t="n"/>
      <c r="L72" s="62" t="n"/>
      <c r="M72" s="62" t="n"/>
      <c r="N72" s="62" t="n"/>
      <c r="O72" s="62" t="n"/>
      <c r="P72" s="62" t="n"/>
    </row>
    <row r="73">
      <c r="A73" s="35" t="n"/>
      <c r="B73" s="36" t="n"/>
      <c r="C73" s="36" t="n"/>
      <c r="D73" s="61" t="n"/>
      <c r="E73" s="35" t="n"/>
      <c r="F73" s="35" t="n"/>
      <c r="G73" s="35" t="n"/>
      <c r="H73" s="35" t="n"/>
      <c r="I73" s="62" t="n"/>
      <c r="J73" s="62" t="n"/>
      <c r="K73" s="62" t="n"/>
      <c r="L73" s="62" t="n"/>
      <c r="M73" s="62" t="n"/>
      <c r="N73" s="62" t="n"/>
      <c r="O73" s="62" t="n"/>
      <c r="P73" s="62" t="n"/>
    </row>
    <row r="74">
      <c r="A74" s="35" t="n"/>
      <c r="B74" s="36" t="n"/>
      <c r="C74" s="36" t="n"/>
      <c r="D74" s="61" t="n"/>
      <c r="E74" s="35" t="n"/>
      <c r="F74" s="35" t="n"/>
      <c r="G74" s="35" t="n"/>
      <c r="H74" s="35" t="n"/>
      <c r="I74" s="62" t="n"/>
      <c r="J74" s="62" t="n"/>
      <c r="K74" s="62" t="n"/>
      <c r="L74" s="62" t="n"/>
      <c r="M74" s="62" t="n"/>
      <c r="N74" s="62" t="n"/>
      <c r="O74" s="62" t="n"/>
      <c r="P74" s="62" t="n"/>
    </row>
    <row r="75">
      <c r="A75" s="35" t="n"/>
      <c r="B75" s="36" t="n"/>
      <c r="C75" s="36" t="n"/>
      <c r="D75" s="61" t="n"/>
      <c r="E75" s="35" t="n"/>
      <c r="F75" s="35" t="n"/>
      <c r="G75" s="35" t="n"/>
      <c r="H75" s="35" t="n"/>
      <c r="I75" s="62" t="n"/>
      <c r="J75" s="62" t="n"/>
      <c r="K75" s="62" t="n"/>
      <c r="L75" s="62" t="n"/>
      <c r="M75" s="62" t="n"/>
      <c r="N75" s="62" t="n"/>
      <c r="O75" s="62" t="n"/>
      <c r="P75" s="62" t="n"/>
    </row>
    <row r="76">
      <c r="A76" s="35" t="n"/>
      <c r="B76" s="36" t="n"/>
      <c r="C76" s="36" t="n"/>
      <c r="D76" s="61" t="n"/>
      <c r="E76" s="35" t="n"/>
      <c r="F76" s="35" t="n"/>
      <c r="G76" s="35" t="n"/>
      <c r="H76" s="35" t="n"/>
      <c r="I76" s="62" t="n"/>
      <c r="J76" s="62" t="n"/>
      <c r="K76" s="62" t="n"/>
      <c r="L76" s="62" t="n"/>
      <c r="M76" s="62" t="n"/>
      <c r="N76" s="62" t="n"/>
      <c r="O76" s="62" t="n"/>
      <c r="P76" s="62" t="n"/>
    </row>
    <row r="77">
      <c r="A77" s="35" t="n"/>
      <c r="B77" s="36" t="n"/>
      <c r="C77" s="36" t="n"/>
      <c r="D77" s="61" t="n"/>
      <c r="E77" s="35" t="n"/>
      <c r="F77" s="35" t="n"/>
      <c r="G77" s="35" t="n"/>
      <c r="H77" s="35" t="n"/>
      <c r="I77" s="62" t="n"/>
      <c r="J77" s="62" t="n"/>
      <c r="K77" s="62" t="n"/>
      <c r="L77" s="62" t="n"/>
      <c r="M77" s="62" t="n"/>
      <c r="N77" s="62" t="n"/>
      <c r="O77" s="62" t="n"/>
      <c r="P77" s="62" t="n"/>
    </row>
    <row r="78">
      <c r="A78" s="35" t="n"/>
      <c r="B78" s="36" t="n"/>
      <c r="C78" s="36" t="n"/>
      <c r="D78" s="61" t="n"/>
      <c r="E78" s="35" t="n"/>
      <c r="F78" s="35" t="n"/>
      <c r="G78" s="35" t="n"/>
      <c r="H78" s="35" t="n"/>
      <c r="I78" s="62" t="n"/>
      <c r="J78" s="62" t="n"/>
      <c r="K78" s="62" t="n"/>
      <c r="L78" s="62" t="n"/>
      <c r="M78" s="62" t="n"/>
      <c r="N78" s="62" t="n"/>
      <c r="O78" s="62" t="n"/>
      <c r="P78" s="62" t="n"/>
    </row>
    <row r="79">
      <c r="A79" s="35" t="n"/>
      <c r="B79" s="36" t="n"/>
      <c r="C79" s="36" t="n"/>
      <c r="D79" s="61" t="n"/>
      <c r="E79" s="35" t="n"/>
      <c r="F79" s="35" t="n"/>
      <c r="G79" s="35" t="n"/>
      <c r="H79" s="35" t="n"/>
      <c r="I79" s="62" t="n"/>
      <c r="J79" s="62" t="n"/>
      <c r="K79" s="62" t="n"/>
      <c r="L79" s="62" t="n"/>
      <c r="M79" s="62" t="n"/>
      <c r="N79" s="62" t="n"/>
      <c r="O79" s="62" t="n"/>
      <c r="P79" s="62" t="n"/>
    </row>
    <row r="80">
      <c r="A80" s="35" t="n"/>
      <c r="B80" s="36" t="n"/>
      <c r="C80" s="36" t="n"/>
      <c r="D80" s="61" t="n"/>
      <c r="E80" s="35" t="n"/>
      <c r="F80" s="35" t="n"/>
      <c r="G80" s="35" t="n"/>
      <c r="H80" s="35" t="n"/>
      <c r="I80" s="62" t="n"/>
      <c r="J80" s="62" t="n"/>
      <c r="K80" s="62" t="n"/>
      <c r="L80" s="62" t="n"/>
      <c r="M80" s="62" t="n"/>
      <c r="N80" s="62" t="n"/>
      <c r="O80" s="62" t="n"/>
      <c r="P80" s="62" t="n"/>
    </row>
    <row r="81">
      <c r="A81" s="35" t="n"/>
      <c r="B81" s="36" t="n"/>
      <c r="C81" s="36" t="n"/>
      <c r="D81" s="61" t="n"/>
      <c r="E81" s="35" t="n"/>
      <c r="F81" s="35" t="n"/>
      <c r="G81" s="35" t="n"/>
      <c r="H81" s="35" t="n"/>
      <c r="I81" s="62" t="n"/>
      <c r="J81" s="62" t="n"/>
      <c r="K81" s="62" t="n"/>
      <c r="L81" s="62" t="n"/>
      <c r="M81" s="62" t="n"/>
      <c r="N81" s="62" t="n"/>
      <c r="O81" s="62" t="n"/>
      <c r="P81" s="62" t="n"/>
    </row>
    <row r="82">
      <c r="A82" s="35" t="n"/>
      <c r="B82" s="36" t="n"/>
      <c r="C82" s="36" t="n"/>
      <c r="D82" s="61" t="n"/>
      <c r="E82" s="35" t="n"/>
      <c r="F82" s="35" t="n"/>
      <c r="G82" s="35" t="n"/>
      <c r="H82" s="35" t="n"/>
      <c r="I82" s="62" t="n"/>
      <c r="J82" s="62" t="n"/>
      <c r="K82" s="62" t="n"/>
      <c r="L82" s="62" t="n"/>
      <c r="M82" s="62" t="n"/>
      <c r="N82" s="62" t="n"/>
      <c r="O82" s="62" t="n"/>
      <c r="P82" s="62" t="n"/>
    </row>
    <row r="83">
      <c r="A83" s="35" t="n"/>
      <c r="B83" s="36" t="n"/>
      <c r="C83" s="36" t="n"/>
      <c r="D83" s="61" t="n"/>
      <c r="E83" s="35" t="n"/>
      <c r="F83" s="35" t="n"/>
      <c r="G83" s="35" t="n"/>
      <c r="H83" s="35" t="n"/>
      <c r="I83" s="62" t="n"/>
      <c r="J83" s="62" t="n"/>
      <c r="K83" s="62" t="n"/>
      <c r="L83" s="62" t="n"/>
      <c r="M83" s="62" t="n"/>
      <c r="N83" s="62" t="n"/>
      <c r="O83" s="62" t="n"/>
      <c r="P83" s="62" t="n"/>
    </row>
    <row r="84">
      <c r="A84" s="35" t="n"/>
      <c r="B84" s="36" t="n"/>
      <c r="C84" s="36" t="n"/>
      <c r="D84" s="61" t="n"/>
      <c r="E84" s="35" t="n"/>
      <c r="F84" s="35" t="n"/>
      <c r="G84" s="35" t="n"/>
      <c r="H84" s="35" t="n"/>
      <c r="I84" s="62" t="n"/>
      <c r="J84" s="62" t="n"/>
      <c r="K84" s="62" t="n"/>
      <c r="L84" s="62" t="n"/>
      <c r="M84" s="62" t="n"/>
      <c r="N84" s="62" t="n"/>
      <c r="O84" s="62" t="n"/>
      <c r="P84" s="62" t="n"/>
    </row>
    <row r="85">
      <c r="A85" s="35" t="n"/>
      <c r="B85" s="36" t="n"/>
      <c r="C85" s="36" t="n"/>
      <c r="D85" s="61" t="n"/>
      <c r="E85" s="35" t="n"/>
      <c r="F85" s="35" t="n"/>
      <c r="G85" s="35" t="n"/>
      <c r="H85" s="35" t="n"/>
      <c r="I85" s="62" t="n"/>
      <c r="J85" s="62" t="n"/>
      <c r="K85" s="62" t="n"/>
      <c r="L85" s="62" t="n"/>
      <c r="M85" s="62" t="n"/>
      <c r="N85" s="62" t="n"/>
      <c r="O85" s="62" t="n"/>
      <c r="P85" s="62" t="n"/>
    </row>
    <row r="86">
      <c r="A86" s="35" t="n"/>
      <c r="B86" s="36" t="n"/>
      <c r="C86" s="36" t="n"/>
      <c r="D86" s="61" t="n"/>
      <c r="E86" s="35" t="n"/>
      <c r="F86" s="35" t="n"/>
      <c r="G86" s="35" t="n"/>
      <c r="H86" s="35" t="n"/>
      <c r="I86" s="62" t="n"/>
      <c r="J86" s="62" t="n"/>
      <c r="K86" s="62" t="n"/>
      <c r="L86" s="62" t="n"/>
      <c r="M86" s="62" t="n"/>
      <c r="N86" s="62" t="n"/>
      <c r="O86" s="62" t="n"/>
      <c r="P86" s="62" t="n"/>
    </row>
    <row r="87">
      <c r="A87" s="35" t="n"/>
      <c r="B87" s="36" t="n"/>
      <c r="C87" s="36" t="n"/>
      <c r="D87" s="61" t="n"/>
      <c r="E87" s="35" t="n"/>
      <c r="F87" s="35" t="n"/>
      <c r="G87" s="35" t="n"/>
      <c r="H87" s="35" t="n"/>
      <c r="I87" s="62" t="n"/>
      <c r="J87" s="62" t="n"/>
      <c r="K87" s="62" t="n"/>
      <c r="L87" s="62" t="n"/>
      <c r="M87" s="62" t="n"/>
      <c r="N87" s="62" t="n"/>
      <c r="O87" s="62" t="n"/>
      <c r="P87" s="62" t="n"/>
    </row>
    <row r="88">
      <c r="A88" s="35" t="n"/>
      <c r="B88" s="36" t="n"/>
      <c r="C88" s="36" t="n"/>
      <c r="D88" s="61" t="n"/>
      <c r="E88" s="35" t="n"/>
      <c r="F88" s="35" t="n"/>
      <c r="G88" s="35" t="n"/>
      <c r="H88" s="35" t="n"/>
      <c r="I88" s="62" t="n"/>
      <c r="J88" s="62" t="n"/>
      <c r="K88" s="62" t="n"/>
      <c r="L88" s="62" t="n"/>
      <c r="M88" s="62" t="n"/>
      <c r="N88" s="62" t="n"/>
      <c r="O88" s="62" t="n"/>
      <c r="P88" s="62" t="n"/>
    </row>
    <row r="89">
      <c r="A89" s="35" t="n"/>
      <c r="B89" s="36" t="n"/>
      <c r="C89" s="36" t="n"/>
      <c r="D89" s="61" t="n"/>
      <c r="E89" s="35" t="n"/>
      <c r="F89" s="35" t="n"/>
      <c r="G89" s="35" t="n"/>
      <c r="H89" s="35" t="n"/>
      <c r="I89" s="62" t="n"/>
      <c r="J89" s="62" t="n"/>
      <c r="K89" s="62" t="n"/>
      <c r="L89" s="62" t="n"/>
      <c r="M89" s="62" t="n"/>
      <c r="N89" s="62" t="n"/>
      <c r="O89" s="62" t="n"/>
      <c r="P89" s="62" t="n"/>
    </row>
    <row r="90">
      <c r="A90" s="35" t="n"/>
      <c r="B90" s="36" t="n"/>
      <c r="C90" s="36" t="n"/>
      <c r="D90" s="61" t="n"/>
      <c r="E90" s="35" t="n"/>
      <c r="F90" s="35" t="n"/>
      <c r="G90" s="35" t="n"/>
      <c r="H90" s="35" t="n"/>
      <c r="I90" s="62" t="n"/>
      <c r="J90" s="62" t="n"/>
      <c r="K90" s="62" t="n"/>
      <c r="L90" s="62" t="n"/>
      <c r="M90" s="62" t="n"/>
      <c r="N90" s="62" t="n"/>
      <c r="O90" s="62" t="n"/>
      <c r="P90" s="62" t="n"/>
    </row>
    <row r="91">
      <c r="A91" s="35" t="n"/>
      <c r="B91" s="36" t="n"/>
      <c r="C91" s="36" t="n"/>
      <c r="D91" s="61" t="n"/>
      <c r="E91" s="35" t="n"/>
      <c r="F91" s="35" t="n"/>
      <c r="G91" s="35" t="n"/>
      <c r="H91" s="35" t="n"/>
      <c r="I91" s="62" t="n"/>
      <c r="J91" s="62" t="n"/>
      <c r="K91" s="62" t="n"/>
      <c r="L91" s="62" t="n"/>
      <c r="M91" s="62" t="n"/>
      <c r="N91" s="62" t="n"/>
      <c r="O91" s="62" t="n"/>
      <c r="P91" s="62" t="n"/>
    </row>
    <row r="92">
      <c r="A92" s="35" t="n"/>
      <c r="B92" s="36" t="n"/>
      <c r="C92" s="36" t="n"/>
      <c r="D92" s="61" t="n"/>
      <c r="E92" s="35" t="n"/>
      <c r="F92" s="35" t="n"/>
      <c r="G92" s="35" t="n"/>
      <c r="H92" s="35" t="n"/>
      <c r="I92" s="62" t="n"/>
      <c r="J92" s="62" t="n"/>
      <c r="K92" s="62" t="n"/>
      <c r="L92" s="62" t="n"/>
      <c r="M92" s="62" t="n"/>
      <c r="N92" s="62" t="n"/>
      <c r="O92" s="62" t="n"/>
      <c r="P92" s="62" t="n"/>
    </row>
    <row r="93">
      <c r="A93" s="35" t="n"/>
      <c r="B93" s="36" t="n"/>
      <c r="C93" s="36" t="n"/>
      <c r="D93" s="61" t="n"/>
      <c r="E93" s="35" t="n"/>
      <c r="F93" s="35" t="n"/>
      <c r="G93" s="35" t="n"/>
      <c r="H93" s="35" t="n"/>
      <c r="I93" s="62" t="n"/>
      <c r="J93" s="62" t="n"/>
      <c r="K93" s="62" t="n"/>
      <c r="L93" s="62" t="n"/>
      <c r="M93" s="62" t="n"/>
      <c r="N93" s="62" t="n"/>
      <c r="O93" s="62" t="n"/>
      <c r="P93" s="62" t="n"/>
    </row>
    <row r="94">
      <c r="A94" s="35" t="n"/>
      <c r="B94" s="36" t="n"/>
      <c r="C94" s="36" t="n"/>
      <c r="D94" s="61" t="n"/>
      <c r="E94" s="35" t="n"/>
      <c r="F94" s="35" t="n"/>
      <c r="G94" s="35" t="n"/>
      <c r="H94" s="35" t="n"/>
      <c r="I94" s="62" t="n"/>
      <c r="J94" s="62" t="n"/>
      <c r="K94" s="62" t="n"/>
      <c r="L94" s="62" t="n"/>
      <c r="M94" s="62" t="n"/>
      <c r="N94" s="62" t="n"/>
      <c r="O94" s="62" t="n"/>
      <c r="P94" s="62" t="n"/>
    </row>
    <row r="95">
      <c r="A95" s="35" t="n"/>
      <c r="B95" s="36" t="n"/>
      <c r="C95" s="36" t="n"/>
      <c r="D95" s="61" t="n"/>
      <c r="E95" s="35" t="n"/>
      <c r="F95" s="35" t="n"/>
      <c r="G95" s="35" t="n"/>
      <c r="H95" s="35" t="n"/>
      <c r="I95" s="62" t="n"/>
      <c r="J95" s="62" t="n"/>
      <c r="K95" s="62" t="n"/>
      <c r="L95" s="62" t="n"/>
      <c r="M95" s="62" t="n"/>
      <c r="N95" s="62" t="n"/>
      <c r="O95" s="62" t="n"/>
      <c r="P95" s="62" t="n"/>
    </row>
    <row r="96">
      <c r="A96" s="35" t="n"/>
      <c r="B96" s="36" t="n"/>
      <c r="C96" s="36" t="n"/>
      <c r="D96" s="61" t="n"/>
      <c r="E96" s="35" t="n"/>
      <c r="F96" s="35" t="n"/>
      <c r="G96" s="35" t="n"/>
      <c r="H96" s="35" t="n"/>
      <c r="I96" s="62" t="n"/>
      <c r="J96" s="62" t="n"/>
      <c r="K96" s="62" t="n"/>
      <c r="L96" s="62" t="n"/>
      <c r="M96" s="62" t="n"/>
      <c r="N96" s="62" t="n"/>
      <c r="O96" s="62" t="n"/>
      <c r="P96" s="62" t="n"/>
    </row>
    <row r="97">
      <c r="A97" s="35" t="n"/>
      <c r="B97" s="36" t="n"/>
      <c r="C97" s="36" t="n"/>
      <c r="D97" s="61" t="n"/>
      <c r="E97" s="35" t="n"/>
      <c r="F97" s="35" t="n"/>
      <c r="G97" s="35" t="n"/>
      <c r="H97" s="35" t="n"/>
      <c r="I97" s="62" t="n"/>
      <c r="J97" s="62" t="n"/>
      <c r="K97" s="62" t="n"/>
      <c r="L97" s="62" t="n"/>
      <c r="M97" s="62" t="n"/>
      <c r="N97" s="62" t="n"/>
      <c r="O97" s="62" t="n"/>
      <c r="P97" s="62" t="n"/>
    </row>
    <row r="98">
      <c r="A98" s="35" t="n"/>
      <c r="B98" s="36" t="n"/>
      <c r="C98" s="36" t="n"/>
      <c r="D98" s="61" t="n"/>
      <c r="E98" s="35" t="n"/>
      <c r="F98" s="35" t="n"/>
      <c r="G98" s="35" t="n"/>
      <c r="H98" s="35" t="n"/>
      <c r="I98" s="62" t="n"/>
      <c r="J98" s="62" t="n"/>
      <c r="K98" s="62" t="n"/>
      <c r="L98" s="62" t="n"/>
      <c r="M98" s="62" t="n"/>
      <c r="N98" s="62" t="n"/>
      <c r="O98" s="62" t="n"/>
      <c r="P98" s="62" t="n"/>
    </row>
    <row r="99">
      <c r="A99" s="35" t="n"/>
      <c r="B99" s="36" t="n"/>
      <c r="C99" s="36" t="n"/>
      <c r="D99" s="61" t="n"/>
      <c r="E99" s="35" t="n"/>
      <c r="F99" s="35" t="n"/>
      <c r="G99" s="35" t="n"/>
      <c r="H99" s="35" t="n"/>
      <c r="I99" s="62" t="n"/>
      <c r="J99" s="62" t="n"/>
      <c r="K99" s="62" t="n"/>
      <c r="L99" s="62" t="n"/>
      <c r="M99" s="62" t="n"/>
      <c r="N99" s="62" t="n"/>
      <c r="O99" s="62" t="n"/>
      <c r="P99" s="62" t="n"/>
    </row>
    <row r="100">
      <c r="A100" s="35" t="n"/>
      <c r="B100" s="36" t="n"/>
      <c r="C100" s="36" t="n"/>
      <c r="D100" s="61" t="n"/>
      <c r="E100" s="35" t="n"/>
      <c r="F100" s="35" t="n"/>
      <c r="G100" s="35" t="n"/>
      <c r="H100" s="35" t="n"/>
      <c r="I100" s="62" t="n"/>
      <c r="J100" s="62" t="n"/>
      <c r="K100" s="62" t="n"/>
      <c r="L100" s="62" t="n"/>
      <c r="M100" s="62" t="n"/>
      <c r="N100" s="62" t="n"/>
      <c r="O100" s="62" t="n"/>
      <c r="P100" s="62" t="n"/>
    </row>
    <row r="101">
      <c r="A101" s="35" t="n"/>
      <c r="B101" s="36" t="n"/>
      <c r="C101" s="36" t="n"/>
      <c r="D101" s="61" t="n"/>
      <c r="E101" s="35" t="n"/>
      <c r="F101" s="35" t="n"/>
      <c r="G101" s="35" t="n"/>
      <c r="H101" s="35" t="n"/>
      <c r="I101" s="62" t="n"/>
      <c r="J101" s="62" t="n"/>
      <c r="K101" s="62" t="n"/>
      <c r="L101" s="62" t="n"/>
      <c r="M101" s="62" t="n"/>
      <c r="N101" s="62" t="n"/>
      <c r="O101" s="62" t="n"/>
      <c r="P101" s="62" t="n"/>
    </row>
    <row r="102">
      <c r="A102" s="35" t="n"/>
      <c r="B102" s="36" t="n"/>
      <c r="C102" s="36" t="n"/>
      <c r="D102" s="61" t="n"/>
      <c r="E102" s="35" t="n"/>
      <c r="F102" s="35" t="n"/>
      <c r="G102" s="35" t="n"/>
      <c r="H102" s="35" t="n"/>
      <c r="I102" s="62" t="n"/>
      <c r="J102" s="62" t="n"/>
      <c r="K102" s="62" t="n"/>
      <c r="L102" s="62" t="n"/>
      <c r="M102" s="62" t="n"/>
      <c r="N102" s="62" t="n"/>
      <c r="O102" s="62" t="n"/>
      <c r="P102" s="62" t="n"/>
    </row>
    <row r="103">
      <c r="A103" s="35" t="n"/>
      <c r="B103" s="36" t="n"/>
      <c r="C103" s="36" t="n"/>
      <c r="D103" s="61" t="n"/>
      <c r="E103" s="35" t="n"/>
      <c r="F103" s="35" t="n"/>
      <c r="G103" s="35" t="n"/>
      <c r="H103" s="35" t="n"/>
      <c r="I103" s="62" t="n"/>
      <c r="J103" s="62" t="n"/>
      <c r="K103" s="62" t="n"/>
      <c r="L103" s="62" t="n"/>
      <c r="M103" s="62" t="n"/>
      <c r="N103" s="62" t="n"/>
      <c r="O103" s="62" t="n"/>
      <c r="P103" s="62" t="n"/>
    </row>
    <row r="104">
      <c r="A104" s="35" t="n"/>
      <c r="B104" s="36" t="n"/>
      <c r="C104" s="36" t="n"/>
      <c r="D104" s="61" t="n"/>
      <c r="E104" s="35" t="n"/>
      <c r="F104" s="35" t="n"/>
      <c r="G104" s="35" t="n"/>
      <c r="H104" s="35" t="n"/>
      <c r="I104" s="62" t="n"/>
      <c r="J104" s="62" t="n"/>
      <c r="K104" s="62" t="n"/>
      <c r="L104" s="62" t="n"/>
      <c r="M104" s="62" t="n"/>
      <c r="N104" s="62" t="n"/>
      <c r="O104" s="62" t="n"/>
      <c r="P104" s="62" t="n"/>
    </row>
    <row r="105">
      <c r="A105" s="35" t="n"/>
      <c r="B105" s="36" t="n"/>
      <c r="C105" s="36" t="n"/>
      <c r="D105" s="61" t="n"/>
      <c r="E105" s="35" t="n"/>
      <c r="F105" s="35" t="n"/>
      <c r="G105" s="35" t="n"/>
      <c r="H105" s="35" t="n"/>
      <c r="I105" s="62" t="n"/>
      <c r="J105" s="62" t="n"/>
      <c r="K105" s="62" t="n"/>
      <c r="L105" s="62" t="n"/>
      <c r="M105" s="62" t="n"/>
      <c r="N105" s="62" t="n"/>
      <c r="O105" s="62" t="n"/>
      <c r="P105" s="62" t="n"/>
    </row>
    <row r="106">
      <c r="A106" s="35" t="n"/>
      <c r="B106" s="36" t="n"/>
      <c r="C106" s="36" t="n"/>
      <c r="D106" s="61" t="n"/>
      <c r="E106" s="35" t="n"/>
      <c r="F106" s="35" t="n"/>
      <c r="G106" s="35" t="n"/>
      <c r="H106" s="35" t="n"/>
      <c r="I106" s="62" t="n"/>
      <c r="J106" s="62" t="n"/>
      <c r="K106" s="62" t="n"/>
      <c r="L106" s="62" t="n"/>
      <c r="M106" s="62" t="n"/>
      <c r="N106" s="62" t="n"/>
      <c r="O106" s="62" t="n"/>
      <c r="P106" s="62" t="n"/>
    </row>
    <row r="107">
      <c r="A107" s="35" t="n"/>
      <c r="B107" s="36" t="n"/>
      <c r="C107" s="36" t="n"/>
      <c r="D107" s="61" t="n"/>
      <c r="E107" s="35" t="n"/>
      <c r="F107" s="35" t="n"/>
      <c r="G107" s="35" t="n"/>
      <c r="H107" s="35" t="n"/>
      <c r="I107" s="62" t="n"/>
      <c r="J107" s="62" t="n"/>
      <c r="K107" s="62" t="n"/>
      <c r="L107" s="62" t="n"/>
      <c r="M107" s="62" t="n"/>
      <c r="N107" s="62" t="n"/>
      <c r="O107" s="62" t="n"/>
      <c r="P107" s="62" t="n"/>
    </row>
    <row r="108">
      <c r="A108" s="35" t="n"/>
      <c r="B108" s="36" t="n"/>
      <c r="C108" s="36" t="n"/>
      <c r="D108" s="61" t="n"/>
      <c r="E108" s="35" t="n"/>
      <c r="F108" s="35" t="n"/>
      <c r="G108" s="35" t="n"/>
      <c r="H108" s="35" t="n"/>
      <c r="I108" s="62" t="n"/>
      <c r="J108" s="62" t="n"/>
      <c r="K108" s="62" t="n"/>
      <c r="L108" s="62" t="n"/>
      <c r="M108" s="62" t="n"/>
      <c r="N108" s="62" t="n"/>
      <c r="O108" s="62" t="n"/>
      <c r="P108" s="62" t="n"/>
    </row>
    <row r="109">
      <c r="A109" s="35" t="n"/>
      <c r="B109" s="36" t="n"/>
      <c r="C109" s="36" t="n"/>
      <c r="D109" s="61" t="n"/>
      <c r="E109" s="35" t="n"/>
      <c r="F109" s="35" t="n"/>
      <c r="G109" s="35" t="n"/>
      <c r="H109" s="35" t="n"/>
      <c r="I109" s="62" t="n"/>
      <c r="J109" s="62" t="n"/>
      <c r="K109" s="62" t="n"/>
      <c r="L109" s="62" t="n"/>
      <c r="M109" s="62" t="n"/>
      <c r="N109" s="62" t="n"/>
      <c r="O109" s="62" t="n"/>
      <c r="P109" s="62" t="n"/>
    </row>
    <row r="110">
      <c r="A110" s="35" t="n"/>
      <c r="B110" s="36" t="n"/>
      <c r="C110" s="36" t="n"/>
      <c r="D110" s="61" t="n"/>
      <c r="E110" s="35" t="n"/>
      <c r="F110" s="35" t="n"/>
      <c r="G110" s="35" t="n"/>
      <c r="H110" s="35" t="n"/>
      <c r="I110" s="62" t="n"/>
      <c r="J110" s="62" t="n"/>
      <c r="K110" s="62" t="n"/>
      <c r="L110" s="62" t="n"/>
      <c r="M110" s="62" t="n"/>
      <c r="N110" s="62" t="n"/>
      <c r="O110" s="62" t="n"/>
      <c r="P110" s="62" t="n"/>
    </row>
    <row r="111">
      <c r="A111" s="35" t="n"/>
      <c r="B111" s="36" t="n"/>
      <c r="C111" s="36" t="n"/>
      <c r="D111" s="61" t="n"/>
      <c r="E111" s="35" t="n"/>
      <c r="F111" s="35" t="n"/>
      <c r="G111" s="35" t="n"/>
      <c r="H111" s="35" t="n"/>
      <c r="I111" s="62" t="n"/>
      <c r="J111" s="62" t="n"/>
      <c r="K111" s="62" t="n"/>
      <c r="L111" s="62" t="n"/>
      <c r="M111" s="62" t="n"/>
      <c r="N111" s="62" t="n"/>
      <c r="O111" s="62" t="n"/>
      <c r="P111" s="62" t="n"/>
    </row>
    <row r="112">
      <c r="A112" s="35" t="n"/>
      <c r="B112" s="36" t="n"/>
      <c r="C112" s="36" t="n"/>
      <c r="D112" s="61" t="n"/>
      <c r="E112" s="35" t="n"/>
      <c r="F112" s="35" t="n"/>
      <c r="G112" s="35" t="n"/>
      <c r="H112" s="35" t="n"/>
      <c r="I112" s="62" t="n"/>
      <c r="J112" s="62" t="n"/>
      <c r="K112" s="62" t="n"/>
      <c r="L112" s="62" t="n"/>
      <c r="M112" s="62" t="n"/>
      <c r="N112" s="62" t="n"/>
      <c r="O112" s="62" t="n"/>
      <c r="P112" s="62" t="n"/>
    </row>
    <row r="113">
      <c r="A113" s="35" t="n"/>
      <c r="B113" s="36" t="n"/>
      <c r="C113" s="36" t="n"/>
      <c r="D113" s="61" t="n"/>
      <c r="E113" s="35" t="n"/>
      <c r="F113" s="35" t="n"/>
      <c r="G113" s="35" t="n"/>
      <c r="H113" s="35" t="n"/>
      <c r="I113" s="62" t="n"/>
      <c r="J113" s="62" t="n"/>
      <c r="K113" s="62" t="n"/>
      <c r="L113" s="62" t="n"/>
      <c r="M113" s="62" t="n"/>
      <c r="N113" s="62" t="n"/>
      <c r="O113" s="62" t="n"/>
      <c r="P113" s="62" t="n"/>
    </row>
    <row r="114">
      <c r="A114" s="35" t="n"/>
      <c r="B114" s="36" t="n"/>
      <c r="C114" s="36" t="n"/>
      <c r="D114" s="61" t="n"/>
      <c r="E114" s="35" t="n"/>
      <c r="F114" s="35" t="n"/>
      <c r="G114" s="35" t="n"/>
      <c r="H114" s="35" t="n"/>
      <c r="I114" s="62" t="n"/>
      <c r="J114" s="62" t="n"/>
      <c r="K114" s="62" t="n"/>
      <c r="L114" s="62" t="n"/>
      <c r="M114" s="62" t="n"/>
      <c r="N114" s="62" t="n"/>
      <c r="O114" s="62" t="n"/>
      <c r="P114" s="62" t="n"/>
    </row>
    <row r="115">
      <c r="A115" s="35" t="n"/>
      <c r="B115" s="36" t="n"/>
      <c r="C115" s="36" t="n"/>
      <c r="D115" s="61" t="n"/>
      <c r="E115" s="35" t="n"/>
      <c r="F115" s="35" t="n"/>
      <c r="G115" s="35" t="n"/>
      <c r="H115" s="35" t="n"/>
      <c r="I115" s="62" t="n"/>
      <c r="J115" s="62" t="n"/>
      <c r="K115" s="62" t="n"/>
      <c r="L115" s="62" t="n"/>
      <c r="M115" s="62" t="n"/>
      <c r="N115" s="62" t="n"/>
      <c r="O115" s="62" t="n"/>
      <c r="P115" s="62" t="n"/>
    </row>
    <row r="116">
      <c r="A116" s="35" t="n"/>
      <c r="B116" s="36" t="n"/>
      <c r="C116" s="36" t="n"/>
      <c r="D116" s="61" t="n"/>
      <c r="E116" s="35" t="n"/>
      <c r="F116" s="35" t="n"/>
      <c r="G116" s="35" t="n"/>
      <c r="H116" s="35" t="n"/>
      <c r="I116" s="62" t="n"/>
      <c r="J116" s="62" t="n"/>
      <c r="K116" s="62" t="n"/>
      <c r="L116" s="62" t="n"/>
      <c r="M116" s="62" t="n"/>
      <c r="N116" s="62" t="n"/>
      <c r="O116" s="62" t="n"/>
      <c r="P116" s="62" t="n"/>
    </row>
    <row r="117">
      <c r="A117" s="35" t="n"/>
      <c r="B117" s="36" t="n"/>
      <c r="C117" s="36" t="n"/>
      <c r="D117" s="61" t="n"/>
      <c r="E117" s="35" t="n"/>
      <c r="F117" s="35" t="n"/>
      <c r="G117" s="35" t="n"/>
      <c r="H117" s="35" t="n"/>
      <c r="I117" s="62" t="n"/>
      <c r="J117" s="62" t="n"/>
      <c r="K117" s="62" t="n"/>
      <c r="L117" s="62" t="n"/>
      <c r="M117" s="62" t="n"/>
      <c r="N117" s="62" t="n"/>
      <c r="O117" s="62" t="n"/>
      <c r="P117" s="62" t="n"/>
    </row>
    <row r="118">
      <c r="A118" s="35" t="n"/>
      <c r="B118" s="36" t="n"/>
      <c r="C118" s="36" t="n"/>
      <c r="D118" s="61" t="n"/>
      <c r="E118" s="35" t="n"/>
      <c r="F118" s="35" t="n"/>
      <c r="G118" s="35" t="n"/>
      <c r="H118" s="35" t="n"/>
      <c r="I118" s="62" t="n"/>
      <c r="J118" s="62" t="n"/>
      <c r="K118" s="62" t="n"/>
      <c r="L118" s="62" t="n"/>
      <c r="M118" s="62" t="n"/>
      <c r="N118" s="62" t="n"/>
      <c r="O118" s="62" t="n"/>
      <c r="P118" s="62" t="n"/>
    </row>
    <row r="119">
      <c r="A119" s="35" t="n"/>
      <c r="B119" s="36" t="n"/>
      <c r="C119" s="36" t="n"/>
      <c r="D119" s="61" t="n"/>
      <c r="E119" s="35" t="n"/>
      <c r="F119" s="35" t="n"/>
      <c r="G119" s="35" t="n"/>
      <c r="H119" s="35" t="n"/>
      <c r="I119" s="62" t="n"/>
      <c r="J119" s="62" t="n"/>
      <c r="K119" s="62" t="n"/>
      <c r="L119" s="62" t="n"/>
      <c r="M119" s="62" t="n"/>
      <c r="N119" s="62" t="n"/>
      <c r="O119" s="62" t="n"/>
      <c r="P119" s="62" t="n"/>
    </row>
    <row r="120">
      <c r="A120" s="35" t="n"/>
      <c r="B120" s="36" t="n"/>
      <c r="C120" s="36" t="n"/>
      <c r="D120" s="61" t="n"/>
      <c r="E120" s="35" t="n"/>
      <c r="F120" s="35" t="n"/>
      <c r="G120" s="35" t="n"/>
      <c r="H120" s="35" t="n"/>
      <c r="I120" s="62" t="n"/>
      <c r="J120" s="62" t="n"/>
      <c r="K120" s="62" t="n"/>
      <c r="L120" s="62" t="n"/>
      <c r="M120" s="62" t="n"/>
      <c r="N120" s="62" t="n"/>
      <c r="O120" s="62" t="n"/>
      <c r="P120" s="62" t="n"/>
    </row>
    <row r="121">
      <c r="A121" s="35" t="n"/>
      <c r="B121" s="36" t="n"/>
      <c r="C121" s="36" t="n"/>
      <c r="D121" s="61" t="n"/>
      <c r="E121" s="35" t="n"/>
      <c r="F121" s="35" t="n"/>
      <c r="G121" s="35" t="n"/>
      <c r="H121" s="35" t="n"/>
      <c r="I121" s="62" t="n"/>
      <c r="J121" s="62" t="n"/>
      <c r="K121" s="62" t="n"/>
      <c r="L121" s="62" t="n"/>
      <c r="M121" s="62" t="n"/>
      <c r="N121" s="62" t="n"/>
      <c r="O121" s="62" t="n"/>
      <c r="P121" s="62" t="n"/>
    </row>
    <row r="122">
      <c r="A122" s="35" t="n"/>
      <c r="B122" s="36" t="n"/>
      <c r="C122" s="36" t="n"/>
      <c r="D122" s="61" t="n"/>
      <c r="E122" s="35" t="n"/>
      <c r="F122" s="35" t="n"/>
      <c r="G122" s="35" t="n"/>
      <c r="H122" s="35" t="n"/>
      <c r="I122" s="62" t="n"/>
      <c r="J122" s="62" t="n"/>
      <c r="K122" s="62" t="n"/>
      <c r="L122" s="62" t="n"/>
      <c r="M122" s="62" t="n"/>
      <c r="N122" s="62" t="n"/>
      <c r="O122" s="62" t="n"/>
      <c r="P122" s="62" t="n"/>
    </row>
    <row r="123">
      <c r="A123" s="35" t="n"/>
      <c r="B123" s="36" t="n"/>
      <c r="C123" s="36" t="n"/>
      <c r="D123" s="61" t="n"/>
      <c r="E123" s="35" t="n"/>
      <c r="F123" s="35" t="n"/>
      <c r="G123" s="35" t="n"/>
      <c r="H123" s="35" t="n"/>
      <c r="I123" s="62" t="n"/>
      <c r="J123" s="62" t="n"/>
      <c r="K123" s="62" t="n"/>
      <c r="L123" s="62" t="n"/>
      <c r="M123" s="62" t="n"/>
      <c r="N123" s="62" t="n"/>
      <c r="O123" s="62" t="n"/>
      <c r="P123" s="62" t="n"/>
    </row>
    <row r="124">
      <c r="A124" s="35" t="n"/>
      <c r="B124" s="36" t="n"/>
      <c r="C124" s="36" t="n"/>
      <c r="D124" s="61" t="n"/>
      <c r="E124" s="35" t="n"/>
      <c r="F124" s="35" t="n"/>
      <c r="G124" s="35" t="n"/>
      <c r="H124" s="35" t="n"/>
      <c r="I124" s="62" t="n"/>
      <c r="J124" s="62" t="n"/>
      <c r="K124" s="62" t="n"/>
      <c r="L124" s="62" t="n"/>
      <c r="M124" s="62" t="n"/>
      <c r="N124" s="62" t="n"/>
      <c r="O124" s="62" t="n"/>
      <c r="P124" s="62" t="n"/>
    </row>
    <row r="125">
      <c r="A125" s="35" t="n"/>
      <c r="B125" s="36" t="n"/>
      <c r="C125" s="36" t="n"/>
      <c r="D125" s="61" t="n"/>
      <c r="E125" s="35" t="n"/>
      <c r="F125" s="35" t="n"/>
      <c r="G125" s="35" t="n"/>
      <c r="H125" s="35" t="n"/>
      <c r="I125" s="62" t="n"/>
      <c r="J125" s="62" t="n"/>
      <c r="K125" s="62" t="n"/>
      <c r="L125" s="62" t="n"/>
      <c r="M125" s="62" t="n"/>
      <c r="N125" s="62" t="n"/>
      <c r="O125" s="62" t="n"/>
      <c r="P125" s="62" t="n"/>
    </row>
    <row r="126">
      <c r="A126" s="35" t="n"/>
      <c r="B126" s="36" t="n"/>
      <c r="C126" s="36" t="n"/>
      <c r="D126" s="61" t="n"/>
      <c r="E126" s="35" t="n"/>
      <c r="F126" s="35" t="n"/>
      <c r="G126" s="35" t="n"/>
      <c r="H126" s="35" t="n"/>
      <c r="I126" s="62" t="n"/>
      <c r="J126" s="62" t="n"/>
      <c r="K126" s="62" t="n"/>
      <c r="L126" s="62" t="n"/>
      <c r="M126" s="62" t="n"/>
      <c r="N126" s="62" t="n"/>
      <c r="O126" s="62" t="n"/>
      <c r="P126" s="62" t="n"/>
    </row>
    <row r="127">
      <c r="A127" s="35" t="n"/>
      <c r="B127" s="36" t="n"/>
      <c r="C127" s="36" t="n"/>
      <c r="D127" s="61" t="n"/>
      <c r="E127" s="35" t="n"/>
      <c r="F127" s="35" t="n"/>
      <c r="G127" s="35" t="n"/>
      <c r="H127" s="35" t="n"/>
      <c r="I127" s="62" t="n"/>
      <c r="J127" s="62" t="n"/>
      <c r="K127" s="62" t="n"/>
      <c r="L127" s="62" t="n"/>
      <c r="M127" s="62" t="n"/>
      <c r="N127" s="62" t="n"/>
      <c r="O127" s="62" t="n"/>
      <c r="P127" s="62" t="n"/>
    </row>
    <row r="128">
      <c r="A128" s="35" t="n"/>
      <c r="B128" s="36" t="n"/>
      <c r="C128" s="36" t="n"/>
      <c r="D128" s="61" t="n"/>
      <c r="E128" s="35" t="n"/>
      <c r="F128" s="35" t="n"/>
      <c r="G128" s="35" t="n"/>
      <c r="H128" s="35" t="n"/>
      <c r="I128" s="62" t="n"/>
      <c r="J128" s="62" t="n"/>
      <c r="K128" s="62" t="n"/>
      <c r="L128" s="62" t="n"/>
      <c r="M128" s="62" t="n"/>
      <c r="N128" s="62" t="n"/>
      <c r="O128" s="62" t="n"/>
      <c r="P128" s="62" t="n"/>
    </row>
    <row r="129">
      <c r="A129" s="35" t="n"/>
      <c r="B129" s="36" t="n"/>
      <c r="C129" s="36" t="n"/>
      <c r="D129" s="61" t="n"/>
      <c r="E129" s="35" t="n"/>
      <c r="F129" s="35" t="n"/>
      <c r="G129" s="35" t="n"/>
      <c r="H129" s="35" t="n"/>
      <c r="I129" s="62" t="n"/>
      <c r="J129" s="62" t="n"/>
      <c r="K129" s="62" t="n"/>
      <c r="L129" s="62" t="n"/>
      <c r="M129" s="62" t="n"/>
      <c r="N129" s="62" t="n"/>
      <c r="O129" s="62" t="n"/>
      <c r="P129" s="62" t="n"/>
    </row>
    <row r="130">
      <c r="A130" s="35" t="n"/>
      <c r="B130" s="36" t="n"/>
      <c r="C130" s="36" t="n"/>
      <c r="D130" s="61" t="n"/>
      <c r="E130" s="35" t="n"/>
      <c r="F130" s="35" t="n"/>
      <c r="G130" s="35" t="n"/>
      <c r="H130" s="35" t="n"/>
      <c r="I130" s="62" t="n"/>
      <c r="J130" s="62" t="n"/>
      <c r="K130" s="62" t="n"/>
      <c r="L130" s="62" t="n"/>
      <c r="M130" s="62" t="n"/>
      <c r="N130" s="62" t="n"/>
      <c r="O130" s="62" t="n"/>
      <c r="P130" s="62" t="n"/>
    </row>
    <row r="131">
      <c r="A131" s="35" t="n"/>
      <c r="B131" s="36" t="n"/>
      <c r="C131" s="36" t="n"/>
      <c r="D131" s="61" t="n"/>
      <c r="E131" s="35" t="n"/>
      <c r="F131" s="35" t="n"/>
      <c r="G131" s="35" t="n"/>
      <c r="H131" s="35" t="n"/>
      <c r="I131" s="62" t="n"/>
      <c r="J131" s="62" t="n"/>
      <c r="K131" s="62" t="n"/>
      <c r="L131" s="62" t="n"/>
      <c r="M131" s="62" t="n"/>
      <c r="N131" s="62" t="n"/>
      <c r="O131" s="62" t="n"/>
      <c r="P131" s="62" t="n"/>
    </row>
    <row r="132">
      <c r="A132" s="35" t="n"/>
      <c r="B132" s="36" t="n"/>
      <c r="C132" s="36" t="n"/>
      <c r="D132" s="61" t="n"/>
      <c r="E132" s="35" t="n"/>
      <c r="F132" s="35" t="n"/>
      <c r="G132" s="35" t="n"/>
      <c r="H132" s="35" t="n"/>
      <c r="I132" s="62" t="n"/>
      <c r="J132" s="62" t="n"/>
      <c r="K132" s="62" t="n"/>
      <c r="L132" s="62" t="n"/>
      <c r="M132" s="62" t="n"/>
      <c r="N132" s="62" t="n"/>
      <c r="O132" s="62" t="n"/>
      <c r="P132" s="62" t="n"/>
    </row>
    <row r="133">
      <c r="A133" s="35" t="n"/>
      <c r="B133" s="36" t="n"/>
      <c r="C133" s="36" t="n"/>
      <c r="D133" s="61" t="n"/>
      <c r="E133" s="35" t="n"/>
      <c r="F133" s="35" t="n"/>
      <c r="G133" s="35" t="n"/>
      <c r="H133" s="35" t="n"/>
      <c r="I133" s="62" t="n"/>
      <c r="J133" s="62" t="n"/>
      <c r="K133" s="62" t="n"/>
      <c r="L133" s="62" t="n"/>
      <c r="M133" s="62" t="n"/>
      <c r="N133" s="62" t="n"/>
      <c r="O133" s="62" t="n"/>
      <c r="P133" s="62" t="n"/>
    </row>
    <row r="134">
      <c r="A134" s="35" t="n"/>
      <c r="B134" s="36" t="n"/>
      <c r="C134" s="36" t="n"/>
      <c r="D134" s="61" t="n"/>
      <c r="E134" s="35" t="n"/>
      <c r="F134" s="35" t="n"/>
      <c r="G134" s="35" t="n"/>
      <c r="H134" s="35" t="n"/>
      <c r="I134" s="62" t="n"/>
      <c r="J134" s="62" t="n"/>
      <c r="K134" s="62" t="n"/>
      <c r="L134" s="62" t="n"/>
      <c r="M134" s="62" t="n"/>
      <c r="N134" s="62" t="n"/>
      <c r="O134" s="62" t="n"/>
      <c r="P134" s="62" t="n"/>
    </row>
    <row r="135">
      <c r="A135" s="35" t="n"/>
      <c r="B135" s="36" t="n"/>
      <c r="C135" s="36" t="n"/>
      <c r="D135" s="61" t="n"/>
      <c r="E135" s="35" t="n"/>
      <c r="F135" s="35" t="n"/>
      <c r="G135" s="35" t="n"/>
      <c r="H135" s="35" t="n"/>
      <c r="I135" s="62" t="n"/>
      <c r="J135" s="62" t="n"/>
      <c r="K135" s="62" t="n"/>
      <c r="L135" s="62" t="n"/>
      <c r="M135" s="62" t="n"/>
      <c r="N135" s="62" t="n"/>
      <c r="O135" s="62" t="n"/>
      <c r="P135" s="62" t="n"/>
    </row>
    <row r="136">
      <c r="A136" s="35" t="n"/>
      <c r="B136" s="36" t="n"/>
      <c r="C136" s="36" t="n"/>
      <c r="D136" s="61" t="n"/>
      <c r="E136" s="35" t="n"/>
      <c r="F136" s="35" t="n"/>
      <c r="G136" s="35" t="n"/>
      <c r="H136" s="35" t="n"/>
      <c r="I136" s="62" t="n"/>
      <c r="J136" s="62" t="n"/>
      <c r="K136" s="62" t="n"/>
      <c r="L136" s="62" t="n"/>
      <c r="M136" s="62" t="n"/>
      <c r="N136" s="62" t="n"/>
      <c r="O136" s="62" t="n"/>
      <c r="P136" s="62" t="n"/>
    </row>
    <row r="137">
      <c r="A137" s="35" t="n"/>
      <c r="B137" s="36" t="n"/>
      <c r="C137" s="36" t="n"/>
      <c r="D137" s="61" t="n"/>
      <c r="E137" s="35" t="n"/>
      <c r="F137" s="35" t="n"/>
      <c r="G137" s="35" t="n"/>
      <c r="H137" s="35" t="n"/>
      <c r="I137" s="62" t="n"/>
      <c r="J137" s="62" t="n"/>
      <c r="K137" s="62" t="n"/>
      <c r="L137" s="62" t="n"/>
      <c r="M137" s="62" t="n"/>
      <c r="N137" s="62" t="n"/>
      <c r="O137" s="62" t="n"/>
      <c r="P137" s="62" t="n"/>
    </row>
    <row r="138">
      <c r="A138" s="35" t="n"/>
      <c r="B138" s="36" t="n"/>
      <c r="C138" s="36" t="n"/>
      <c r="D138" s="61" t="n"/>
      <c r="E138" s="35" t="n"/>
      <c r="F138" s="35" t="n"/>
      <c r="G138" s="35" t="n"/>
      <c r="H138" s="35" t="n"/>
      <c r="I138" s="62" t="n"/>
      <c r="J138" s="62" t="n"/>
      <c r="K138" s="62" t="n"/>
      <c r="L138" s="62" t="n"/>
      <c r="M138" s="62" t="n"/>
      <c r="N138" s="62" t="n"/>
      <c r="O138" s="62" t="n"/>
      <c r="P138" s="62" t="n"/>
    </row>
    <row r="139">
      <c r="A139" s="35" t="n"/>
      <c r="B139" s="36" t="n"/>
      <c r="C139" s="36" t="n"/>
      <c r="D139" s="61" t="n"/>
      <c r="E139" s="35" t="n"/>
      <c r="F139" s="35" t="n"/>
      <c r="G139" s="35" t="n"/>
      <c r="H139" s="35" t="n"/>
      <c r="I139" s="62" t="n"/>
      <c r="J139" s="62" t="n"/>
      <c r="K139" s="62" t="n"/>
      <c r="L139" s="62" t="n"/>
      <c r="M139" s="62" t="n"/>
      <c r="N139" s="62" t="n"/>
      <c r="O139" s="62" t="n"/>
      <c r="P139" s="62" t="n"/>
    </row>
    <row r="140">
      <c r="A140" s="35" t="n"/>
      <c r="B140" s="36" t="n"/>
      <c r="C140" s="36" t="n"/>
      <c r="D140" s="61" t="n"/>
      <c r="E140" s="35" t="n"/>
      <c r="F140" s="35" t="n"/>
      <c r="G140" s="35" t="n"/>
      <c r="H140" s="35" t="n"/>
      <c r="I140" s="62" t="n"/>
      <c r="J140" s="62" t="n"/>
      <c r="K140" s="62" t="n"/>
      <c r="L140" s="62" t="n"/>
      <c r="M140" s="62" t="n"/>
      <c r="N140" s="62" t="n"/>
      <c r="O140" s="62" t="n"/>
      <c r="P140" s="62" t="n"/>
    </row>
    <row r="141">
      <c r="A141" s="35" t="n"/>
      <c r="B141" s="36" t="n"/>
      <c r="C141" s="36" t="n"/>
      <c r="D141" s="61" t="n"/>
      <c r="E141" s="35" t="n"/>
      <c r="F141" s="35" t="n"/>
      <c r="G141" s="35" t="n"/>
      <c r="H141" s="35" t="n"/>
      <c r="I141" s="62" t="n"/>
      <c r="J141" s="62" t="n"/>
      <c r="K141" s="62" t="n"/>
      <c r="L141" s="62" t="n"/>
      <c r="M141" s="62" t="n"/>
      <c r="N141" s="62" t="n"/>
      <c r="O141" s="62" t="n"/>
      <c r="P141" s="62" t="n"/>
    </row>
    <row r="142">
      <c r="A142" s="35" t="n"/>
      <c r="B142" s="36" t="n"/>
      <c r="C142" s="36" t="n"/>
      <c r="D142" s="61" t="n"/>
      <c r="E142" s="35" t="n"/>
      <c r="F142" s="35" t="n"/>
      <c r="G142" s="35" t="n"/>
      <c r="H142" s="35" t="n"/>
      <c r="I142" s="62" t="n"/>
      <c r="J142" s="62" t="n"/>
      <c r="K142" s="62" t="n"/>
      <c r="L142" s="62" t="n"/>
      <c r="M142" s="62" t="n"/>
      <c r="N142" s="62" t="n"/>
      <c r="O142" s="62" t="n"/>
      <c r="P142" s="62" t="n"/>
    </row>
    <row r="143">
      <c r="A143" s="35" t="n"/>
      <c r="B143" s="36" t="n"/>
      <c r="C143" s="36" t="n"/>
      <c r="D143" s="61" t="n"/>
      <c r="E143" s="35" t="n"/>
      <c r="F143" s="35" t="n"/>
      <c r="G143" s="35" t="n"/>
      <c r="H143" s="35" t="n"/>
      <c r="I143" s="62" t="n"/>
      <c r="J143" s="62" t="n"/>
      <c r="K143" s="62" t="n"/>
      <c r="L143" s="62" t="n"/>
      <c r="M143" s="62" t="n"/>
      <c r="N143" s="62" t="n"/>
      <c r="O143" s="62" t="n"/>
      <c r="P143" s="62" t="n"/>
    </row>
    <row r="144">
      <c r="A144" s="35" t="n"/>
      <c r="B144" s="36" t="n"/>
      <c r="C144" s="36" t="n"/>
      <c r="D144" s="61" t="n"/>
      <c r="E144" s="35" t="n"/>
      <c r="F144" s="35" t="n"/>
      <c r="G144" s="35" t="n"/>
      <c r="H144" s="35" t="n"/>
      <c r="I144" s="62" t="n"/>
      <c r="J144" s="62" t="n"/>
      <c r="K144" s="62" t="n"/>
      <c r="L144" s="62" t="n"/>
      <c r="M144" s="62" t="n"/>
      <c r="N144" s="62" t="n"/>
      <c r="O144" s="62" t="n"/>
      <c r="P144" s="62" t="n"/>
    </row>
    <row r="145">
      <c r="A145" s="35" t="n"/>
      <c r="B145" s="36" t="n"/>
      <c r="C145" s="36" t="n"/>
      <c r="D145" s="61" t="n"/>
      <c r="E145" s="35" t="n"/>
      <c r="F145" s="35" t="n"/>
      <c r="G145" s="35" t="n"/>
      <c r="H145" s="35" t="n"/>
      <c r="I145" s="62" t="n"/>
      <c r="J145" s="62" t="n"/>
      <c r="K145" s="62" t="n"/>
      <c r="L145" s="62" t="n"/>
      <c r="M145" s="62" t="n"/>
      <c r="N145" s="62" t="n"/>
      <c r="O145" s="62" t="n"/>
      <c r="P145" s="62" t="n"/>
    </row>
    <row r="146">
      <c r="A146" s="35" t="n"/>
      <c r="B146" s="36" t="n"/>
      <c r="C146" s="36" t="n"/>
      <c r="D146" s="61" t="n"/>
      <c r="E146" s="35" t="n"/>
      <c r="F146" s="35" t="n"/>
      <c r="G146" s="35" t="n"/>
      <c r="H146" s="35" t="n"/>
      <c r="I146" s="62" t="n"/>
      <c r="J146" s="62" t="n"/>
      <c r="K146" s="62" t="n"/>
      <c r="L146" s="62" t="n"/>
      <c r="M146" s="62" t="n"/>
      <c r="N146" s="62" t="n"/>
      <c r="O146" s="62" t="n"/>
      <c r="P146" s="62" t="n"/>
    </row>
    <row r="147">
      <c r="A147" s="35" t="n"/>
      <c r="B147" s="36" t="n"/>
      <c r="C147" s="36" t="n"/>
      <c r="D147" s="61" t="n"/>
      <c r="E147" s="35" t="n"/>
      <c r="F147" s="35" t="n"/>
      <c r="G147" s="35" t="n"/>
      <c r="H147" s="35" t="n"/>
      <c r="I147" s="62" t="n"/>
      <c r="J147" s="62" t="n"/>
      <c r="K147" s="62" t="n"/>
      <c r="L147" s="62" t="n"/>
      <c r="M147" s="62" t="n"/>
      <c r="N147" s="62" t="n"/>
      <c r="O147" s="62" t="n"/>
      <c r="P147" s="62" t="n"/>
    </row>
    <row r="148">
      <c r="A148" s="35" t="n"/>
      <c r="B148" s="36" t="n"/>
      <c r="C148" s="36" t="n"/>
      <c r="D148" s="61" t="n"/>
      <c r="E148" s="35" t="n"/>
      <c r="F148" s="35" t="n"/>
      <c r="G148" s="35" t="n"/>
      <c r="H148" s="35" t="n"/>
      <c r="I148" s="62" t="n"/>
      <c r="J148" s="62" t="n"/>
      <c r="K148" s="62" t="n"/>
      <c r="L148" s="62" t="n"/>
      <c r="M148" s="62" t="n"/>
      <c r="N148" s="62" t="n"/>
      <c r="O148" s="62" t="n"/>
      <c r="P148" s="62" t="n"/>
    </row>
    <row r="149">
      <c r="A149" s="35" t="n"/>
      <c r="B149" s="36" t="n"/>
      <c r="C149" s="36" t="n"/>
      <c r="D149" s="61" t="n"/>
      <c r="E149" s="35" t="n"/>
      <c r="F149" s="35" t="n"/>
      <c r="G149" s="35" t="n"/>
      <c r="H149" s="35" t="n"/>
      <c r="I149" s="62" t="n"/>
      <c r="J149" s="62" t="n"/>
      <c r="K149" s="62" t="n"/>
      <c r="L149" s="62" t="n"/>
      <c r="M149" s="62" t="n"/>
      <c r="N149" s="62" t="n"/>
      <c r="O149" s="62" t="n"/>
      <c r="P149" s="62" t="n"/>
    </row>
    <row r="150">
      <c r="A150" s="35" t="n"/>
      <c r="B150" s="36" t="n"/>
      <c r="C150" s="36" t="n"/>
      <c r="D150" s="61" t="n"/>
      <c r="E150" s="35" t="n"/>
      <c r="F150" s="35" t="n"/>
      <c r="G150" s="35" t="n"/>
      <c r="H150" s="35" t="n"/>
      <c r="I150" s="62" t="n"/>
      <c r="J150" s="62" t="n"/>
      <c r="K150" s="62" t="n"/>
      <c r="L150" s="62" t="n"/>
      <c r="M150" s="62" t="n"/>
      <c r="N150" s="62" t="n"/>
      <c r="O150" s="62" t="n"/>
      <c r="P150" s="62" t="n"/>
    </row>
    <row r="151">
      <c r="A151" s="35" t="n"/>
      <c r="B151" s="36" t="n"/>
      <c r="C151" s="36" t="n"/>
      <c r="D151" s="61" t="n"/>
      <c r="E151" s="35" t="n"/>
      <c r="F151" s="35" t="n"/>
      <c r="G151" s="35" t="n"/>
      <c r="H151" s="35" t="n"/>
      <c r="I151" s="62" t="n"/>
      <c r="J151" s="62" t="n"/>
      <c r="K151" s="62" t="n"/>
      <c r="L151" s="62" t="n"/>
      <c r="M151" s="62" t="n"/>
      <c r="N151" s="62" t="n"/>
      <c r="O151" s="62" t="n"/>
      <c r="P151" s="62" t="n"/>
    </row>
    <row r="152">
      <c r="A152" s="35" t="n"/>
      <c r="B152" s="36" t="n"/>
      <c r="C152" s="36" t="n"/>
      <c r="D152" s="61" t="n"/>
      <c r="E152" s="35" t="n"/>
      <c r="F152" s="35" t="n"/>
      <c r="G152" s="35" t="n"/>
      <c r="H152" s="35" t="n"/>
      <c r="I152" s="62" t="n"/>
      <c r="J152" s="62" t="n"/>
      <c r="K152" s="62" t="n"/>
      <c r="L152" s="62" t="n"/>
      <c r="M152" s="62" t="n"/>
      <c r="N152" s="62" t="n"/>
      <c r="O152" s="62" t="n"/>
      <c r="P152" s="62" t="n"/>
    </row>
    <row r="153">
      <c r="A153" s="35" t="n"/>
      <c r="B153" s="36" t="n"/>
      <c r="C153" s="36" t="n"/>
      <c r="D153" s="61" t="n"/>
      <c r="E153" s="35" t="n"/>
      <c r="F153" s="35" t="n"/>
      <c r="G153" s="35" t="n"/>
      <c r="H153" s="35" t="n"/>
      <c r="I153" s="62" t="n"/>
      <c r="J153" s="62" t="n"/>
      <c r="K153" s="62" t="n"/>
      <c r="L153" s="62" t="n"/>
      <c r="M153" s="62" t="n"/>
      <c r="N153" s="62" t="n"/>
      <c r="O153" s="62" t="n"/>
      <c r="P153" s="62" t="n"/>
    </row>
    <row r="154">
      <c r="A154" s="35" t="n"/>
      <c r="B154" s="36" t="n"/>
      <c r="C154" s="36" t="n"/>
      <c r="D154" s="61" t="n"/>
      <c r="E154" s="35" t="n"/>
      <c r="F154" s="35" t="n"/>
      <c r="G154" s="35" t="n"/>
      <c r="H154" s="35" t="n"/>
      <c r="I154" s="62" t="n"/>
      <c r="J154" s="62" t="n"/>
      <c r="K154" s="62" t="n"/>
      <c r="L154" s="62" t="n"/>
      <c r="M154" s="62" t="n"/>
      <c r="N154" s="62" t="n"/>
      <c r="O154" s="62" t="n"/>
      <c r="P154" s="62" t="n"/>
    </row>
    <row r="155">
      <c r="A155" s="35" t="n"/>
      <c r="B155" s="36" t="n"/>
      <c r="C155" s="36" t="n"/>
      <c r="D155" s="61" t="n"/>
      <c r="E155" s="35" t="n"/>
      <c r="F155" s="35" t="n"/>
      <c r="G155" s="35" t="n"/>
      <c r="H155" s="35" t="n"/>
      <c r="I155" s="62" t="n"/>
      <c r="J155" s="62" t="n"/>
      <c r="K155" s="62" t="n"/>
      <c r="L155" s="62" t="n"/>
      <c r="M155" s="62" t="n"/>
      <c r="N155" s="62" t="n"/>
      <c r="O155" s="62" t="n"/>
      <c r="P155" s="62" t="n"/>
    </row>
    <row r="156">
      <c r="A156" s="35" t="n"/>
      <c r="B156" s="36" t="n"/>
      <c r="C156" s="36" t="n"/>
      <c r="D156" s="61" t="n"/>
      <c r="E156" s="35" t="n"/>
      <c r="F156" s="35" t="n"/>
      <c r="G156" s="35" t="n"/>
      <c r="H156" s="35" t="n"/>
      <c r="I156" s="62" t="n"/>
      <c r="J156" s="62" t="n"/>
      <c r="K156" s="62" t="n"/>
      <c r="L156" s="62" t="n"/>
      <c r="M156" s="62" t="n"/>
      <c r="N156" s="62" t="n"/>
      <c r="O156" s="62" t="n"/>
      <c r="P156" s="62" t="n"/>
    </row>
    <row r="157">
      <c r="A157" s="35" t="n"/>
      <c r="B157" s="36" t="n"/>
      <c r="C157" s="36" t="n"/>
      <c r="D157" s="61" t="n"/>
      <c r="E157" s="35" t="n"/>
      <c r="F157" s="35" t="n"/>
      <c r="G157" s="35" t="n"/>
      <c r="H157" s="35" t="n"/>
      <c r="I157" s="62" t="n"/>
      <c r="J157" s="62" t="n"/>
      <c r="K157" s="62" t="n"/>
      <c r="L157" s="62" t="n"/>
      <c r="M157" s="62" t="n"/>
      <c r="N157" s="62" t="n"/>
      <c r="O157" s="62" t="n"/>
      <c r="P157" s="62" t="n"/>
    </row>
    <row r="158">
      <c r="A158" s="35" t="n"/>
      <c r="B158" s="36" t="n"/>
      <c r="C158" s="36" t="n"/>
      <c r="D158" s="61" t="n"/>
      <c r="E158" s="35" t="n"/>
      <c r="F158" s="35" t="n"/>
      <c r="G158" s="35" t="n"/>
      <c r="H158" s="35" t="n"/>
      <c r="I158" s="62" t="n"/>
      <c r="J158" s="62" t="n"/>
      <c r="K158" s="62" t="n"/>
      <c r="L158" s="62" t="n"/>
      <c r="M158" s="62" t="n"/>
      <c r="N158" s="62" t="n"/>
      <c r="O158" s="62" t="n"/>
      <c r="P158" s="62" t="n"/>
    </row>
    <row r="159">
      <c r="A159" s="35" t="n"/>
      <c r="B159" s="36" t="n"/>
      <c r="C159" s="36" t="n"/>
      <c r="D159" s="61" t="n"/>
      <c r="E159" s="35" t="n"/>
      <c r="F159" s="35" t="n"/>
      <c r="G159" s="35" t="n"/>
      <c r="H159" s="35" t="n"/>
      <c r="I159" s="62" t="n"/>
      <c r="J159" s="62" t="n"/>
      <c r="K159" s="62" t="n"/>
      <c r="L159" s="62" t="n"/>
      <c r="M159" s="62" t="n"/>
      <c r="N159" s="62" t="n"/>
      <c r="O159" s="62" t="n"/>
      <c r="P159" s="62" t="n"/>
    </row>
    <row r="160">
      <c r="A160" s="35" t="n"/>
      <c r="B160" s="36" t="n"/>
      <c r="C160" s="36" t="n"/>
      <c r="D160" s="61" t="n"/>
      <c r="E160" s="35" t="n"/>
      <c r="F160" s="35" t="n"/>
      <c r="G160" s="35" t="n"/>
      <c r="H160" s="35" t="n"/>
      <c r="I160" s="62" t="n"/>
      <c r="J160" s="62" t="n"/>
      <c r="K160" s="62" t="n"/>
      <c r="L160" s="62" t="n"/>
      <c r="M160" s="62" t="n"/>
      <c r="N160" s="62" t="n"/>
      <c r="O160" s="62" t="n"/>
      <c r="P160" s="62" t="n"/>
    </row>
    <row r="161">
      <c r="A161" s="35" t="n"/>
      <c r="B161" s="36" t="n"/>
      <c r="C161" s="36" t="n"/>
      <c r="D161" s="61" t="n"/>
      <c r="E161" s="35" t="n"/>
      <c r="F161" s="35" t="n"/>
      <c r="G161" s="35" t="n"/>
      <c r="H161" s="35" t="n"/>
      <c r="I161" s="62" t="n"/>
      <c r="J161" s="62" t="n"/>
      <c r="K161" s="62" t="n"/>
      <c r="L161" s="62" t="n"/>
      <c r="M161" s="62" t="n"/>
      <c r="N161" s="62" t="n"/>
      <c r="O161" s="62" t="n"/>
      <c r="P161" s="62" t="n"/>
    </row>
    <row r="162">
      <c r="A162" s="35" t="n"/>
      <c r="B162" s="36" t="n"/>
      <c r="C162" s="36" t="n"/>
      <c r="D162" s="61" t="n"/>
      <c r="E162" s="35" t="n"/>
      <c r="F162" s="35" t="n"/>
      <c r="G162" s="35" t="n"/>
      <c r="H162" s="35" t="n"/>
      <c r="I162" s="62" t="n"/>
      <c r="J162" s="62" t="n"/>
      <c r="K162" s="62" t="n"/>
      <c r="L162" s="62" t="n"/>
      <c r="M162" s="62" t="n"/>
      <c r="N162" s="62" t="n"/>
      <c r="O162" s="62" t="n"/>
      <c r="P162" s="62" t="n"/>
    </row>
    <row r="163">
      <c r="A163" s="35" t="n"/>
      <c r="B163" s="36" t="n"/>
      <c r="C163" s="36" t="n"/>
      <c r="D163" s="61" t="n"/>
      <c r="E163" s="35" t="n"/>
      <c r="F163" s="35" t="n"/>
      <c r="G163" s="35" t="n"/>
      <c r="H163" s="35" t="n"/>
      <c r="I163" s="62" t="n"/>
      <c r="J163" s="62" t="n"/>
      <c r="K163" s="62" t="n"/>
      <c r="L163" s="62" t="n"/>
      <c r="M163" s="62" t="n"/>
      <c r="N163" s="62" t="n"/>
      <c r="O163" s="62" t="n"/>
      <c r="P163" s="62" t="n"/>
      <c r="S163" s="63" t="n"/>
      <c r="T163" s="63" t="n"/>
      <c r="U163" s="63" t="n"/>
      <c r="V163" s="63" t="n"/>
      <c r="W163" s="63" t="n"/>
    </row>
    <row r="164">
      <c r="A164" s="35" t="n"/>
      <c r="B164" s="36" t="n"/>
      <c r="C164" s="36" t="n"/>
      <c r="D164" s="61" t="n"/>
      <c r="E164" s="35" t="n"/>
      <c r="F164" s="35" t="n"/>
      <c r="G164" s="35" t="n"/>
      <c r="H164" s="35" t="n"/>
      <c r="I164" s="62" t="n"/>
      <c r="J164" s="62" t="n"/>
      <c r="K164" s="62" t="n"/>
      <c r="L164" s="62" t="n"/>
      <c r="M164" s="62" t="n"/>
      <c r="N164" s="62" t="n"/>
      <c r="O164" s="62" t="n"/>
      <c r="P164" s="62" t="n"/>
      <c r="S164" s="63" t="n"/>
      <c r="T164" s="63" t="n"/>
      <c r="U164" s="63" t="n"/>
      <c r="V164" s="63" t="n"/>
      <c r="W164" s="63" t="n"/>
    </row>
    <row r="165">
      <c r="A165" s="35" t="n"/>
      <c r="B165" s="36" t="n"/>
      <c r="C165" s="36" t="n"/>
      <c r="D165" s="61" t="n"/>
      <c r="E165" s="35" t="n"/>
      <c r="F165" s="35" t="n"/>
      <c r="G165" s="35" t="n"/>
      <c r="H165" s="35" t="n"/>
      <c r="I165" s="62" t="n"/>
      <c r="J165" s="62" t="n"/>
      <c r="K165" s="62" t="n"/>
      <c r="L165" s="62" t="n"/>
      <c r="M165" s="62" t="n"/>
      <c r="N165" s="62" t="n"/>
      <c r="O165" s="62" t="n"/>
      <c r="P165" s="62" t="n"/>
      <c r="S165" s="63" t="n"/>
      <c r="T165" s="63" t="n"/>
      <c r="U165" s="63" t="n"/>
      <c r="V165" s="63" t="n"/>
      <c r="W165" s="63" t="n"/>
    </row>
    <row r="166">
      <c r="A166" s="35" t="n"/>
      <c r="B166" s="36" t="n"/>
      <c r="C166" s="36" t="n"/>
      <c r="D166" s="61" t="n"/>
      <c r="E166" s="35" t="n"/>
      <c r="F166" s="35" t="n"/>
      <c r="G166" s="35" t="n"/>
      <c r="H166" s="35" t="n"/>
      <c r="I166" s="62" t="n"/>
      <c r="J166" s="62" t="n"/>
      <c r="K166" s="62" t="n"/>
      <c r="L166" s="62" t="n"/>
      <c r="M166" s="62" t="n"/>
      <c r="N166" s="62" t="n"/>
      <c r="O166" s="62" t="n"/>
      <c r="P166" s="62" t="n"/>
      <c r="S166" s="63" t="n"/>
      <c r="T166" s="63" t="n"/>
      <c r="U166" s="63" t="n"/>
      <c r="V166" s="63" t="n"/>
      <c r="W166" s="63" t="n"/>
    </row>
    <row r="167">
      <c r="A167" s="35" t="n"/>
      <c r="B167" s="36" t="n"/>
      <c r="C167" s="36" t="n"/>
      <c r="D167" s="61" t="n"/>
      <c r="E167" s="35" t="n"/>
      <c r="F167" s="35" t="n"/>
      <c r="G167" s="35" t="n"/>
      <c r="H167" s="35" t="n"/>
      <c r="I167" s="62" t="n"/>
      <c r="J167" s="62" t="n"/>
      <c r="K167" s="62" t="n"/>
      <c r="L167" s="62" t="n"/>
      <c r="M167" s="62" t="n"/>
      <c r="N167" s="62" t="n"/>
      <c r="O167" s="62" t="n"/>
      <c r="P167" s="62" t="n"/>
      <c r="S167" s="63" t="n"/>
      <c r="T167" s="63" t="n"/>
      <c r="U167" s="63" t="n"/>
      <c r="V167" s="63" t="n"/>
      <c r="W167" s="63" t="n"/>
    </row>
    <row r="168">
      <c r="A168" s="35" t="n"/>
      <c r="B168" s="36" t="n"/>
      <c r="C168" s="36" t="n"/>
      <c r="D168" s="61" t="n"/>
      <c r="E168" s="35" t="n"/>
      <c r="F168" s="35" t="n"/>
      <c r="G168" s="35" t="n"/>
      <c r="H168" s="35" t="n"/>
      <c r="I168" s="62" t="n"/>
      <c r="J168" s="62" t="n"/>
      <c r="K168" s="62" t="n"/>
      <c r="L168" s="62" t="n"/>
      <c r="M168" s="62" t="n"/>
      <c r="N168" s="62" t="n"/>
      <c r="O168" s="62" t="n"/>
      <c r="P168" s="62" t="n"/>
      <c r="S168" s="63" t="n"/>
      <c r="T168" s="63" t="n"/>
      <c r="U168" s="63" t="n"/>
      <c r="V168" s="63" t="n"/>
      <c r="W168" s="63" t="n"/>
    </row>
    <row r="169">
      <c r="A169" s="35" t="n"/>
      <c r="B169" s="36" t="n"/>
      <c r="C169" s="36" t="n"/>
      <c r="D169" s="61" t="n"/>
      <c r="E169" s="35" t="n"/>
      <c r="F169" s="35" t="n"/>
      <c r="G169" s="35" t="n"/>
      <c r="H169" s="35" t="n"/>
      <c r="I169" s="62" t="n"/>
      <c r="J169" s="62" t="n"/>
      <c r="K169" s="62" t="n"/>
      <c r="L169" s="62" t="n"/>
      <c r="M169" s="62" t="n"/>
      <c r="N169" s="62" t="n"/>
      <c r="O169" s="62" t="n"/>
      <c r="P169" s="62" t="n"/>
      <c r="S169" s="63" t="n"/>
      <c r="T169" s="63" t="n"/>
      <c r="U169" s="63" t="n"/>
      <c r="V169" s="63" t="n"/>
      <c r="W169" s="63" t="n"/>
    </row>
    <row r="170">
      <c r="A170" s="35" t="n"/>
      <c r="B170" s="36" t="n"/>
      <c r="C170" s="36" t="n"/>
      <c r="D170" s="61" t="n"/>
      <c r="E170" s="35" t="n"/>
      <c r="F170" s="35" t="n"/>
      <c r="G170" s="35" t="n"/>
      <c r="H170" s="35" t="n"/>
      <c r="I170" s="62" t="n"/>
      <c r="J170" s="62" t="n"/>
      <c r="K170" s="62" t="n"/>
      <c r="L170" s="62" t="n"/>
      <c r="M170" s="62" t="n"/>
      <c r="N170" s="62" t="n"/>
      <c r="O170" s="62" t="n"/>
      <c r="P170" s="62" t="n"/>
      <c r="S170" s="63" t="n"/>
      <c r="T170" s="63" t="n"/>
      <c r="U170" s="63" t="n"/>
      <c r="V170" s="63" t="n"/>
      <c r="W170" s="63" t="n"/>
    </row>
    <row r="171">
      <c r="A171" s="35" t="n"/>
      <c r="B171" s="36" t="n"/>
      <c r="C171" s="36" t="n"/>
      <c r="D171" s="61" t="n"/>
      <c r="E171" s="35" t="n"/>
      <c r="F171" s="35" t="n"/>
      <c r="G171" s="35" t="n"/>
      <c r="H171" s="35" t="n"/>
      <c r="I171" s="62" t="n"/>
      <c r="J171" s="62" t="n"/>
      <c r="K171" s="62" t="n"/>
      <c r="L171" s="62" t="n"/>
      <c r="M171" s="62" t="n"/>
      <c r="N171" s="62" t="n"/>
      <c r="O171" s="62" t="n"/>
      <c r="P171" s="62" t="n"/>
      <c r="S171" s="63" t="n"/>
      <c r="T171" s="63" t="n"/>
      <c r="U171" s="63" t="n"/>
      <c r="V171" s="63" t="n"/>
      <c r="W171" s="63" t="n"/>
    </row>
    <row r="172">
      <c r="A172" s="35" t="n"/>
      <c r="B172" s="36" t="n"/>
      <c r="C172" s="36" t="n"/>
      <c r="D172" s="61" t="n"/>
      <c r="E172" s="35" t="n"/>
      <c r="F172" s="35" t="n"/>
      <c r="G172" s="35" t="n"/>
      <c r="H172" s="35" t="n"/>
      <c r="I172" s="62" t="n"/>
      <c r="J172" s="62" t="n"/>
      <c r="K172" s="62" t="n"/>
      <c r="L172" s="62" t="n"/>
      <c r="M172" s="62" t="n"/>
      <c r="N172" s="62" t="n"/>
      <c r="O172" s="62" t="n"/>
      <c r="P172" s="62" t="n"/>
      <c r="S172" s="63" t="n"/>
      <c r="T172" s="63" t="n"/>
      <c r="U172" s="63" t="n"/>
      <c r="V172" s="63" t="n"/>
      <c r="W172" s="63" t="n"/>
    </row>
    <row r="173">
      <c r="A173" s="35" t="n"/>
      <c r="B173" s="36" t="n"/>
      <c r="C173" s="36" t="n"/>
      <c r="D173" s="61" t="n"/>
      <c r="E173" s="35" t="n"/>
      <c r="F173" s="35" t="n"/>
      <c r="G173" s="35" t="n"/>
      <c r="H173" s="35" t="n"/>
      <c r="I173" s="62" t="n"/>
      <c r="J173" s="62" t="n"/>
      <c r="K173" s="62" t="n"/>
      <c r="L173" s="62" t="n"/>
      <c r="M173" s="62" t="n"/>
      <c r="N173" s="62" t="n"/>
      <c r="O173" s="62" t="n"/>
      <c r="P173" s="62" t="n"/>
      <c r="S173" s="63" t="n"/>
      <c r="T173" s="63" t="n"/>
      <c r="U173" s="63" t="n"/>
      <c r="V173" s="63" t="n"/>
      <c r="W173" s="63" t="n"/>
    </row>
    <row r="174">
      <c r="A174" s="35" t="n"/>
      <c r="B174" s="36" t="n"/>
      <c r="C174" s="36" t="n"/>
      <c r="D174" s="61" t="n"/>
      <c r="E174" s="35" t="n"/>
      <c r="F174" s="35" t="n"/>
      <c r="G174" s="35" t="n"/>
      <c r="H174" s="35" t="n"/>
      <c r="I174" s="62" t="n"/>
      <c r="J174" s="62" t="n"/>
      <c r="K174" s="62" t="n"/>
      <c r="L174" s="62" t="n"/>
      <c r="M174" s="62" t="n"/>
      <c r="N174" s="62" t="n"/>
      <c r="O174" s="62" t="n"/>
      <c r="P174" s="62" t="n"/>
      <c r="S174" s="63" t="n"/>
      <c r="T174" s="63" t="n"/>
      <c r="U174" s="63" t="n"/>
      <c r="V174" s="63" t="n"/>
      <c r="W174" s="63" t="n"/>
    </row>
    <row r="175">
      <c r="A175" s="35" t="n"/>
      <c r="B175" s="36" t="n"/>
      <c r="C175" s="36" t="n"/>
      <c r="D175" s="61" t="n"/>
      <c r="E175" s="35" t="n"/>
      <c r="F175" s="35" t="n"/>
      <c r="G175" s="35" t="n"/>
      <c r="H175" s="35" t="n"/>
      <c r="I175" s="62" t="n"/>
      <c r="J175" s="62" t="n"/>
      <c r="K175" s="62" t="n"/>
      <c r="L175" s="62" t="n"/>
      <c r="M175" s="62" t="n"/>
      <c r="N175" s="62" t="n"/>
      <c r="O175" s="62" t="n"/>
      <c r="P175" s="62" t="n"/>
      <c r="S175" s="63" t="n"/>
      <c r="T175" s="63" t="n"/>
      <c r="U175" s="63" t="n"/>
      <c r="V175" s="63" t="n"/>
      <c r="W175" s="63" t="n"/>
    </row>
    <row r="176">
      <c r="A176" s="35" t="n"/>
      <c r="B176" s="36" t="n"/>
      <c r="C176" s="36" t="n"/>
      <c r="D176" s="61" t="n"/>
      <c r="E176" s="35" t="n"/>
      <c r="F176" s="35" t="n"/>
      <c r="G176" s="35" t="n"/>
      <c r="H176" s="35" t="n"/>
      <c r="I176" s="62" t="n"/>
      <c r="J176" s="62" t="n"/>
      <c r="K176" s="62" t="n"/>
      <c r="L176" s="62" t="n"/>
      <c r="M176" s="62" t="n"/>
      <c r="N176" s="62" t="n"/>
      <c r="O176" s="62" t="n"/>
      <c r="P176" s="62" t="n"/>
      <c r="S176" s="63" t="n"/>
      <c r="T176" s="63" t="n"/>
      <c r="U176" s="63" t="n"/>
      <c r="V176" s="63" t="n"/>
      <c r="W176" s="63" t="n"/>
    </row>
    <row r="177">
      <c r="A177" s="35" t="n"/>
      <c r="B177" s="36" t="n"/>
      <c r="C177" s="36" t="n"/>
      <c r="D177" s="61" t="n"/>
      <c r="E177" s="35" t="n"/>
      <c r="F177" s="35" t="n"/>
      <c r="G177" s="35" t="n"/>
      <c r="H177" s="35" t="n"/>
      <c r="I177" s="62" t="n"/>
      <c r="J177" s="62" t="n"/>
      <c r="K177" s="62" t="n"/>
      <c r="L177" s="62" t="n"/>
      <c r="M177" s="62" t="n"/>
      <c r="N177" s="62" t="n"/>
      <c r="O177" s="62" t="n"/>
      <c r="P177" s="62" t="n"/>
      <c r="S177" s="63" t="n"/>
      <c r="T177" s="63" t="n"/>
      <c r="U177" s="63" t="n"/>
      <c r="V177" s="63" t="n"/>
      <c r="W177" s="63" t="n"/>
    </row>
    <row r="178">
      <c r="A178" s="35" t="n"/>
      <c r="B178" s="36" t="n"/>
      <c r="C178" s="36" t="n"/>
      <c r="D178" s="61" t="n"/>
      <c r="E178" s="35" t="n"/>
      <c r="F178" s="35" t="n"/>
      <c r="G178" s="35" t="n"/>
      <c r="H178" s="35" t="n"/>
      <c r="I178" s="62" t="n"/>
      <c r="J178" s="62" t="n"/>
      <c r="K178" s="62" t="n"/>
      <c r="L178" s="62" t="n"/>
      <c r="M178" s="62" t="n"/>
      <c r="N178" s="62" t="n"/>
      <c r="O178" s="62" t="n"/>
      <c r="P178" s="62" t="n"/>
      <c r="S178" s="63" t="n"/>
      <c r="T178" s="63" t="n"/>
      <c r="U178" s="63" t="n"/>
      <c r="V178" s="63" t="n"/>
      <c r="W178" s="63" t="n"/>
    </row>
    <row r="179">
      <c r="A179" s="35" t="n"/>
      <c r="B179" s="36" t="n"/>
      <c r="C179" s="36" t="n"/>
      <c r="D179" s="61" t="n"/>
      <c r="E179" s="35" t="n"/>
      <c r="F179" s="35" t="n"/>
      <c r="G179" s="35" t="n"/>
      <c r="H179" s="35" t="n"/>
      <c r="I179" s="62" t="n"/>
      <c r="J179" s="62" t="n"/>
      <c r="K179" s="62" t="n"/>
      <c r="L179" s="62" t="n"/>
      <c r="M179" s="62" t="n"/>
      <c r="N179" s="62" t="n"/>
      <c r="O179" s="62" t="n"/>
      <c r="P179" s="62" t="n"/>
      <c r="S179" s="63" t="n"/>
      <c r="T179" s="63" t="n"/>
      <c r="U179" s="63" t="n"/>
      <c r="V179" s="63" t="n"/>
      <c r="W179" s="63" t="n"/>
    </row>
    <row r="180">
      <c r="A180" s="35" t="n"/>
      <c r="B180" s="36" t="n"/>
      <c r="C180" s="36" t="n"/>
      <c r="D180" s="61" t="n"/>
      <c r="E180" s="35" t="n"/>
      <c r="F180" s="35" t="n"/>
      <c r="G180" s="35" t="n"/>
      <c r="H180" s="35" t="n"/>
      <c r="I180" s="62" t="n"/>
      <c r="J180" s="62" t="n"/>
      <c r="K180" s="62" t="n"/>
      <c r="L180" s="62" t="n"/>
      <c r="M180" s="62" t="n"/>
      <c r="N180" s="62" t="n"/>
      <c r="O180" s="62" t="n"/>
      <c r="P180" s="62" t="n"/>
      <c r="S180" s="63" t="n"/>
      <c r="T180" s="63" t="n"/>
      <c r="U180" s="63" t="n"/>
      <c r="V180" s="63" t="n"/>
      <c r="W180" s="63" t="n"/>
    </row>
    <row r="181">
      <c r="A181" s="35" t="n"/>
      <c r="B181" s="36" t="n"/>
      <c r="C181" s="36" t="n"/>
      <c r="D181" s="61" t="n"/>
      <c r="E181" s="35" t="n"/>
      <c r="F181" s="35" t="n"/>
      <c r="G181" s="35" t="n"/>
      <c r="H181" s="35" t="n"/>
      <c r="I181" s="62" t="n"/>
      <c r="J181" s="62" t="n"/>
      <c r="K181" s="62" t="n"/>
      <c r="L181" s="62" t="n"/>
      <c r="M181" s="62" t="n"/>
      <c r="N181" s="62" t="n"/>
      <c r="O181" s="62" t="n"/>
      <c r="P181" s="62" t="n"/>
      <c r="S181" s="63" t="n"/>
      <c r="T181" s="63" t="n"/>
      <c r="U181" s="63" t="n"/>
      <c r="V181" s="63" t="n"/>
      <c r="W181" s="63" t="n"/>
    </row>
    <row r="182">
      <c r="A182" s="35" t="n"/>
      <c r="B182" s="36" t="n"/>
      <c r="C182" s="36" t="n"/>
      <c r="D182" s="61" t="n"/>
      <c r="E182" s="35" t="n"/>
      <c r="F182" s="35" t="n"/>
      <c r="G182" s="35" t="n"/>
      <c r="H182" s="35" t="n"/>
      <c r="I182" s="62" t="n"/>
      <c r="J182" s="62" t="n"/>
      <c r="K182" s="62" t="n"/>
      <c r="L182" s="62" t="n"/>
      <c r="M182" s="62" t="n"/>
      <c r="N182" s="62" t="n"/>
      <c r="O182" s="62" t="n"/>
      <c r="P182" s="62" t="n"/>
      <c r="S182" s="63" t="n"/>
      <c r="T182" s="63" t="n"/>
      <c r="U182" s="63" t="n"/>
      <c r="V182" s="63" t="n"/>
      <c r="W182" s="63" t="n"/>
    </row>
    <row r="183">
      <c r="A183" s="35" t="n"/>
      <c r="B183" s="36" t="n"/>
      <c r="C183" s="36" t="n"/>
      <c r="D183" s="61" t="n"/>
      <c r="E183" s="35" t="n"/>
      <c r="F183" s="35" t="n"/>
      <c r="G183" s="35" t="n"/>
      <c r="H183" s="35" t="n"/>
      <c r="I183" s="62" t="n"/>
      <c r="J183" s="62" t="n"/>
      <c r="K183" s="62" t="n"/>
      <c r="L183" s="62" t="n"/>
      <c r="M183" s="62" t="n"/>
      <c r="N183" s="62" t="n"/>
      <c r="O183" s="62" t="n"/>
      <c r="P183" s="62" t="n"/>
      <c r="S183" s="63" t="n"/>
      <c r="T183" s="63" t="n"/>
      <c r="U183" s="63" t="n"/>
      <c r="V183" s="63" t="n"/>
      <c r="W183" s="63" t="n"/>
    </row>
    <row r="184">
      <c r="A184" s="35" t="n"/>
      <c r="B184" s="36" t="n"/>
      <c r="C184" s="36" t="n"/>
      <c r="D184" s="61" t="n"/>
      <c r="E184" s="35" t="n"/>
      <c r="F184" s="35" t="n"/>
      <c r="G184" s="35" t="n"/>
      <c r="H184" s="35" t="n"/>
      <c r="I184" s="62" t="n"/>
      <c r="J184" s="62" t="n"/>
      <c r="K184" s="62" t="n"/>
      <c r="L184" s="62" t="n"/>
      <c r="M184" s="62" t="n"/>
      <c r="N184" s="62" t="n"/>
      <c r="O184" s="62" t="n"/>
      <c r="P184" s="62" t="n"/>
      <c r="S184" s="63" t="n"/>
      <c r="T184" s="63" t="n"/>
      <c r="U184" s="63" t="n"/>
      <c r="V184" s="63" t="n"/>
      <c r="W184" s="63" t="n"/>
    </row>
    <row r="185">
      <c r="A185" s="35" t="n"/>
      <c r="B185" s="36" t="n"/>
      <c r="C185" s="36" t="n"/>
      <c r="D185" s="61" t="n"/>
      <c r="E185" s="35" t="n"/>
      <c r="F185" s="35" t="n"/>
      <c r="G185" s="35" t="n"/>
      <c r="H185" s="35" t="n"/>
      <c r="I185" s="62" t="n"/>
      <c r="J185" s="62" t="n"/>
      <c r="K185" s="62" t="n"/>
      <c r="L185" s="62" t="n"/>
      <c r="M185" s="62" t="n"/>
      <c r="N185" s="62" t="n"/>
      <c r="O185" s="62" t="n"/>
      <c r="P185" s="62" t="n"/>
      <c r="S185" s="63" t="n"/>
      <c r="T185" s="63" t="n"/>
      <c r="U185" s="63" t="n"/>
      <c r="V185" s="63" t="n"/>
      <c r="W185" s="63" t="n"/>
    </row>
    <row r="186">
      <c r="A186" s="35" t="n"/>
      <c r="B186" s="36" t="n"/>
      <c r="C186" s="36" t="n"/>
      <c r="D186" s="61" t="n"/>
      <c r="E186" s="35" t="n"/>
      <c r="F186" s="35" t="n"/>
      <c r="G186" s="35" t="n"/>
      <c r="H186" s="35" t="n"/>
      <c r="I186" s="62" t="n"/>
      <c r="J186" s="62" t="n"/>
      <c r="K186" s="62" t="n"/>
      <c r="L186" s="62" t="n"/>
      <c r="M186" s="62" t="n"/>
      <c r="N186" s="62" t="n"/>
      <c r="O186" s="62" t="n"/>
      <c r="P186" s="62" t="n"/>
      <c r="S186" s="63" t="n"/>
      <c r="T186" s="63" t="n"/>
      <c r="U186" s="63" t="n"/>
      <c r="V186" s="63" t="n"/>
      <c r="W186" s="63" t="n"/>
    </row>
    <row r="187">
      <c r="A187" s="35" t="n"/>
      <c r="B187" s="36" t="n"/>
      <c r="C187" s="36" t="n"/>
      <c r="D187" s="61" t="n"/>
      <c r="E187" s="35" t="n"/>
      <c r="F187" s="35" t="n"/>
      <c r="G187" s="35" t="n"/>
      <c r="H187" s="35" t="n"/>
      <c r="I187" s="62" t="n"/>
      <c r="J187" s="62" t="n"/>
      <c r="K187" s="62" t="n"/>
      <c r="L187" s="62" t="n"/>
      <c r="M187" s="62" t="n"/>
      <c r="N187" s="62" t="n"/>
      <c r="O187" s="62" t="n"/>
      <c r="P187" s="62" t="n"/>
      <c r="S187" s="63" t="n"/>
      <c r="T187" s="63" t="n"/>
      <c r="U187" s="63" t="n"/>
      <c r="V187" s="63" t="n"/>
      <c r="W187" s="63" t="n"/>
    </row>
    <row r="188">
      <c r="A188" s="35" t="n"/>
      <c r="B188" s="36" t="n"/>
      <c r="C188" s="36" t="n"/>
      <c r="D188" s="61" t="n"/>
      <c r="E188" s="35" t="n"/>
      <c r="F188" s="35" t="n"/>
      <c r="G188" s="35" t="n"/>
      <c r="H188" s="35" t="n"/>
      <c r="I188" s="62" t="n"/>
      <c r="J188" s="62" t="n"/>
      <c r="K188" s="62" t="n"/>
      <c r="L188" s="62" t="n"/>
      <c r="M188" s="62" t="n"/>
      <c r="N188" s="62" t="n"/>
      <c r="O188" s="62" t="n"/>
      <c r="P188" s="62" t="n"/>
      <c r="S188" s="63" t="n"/>
      <c r="T188" s="63" t="n"/>
      <c r="U188" s="63" t="n"/>
      <c r="V188" s="63" t="n"/>
      <c r="W188" s="63" t="n"/>
    </row>
    <row r="189">
      <c r="A189" s="35" t="n"/>
      <c r="B189" s="36" t="n"/>
      <c r="C189" s="36" t="n"/>
      <c r="D189" s="61" t="n"/>
      <c r="E189" s="35" t="n"/>
      <c r="F189" s="35" t="n"/>
      <c r="G189" s="35" t="n"/>
      <c r="H189" s="35" t="n"/>
      <c r="I189" s="62" t="n"/>
      <c r="J189" s="62" t="n"/>
      <c r="K189" s="62" t="n"/>
      <c r="L189" s="62" t="n"/>
      <c r="M189" s="62" t="n"/>
      <c r="N189" s="62" t="n"/>
      <c r="O189" s="62" t="n"/>
      <c r="P189" s="62" t="n"/>
      <c r="S189" s="63" t="n"/>
      <c r="T189" s="63" t="n"/>
      <c r="U189" s="63" t="n"/>
      <c r="V189" s="63" t="n"/>
      <c r="W189" s="63" t="n"/>
    </row>
    <row r="190">
      <c r="A190" s="35" t="n"/>
      <c r="B190" s="36" t="n"/>
      <c r="C190" s="36" t="n"/>
      <c r="D190" s="61" t="n"/>
      <c r="E190" s="35" t="n"/>
      <c r="F190" s="35" t="n"/>
      <c r="G190" s="35" t="n"/>
      <c r="H190" s="35" t="n"/>
      <c r="I190" s="62" t="n"/>
      <c r="J190" s="62" t="n"/>
      <c r="K190" s="62" t="n"/>
      <c r="L190" s="62" t="n"/>
      <c r="M190" s="62" t="n"/>
      <c r="N190" s="62" t="n"/>
      <c r="O190" s="62" t="n"/>
      <c r="P190" s="62" t="n"/>
      <c r="S190" s="63" t="n"/>
      <c r="T190" s="63" t="n"/>
      <c r="U190" s="63" t="n"/>
      <c r="V190" s="63" t="n"/>
      <c r="W190" s="63" t="n"/>
    </row>
    <row r="191">
      <c r="A191" s="35" t="n"/>
      <c r="B191" s="36" t="n"/>
      <c r="C191" s="36" t="n"/>
      <c r="D191" s="61" t="n"/>
      <c r="E191" s="35" t="n"/>
      <c r="F191" s="35" t="n"/>
      <c r="G191" s="35" t="n"/>
      <c r="H191" s="35" t="n"/>
      <c r="I191" s="62" t="n"/>
      <c r="J191" s="62" t="n"/>
      <c r="K191" s="62" t="n"/>
      <c r="L191" s="62" t="n"/>
      <c r="M191" s="62" t="n"/>
      <c r="N191" s="62" t="n"/>
      <c r="O191" s="62" t="n"/>
      <c r="P191" s="62" t="n"/>
      <c r="S191" s="63" t="n"/>
      <c r="T191" s="63" t="n"/>
      <c r="U191" s="63" t="n"/>
      <c r="V191" s="63" t="n"/>
      <c r="W191" s="63" t="n"/>
    </row>
    <row r="192">
      <c r="A192" s="35" t="n"/>
      <c r="B192" s="36" t="n"/>
      <c r="C192" s="36" t="n"/>
      <c r="D192" s="61" t="n"/>
      <c r="E192" s="35" t="n"/>
      <c r="F192" s="35" t="n"/>
      <c r="G192" s="35" t="n"/>
      <c r="H192" s="35" t="n"/>
      <c r="I192" s="62" t="n"/>
      <c r="J192" s="62" t="n"/>
      <c r="K192" s="62" t="n"/>
      <c r="L192" s="62" t="n"/>
      <c r="M192" s="62" t="n"/>
      <c r="N192" s="62" t="n"/>
      <c r="O192" s="62" t="n"/>
      <c r="P192" s="62" t="n"/>
      <c r="S192" s="63" t="n"/>
      <c r="T192" s="63" t="n"/>
      <c r="U192" s="63" t="n"/>
      <c r="V192" s="63" t="n"/>
      <c r="W192" s="63" t="n"/>
    </row>
    <row r="193">
      <c r="A193" s="35" t="n"/>
      <c r="B193" s="36" t="n"/>
      <c r="C193" s="36" t="n"/>
      <c r="D193" s="61" t="n"/>
      <c r="E193" s="35" t="n"/>
      <c r="F193" s="35" t="n"/>
      <c r="G193" s="35" t="n"/>
      <c r="H193" s="35" t="n"/>
      <c r="I193" s="62" t="n"/>
      <c r="J193" s="62" t="n"/>
      <c r="K193" s="62" t="n"/>
      <c r="L193" s="62" t="n"/>
      <c r="M193" s="62" t="n"/>
      <c r="N193" s="62" t="n"/>
      <c r="O193" s="62" t="n"/>
      <c r="P193" s="62" t="n"/>
      <c r="S193" s="63" t="n"/>
      <c r="T193" s="63" t="n"/>
      <c r="U193" s="63" t="n"/>
      <c r="V193" s="63" t="n"/>
      <c r="W193" s="63" t="n"/>
    </row>
    <row r="194">
      <c r="A194" s="35" t="n"/>
      <c r="B194" s="36" t="n"/>
      <c r="C194" s="36" t="n"/>
      <c r="D194" s="61" t="n"/>
      <c r="E194" s="35" t="n"/>
      <c r="F194" s="35" t="n"/>
      <c r="G194" s="35" t="n"/>
      <c r="H194" s="35" t="n"/>
      <c r="I194" s="62" t="n"/>
      <c r="J194" s="62" t="n"/>
      <c r="K194" s="62" t="n"/>
      <c r="L194" s="62" t="n"/>
      <c r="M194" s="62" t="n"/>
      <c r="N194" s="62" t="n"/>
      <c r="O194" s="62" t="n"/>
      <c r="P194" s="62" t="n"/>
      <c r="S194" s="63" t="n"/>
      <c r="T194" s="63" t="n"/>
      <c r="U194" s="63" t="n"/>
      <c r="V194" s="63" t="n"/>
      <c r="W194" s="63" t="n"/>
    </row>
    <row r="195">
      <c r="A195" s="35" t="n"/>
      <c r="B195" s="36" t="n"/>
      <c r="C195" s="36" t="n"/>
      <c r="D195" s="61" t="n"/>
      <c r="E195" s="35" t="n"/>
      <c r="F195" s="35" t="n"/>
      <c r="G195" s="35" t="n"/>
      <c r="H195" s="35" t="n"/>
      <c r="I195" s="62" t="n"/>
      <c r="J195" s="62" t="n"/>
      <c r="K195" s="62" t="n"/>
      <c r="L195" s="62" t="n"/>
      <c r="M195" s="62" t="n"/>
      <c r="N195" s="62" t="n"/>
      <c r="O195" s="62" t="n"/>
      <c r="P195" s="62" t="n"/>
      <c r="S195" s="63" t="n"/>
      <c r="T195" s="63" t="n"/>
      <c r="U195" s="63" t="n"/>
      <c r="V195" s="63" t="n"/>
      <c r="W195" s="63" t="n"/>
    </row>
    <row r="196">
      <c r="S196" s="63" t="n"/>
      <c r="T196" s="63" t="n"/>
      <c r="U196" s="63" t="n"/>
      <c r="V196" s="63" t="n"/>
      <c r="W196" s="63" t="n"/>
    </row>
    <row r="197">
      <c r="S197" s="63" t="n"/>
      <c r="T197" s="63" t="n"/>
      <c r="U197" s="63" t="n"/>
      <c r="V197" s="63" t="n"/>
      <c r="W197" s="63" t="n"/>
    </row>
    <row r="198">
      <c r="S198" s="63" t="n"/>
      <c r="T198" s="63" t="n"/>
      <c r="U198" s="63" t="n"/>
      <c r="V198" s="63" t="n"/>
      <c r="W198" s="63" t="n"/>
    </row>
    <row r="199">
      <c r="S199" s="63" t="n"/>
      <c r="T199" s="63" t="n"/>
      <c r="U199" s="63" t="n"/>
      <c r="V199" s="63" t="n"/>
      <c r="W199" s="63" t="n"/>
    </row>
    <row r="200">
      <c r="S200" s="63" t="n"/>
      <c r="T200" s="63" t="n"/>
      <c r="U200" s="63" t="n"/>
      <c r="V200" s="63" t="n"/>
      <c r="W200" s="63" t="n"/>
    </row>
    <row r="201">
      <c r="S201" s="63" t="n"/>
      <c r="T201" s="63" t="n"/>
      <c r="U201" s="63" t="n"/>
      <c r="V201" s="63" t="n"/>
      <c r="W201" s="63" t="n"/>
    </row>
    <row r="202">
      <c r="S202" s="63" t="n"/>
      <c r="T202" s="63" t="n"/>
      <c r="U202" s="63" t="n"/>
      <c r="V202" s="63" t="n"/>
      <c r="W202" s="63" t="n"/>
    </row>
    <row r="203">
      <c r="S203" s="63" t="n"/>
      <c r="T203" s="63" t="n"/>
      <c r="U203" s="63" t="n"/>
      <c r="V203" s="63" t="n"/>
      <c r="W203" s="63" t="n"/>
    </row>
    <row r="204">
      <c r="S204" s="63" t="n"/>
      <c r="T204" s="63" t="n"/>
      <c r="U204" s="63" t="n"/>
      <c r="V204" s="63" t="n"/>
      <c r="W204" s="63" t="n"/>
    </row>
    <row r="205">
      <c r="S205" s="63" t="n"/>
      <c r="T205" s="63" t="n"/>
      <c r="U205" s="63" t="n"/>
      <c r="V205" s="63" t="n"/>
      <c r="W205" s="63" t="n"/>
    </row>
    <row r="206">
      <c r="S206" s="63" t="n"/>
      <c r="T206" s="63" t="n"/>
      <c r="U206" s="63" t="n"/>
      <c r="V206" s="63" t="n"/>
      <c r="W206" s="63" t="n"/>
    </row>
    <row r="207">
      <c r="S207" s="63" t="n"/>
      <c r="T207" s="63" t="n"/>
      <c r="U207" s="63" t="n"/>
      <c r="V207" s="63" t="n"/>
      <c r="W207" s="63" t="n"/>
    </row>
    <row r="208">
      <c r="S208" s="63" t="n"/>
      <c r="T208" s="63" t="n"/>
      <c r="U208" s="63" t="n"/>
      <c r="V208" s="63" t="n"/>
      <c r="W208" s="63" t="n"/>
    </row>
    <row r="209">
      <c r="S209" s="63" t="n"/>
      <c r="T209" s="63" t="n"/>
      <c r="U209" s="63" t="n"/>
      <c r="V209" s="63" t="n"/>
      <c r="W209" s="63" t="n"/>
    </row>
    <row r="210">
      <c r="S210" s="63" t="n"/>
      <c r="T210" s="63" t="n"/>
      <c r="U210" s="63" t="n"/>
      <c r="V210" s="63" t="n"/>
      <c r="W210" s="63" t="n"/>
    </row>
    <row r="211">
      <c r="S211" s="63" t="n"/>
      <c r="T211" s="63" t="n"/>
      <c r="U211" s="63" t="n"/>
      <c r="V211" s="63" t="n"/>
      <c r="W211" s="63" t="n"/>
    </row>
    <row r="212">
      <c r="S212" s="63" t="n"/>
      <c r="T212" s="63" t="n"/>
      <c r="U212" s="63" t="n"/>
      <c r="V212" s="63" t="n"/>
      <c r="W212" s="63" t="n"/>
    </row>
    <row r="213">
      <c r="S213" s="63" t="n"/>
      <c r="T213" s="63" t="n"/>
      <c r="U213" s="63" t="n"/>
      <c r="V213" s="63" t="n"/>
      <c r="W213" s="63" t="n"/>
    </row>
    <row r="214">
      <c r="S214" s="63" t="n"/>
      <c r="T214" s="63" t="n"/>
      <c r="U214" s="63" t="n"/>
      <c r="V214" s="63" t="n"/>
      <c r="W214" s="63" t="n"/>
    </row>
    <row r="215">
      <c r="S215" s="63" t="n"/>
      <c r="T215" s="63" t="n"/>
      <c r="U215" s="63" t="n"/>
      <c r="V215" s="63" t="n"/>
      <c r="W215" s="63" t="n"/>
    </row>
    <row r="216">
      <c r="S216" s="63" t="n"/>
      <c r="T216" s="63" t="n"/>
      <c r="U216" s="63" t="n"/>
      <c r="V216" s="63" t="n"/>
      <c r="W216" s="63" t="n"/>
    </row>
    <row r="217">
      <c r="S217" s="63" t="n"/>
      <c r="T217" s="63" t="n"/>
      <c r="U217" s="63" t="n"/>
      <c r="V217" s="63" t="n"/>
      <c r="W217" s="63" t="n"/>
    </row>
    <row r="218">
      <c r="S218" s="63" t="n"/>
      <c r="T218" s="63" t="n"/>
      <c r="U218" s="63" t="n"/>
      <c r="V218" s="63" t="n"/>
      <c r="W218" s="63" t="n"/>
    </row>
    <row r="219">
      <c r="S219" s="63" t="n"/>
      <c r="T219" s="63" t="n"/>
      <c r="U219" s="63" t="n"/>
      <c r="V219" s="63" t="n"/>
      <c r="W219" s="63" t="n"/>
    </row>
    <row r="220">
      <c r="S220" s="63" t="n"/>
      <c r="T220" s="63" t="n"/>
      <c r="U220" s="63" t="n"/>
      <c r="V220" s="63" t="n"/>
      <c r="W220" s="63" t="n"/>
    </row>
    <row r="221">
      <c r="S221" s="63" t="n"/>
      <c r="T221" s="63" t="n"/>
      <c r="U221" s="63" t="n"/>
      <c r="V221" s="63" t="n"/>
      <c r="W221" s="63" t="n"/>
    </row>
    <row r="222">
      <c r="S222" s="63" t="n"/>
      <c r="T222" s="63" t="n"/>
      <c r="U222" s="63" t="n"/>
      <c r="V222" s="63" t="n"/>
      <c r="W222" s="63" t="n"/>
    </row>
    <row r="223">
      <c r="S223" s="63" t="n"/>
      <c r="T223" s="63" t="n"/>
      <c r="U223" s="63" t="n"/>
      <c r="V223" s="63" t="n"/>
      <c r="W223" s="63" t="n"/>
    </row>
    <row r="224">
      <c r="S224" s="63" t="n"/>
      <c r="T224" s="63" t="n"/>
      <c r="U224" s="63" t="n"/>
      <c r="V224" s="63" t="n"/>
      <c r="W224" s="63" t="n"/>
    </row>
    <row r="225">
      <c r="S225" s="63" t="n"/>
      <c r="T225" s="63" t="n"/>
      <c r="U225" s="63" t="n"/>
      <c r="V225" s="63" t="n"/>
      <c r="W225" s="63" t="n"/>
    </row>
    <row r="226">
      <c r="S226" s="63" t="n"/>
      <c r="T226" s="63" t="n"/>
      <c r="U226" s="63" t="n"/>
      <c r="V226" s="63" t="n"/>
      <c r="W226" s="63" t="n"/>
    </row>
    <row r="227">
      <c r="S227" s="63" t="n"/>
      <c r="T227" s="63" t="n"/>
      <c r="U227" s="63" t="n"/>
      <c r="V227" s="63" t="n"/>
      <c r="W227" s="63" t="n"/>
    </row>
    <row r="228">
      <c r="S228" s="63" t="n"/>
      <c r="T228" s="63" t="n"/>
      <c r="U228" s="63" t="n"/>
      <c r="V228" s="63" t="n"/>
      <c r="W228" s="63" t="n"/>
    </row>
    <row r="229">
      <c r="S229" s="63" t="n"/>
      <c r="T229" s="63" t="n"/>
      <c r="U229" s="63" t="n"/>
      <c r="V229" s="63" t="n"/>
      <c r="W229" s="63" t="n"/>
    </row>
    <row r="230">
      <c r="S230" s="63" t="n"/>
      <c r="T230" s="63" t="n"/>
      <c r="U230" s="63" t="n"/>
      <c r="V230" s="63" t="n"/>
      <c r="W230" s="63" t="n"/>
    </row>
    <row r="231">
      <c r="S231" s="63" t="n"/>
      <c r="T231" s="63" t="n"/>
      <c r="U231" s="63" t="n"/>
      <c r="V231" s="63" t="n"/>
      <c r="W231" s="63" t="n"/>
    </row>
    <row r="232">
      <c r="S232" s="63" t="n"/>
      <c r="T232" s="63" t="n"/>
      <c r="U232" s="63" t="n"/>
      <c r="V232" s="63" t="n"/>
      <c r="W232" s="63" t="n"/>
    </row>
    <row r="233">
      <c r="S233" s="63" t="n"/>
      <c r="T233" s="63" t="n"/>
      <c r="U233" s="63" t="n"/>
      <c r="V233" s="63" t="n"/>
      <c r="W233" s="63" t="n"/>
    </row>
    <row r="234">
      <c r="S234" s="63" t="n"/>
      <c r="T234" s="63" t="n"/>
      <c r="U234" s="63" t="n"/>
      <c r="V234" s="63" t="n"/>
      <c r="W234" s="63" t="n"/>
    </row>
    <row r="235">
      <c r="S235" s="63" t="n"/>
      <c r="T235" s="63" t="n"/>
      <c r="U235" s="63" t="n"/>
      <c r="V235" s="63" t="n"/>
      <c r="W235" s="63" t="n"/>
    </row>
    <row r="236">
      <c r="S236" s="63" t="n"/>
      <c r="T236" s="63" t="n"/>
      <c r="U236" s="63" t="n"/>
      <c r="V236" s="63" t="n"/>
      <c r="W236" s="63" t="n"/>
    </row>
    <row r="237">
      <c r="S237" s="63" t="n"/>
      <c r="T237" s="63" t="n"/>
      <c r="U237" s="63" t="n"/>
      <c r="V237" s="63" t="n"/>
      <c r="W237" s="63" t="n"/>
    </row>
    <row r="238">
      <c r="S238" s="63" t="n"/>
      <c r="T238" s="63" t="n"/>
      <c r="U238" s="63" t="n"/>
      <c r="V238" s="63" t="n"/>
      <c r="W238" s="63" t="n"/>
    </row>
    <row r="239">
      <c r="S239" s="63" t="n"/>
      <c r="T239" s="63" t="n"/>
      <c r="U239" s="63" t="n"/>
      <c r="V239" s="63" t="n"/>
      <c r="W239" s="63" t="n"/>
    </row>
    <row r="240">
      <c r="S240" s="63" t="n"/>
      <c r="T240" s="63" t="n"/>
      <c r="U240" s="63" t="n"/>
      <c r="V240" s="63" t="n"/>
      <c r="W240" s="63" t="n"/>
    </row>
    <row r="241">
      <c r="S241" s="63" t="n"/>
      <c r="T241" s="63" t="n"/>
      <c r="U241" s="63" t="n"/>
      <c r="V241" s="63" t="n"/>
      <c r="W241" s="63" t="n"/>
    </row>
    <row r="242">
      <c r="S242" s="63" t="n"/>
      <c r="T242" s="63" t="n"/>
      <c r="U242" s="63" t="n"/>
      <c r="V242" s="63" t="n"/>
      <c r="W242" s="63" t="n"/>
    </row>
    <row r="243">
      <c r="S243" s="63" t="n"/>
      <c r="T243" s="63" t="n"/>
      <c r="U243" s="63" t="n"/>
      <c r="V243" s="63" t="n"/>
      <c r="W243" s="63" t="n"/>
    </row>
    <row r="244">
      <c r="S244" s="63" t="n"/>
      <c r="T244" s="63" t="n"/>
      <c r="U244" s="63" t="n"/>
      <c r="V244" s="63" t="n"/>
      <c r="W244" s="63" t="n"/>
    </row>
    <row r="245">
      <c r="S245" s="63" t="n"/>
      <c r="T245" s="63" t="n"/>
      <c r="U245" s="63" t="n"/>
      <c r="V245" s="63" t="n"/>
      <c r="W245" s="63" t="n"/>
    </row>
    <row r="246">
      <c r="S246" s="63" t="n"/>
      <c r="T246" s="63" t="n"/>
      <c r="U246" s="63" t="n"/>
      <c r="V246" s="63" t="n"/>
      <c r="W246" s="63" t="n"/>
    </row>
    <row r="247">
      <c r="S247" s="63" t="n"/>
      <c r="T247" s="63" t="n"/>
      <c r="U247" s="63" t="n"/>
      <c r="V247" s="63" t="n"/>
      <c r="W247" s="63" t="n"/>
    </row>
    <row r="248">
      <c r="S248" s="63" t="n"/>
      <c r="T248" s="63" t="n"/>
      <c r="U248" s="63" t="n"/>
      <c r="V248" s="63" t="n"/>
      <c r="W248" s="63" t="n"/>
    </row>
    <row r="249">
      <c r="S249" s="63" t="n"/>
      <c r="T249" s="63" t="n"/>
      <c r="U249" s="63" t="n"/>
      <c r="V249" s="63" t="n"/>
      <c r="W249" s="63" t="n"/>
    </row>
    <row r="250">
      <c r="S250" s="63" t="n"/>
      <c r="T250" s="63" t="n"/>
      <c r="U250" s="63" t="n"/>
      <c r="V250" s="63" t="n"/>
      <c r="W250" s="63" t="n"/>
    </row>
    <row r="251">
      <c r="S251" s="63" t="n"/>
      <c r="T251" s="63" t="n"/>
      <c r="U251" s="63" t="n"/>
      <c r="V251" s="63" t="n"/>
      <c r="W251" s="63" t="n"/>
    </row>
    <row r="252">
      <c r="S252" s="63" t="n"/>
      <c r="T252" s="63" t="n"/>
      <c r="U252" s="63" t="n"/>
      <c r="V252" s="63" t="n"/>
      <c r="W252" s="63" t="n"/>
    </row>
    <row r="253">
      <c r="S253" s="63" t="n"/>
      <c r="T253" s="63" t="n"/>
      <c r="U253" s="63" t="n"/>
      <c r="V253" s="63" t="n"/>
      <c r="W253" s="63" t="n"/>
    </row>
    <row r="254">
      <c r="S254" s="63" t="n"/>
      <c r="T254" s="63" t="n"/>
      <c r="U254" s="63" t="n"/>
      <c r="V254" s="63" t="n"/>
      <c r="W254" s="63" t="n"/>
    </row>
    <row r="255">
      <c r="S255" s="63" t="n"/>
      <c r="T255" s="63" t="n"/>
      <c r="U255" s="63" t="n"/>
      <c r="V255" s="63" t="n"/>
      <c r="W255" s="63" t="n"/>
    </row>
    <row r="256">
      <c r="S256" s="63" t="n"/>
      <c r="T256" s="63" t="n"/>
      <c r="U256" s="63" t="n"/>
      <c r="V256" s="63" t="n"/>
      <c r="W256" s="63" t="n"/>
    </row>
    <row r="257">
      <c r="S257" s="63" t="n"/>
      <c r="T257" s="63" t="n"/>
      <c r="U257" s="63" t="n"/>
      <c r="V257" s="63" t="n"/>
      <c r="W257" s="63" t="n"/>
    </row>
    <row r="258">
      <c r="S258" s="63" t="n"/>
      <c r="T258" s="63" t="n"/>
      <c r="U258" s="63" t="n"/>
      <c r="V258" s="63" t="n"/>
      <c r="W258" s="63" t="n"/>
    </row>
    <row r="259">
      <c r="S259" s="63" t="n"/>
      <c r="T259" s="63" t="n"/>
      <c r="U259" s="63" t="n"/>
      <c r="V259" s="63" t="n"/>
      <c r="W259" s="63" t="n"/>
    </row>
    <row r="260">
      <c r="S260" s="63" t="n"/>
      <c r="T260" s="63" t="n"/>
      <c r="U260" s="63" t="n"/>
      <c r="V260" s="63" t="n"/>
      <c r="W260" s="63" t="n"/>
    </row>
    <row r="261">
      <c r="S261" s="63" t="n"/>
      <c r="T261" s="63" t="n"/>
      <c r="U261" s="63" t="n"/>
      <c r="V261" s="63" t="n"/>
      <c r="W261" s="63" t="n"/>
    </row>
    <row r="262">
      <c r="S262" s="63" t="n"/>
      <c r="T262" s="63" t="n"/>
      <c r="U262" s="63" t="n"/>
      <c r="V262" s="63" t="n"/>
      <c r="W262" s="63" t="n"/>
    </row>
    <row r="263">
      <c r="S263" s="63" t="n"/>
      <c r="T263" s="63" t="n"/>
      <c r="U263" s="63" t="n"/>
      <c r="V263" s="63" t="n"/>
      <c r="W263" s="63" t="n"/>
    </row>
    <row r="264">
      <c r="S264" s="63" t="n"/>
      <c r="T264" s="63" t="n"/>
      <c r="U264" s="63" t="n"/>
      <c r="V264" s="63" t="n"/>
      <c r="W264" s="63" t="n"/>
    </row>
    <row r="265">
      <c r="S265" s="63" t="n"/>
      <c r="T265" s="63" t="n"/>
      <c r="U265" s="63" t="n"/>
      <c r="V265" s="63" t="n"/>
      <c r="W265" s="63" t="n"/>
    </row>
    <row r="266">
      <c r="S266" s="63" t="n"/>
      <c r="T266" s="63" t="n"/>
      <c r="U266" s="63" t="n"/>
      <c r="V266" s="63" t="n"/>
      <c r="W266" s="63" t="n"/>
    </row>
    <row r="267">
      <c r="S267" s="63" t="n"/>
      <c r="T267" s="63" t="n"/>
      <c r="U267" s="63" t="n"/>
      <c r="V267" s="63" t="n"/>
      <c r="W267" s="63" t="n"/>
    </row>
    <row r="268">
      <c r="S268" s="63" t="n"/>
      <c r="T268" s="63" t="n"/>
      <c r="U268" s="63" t="n"/>
      <c r="V268" s="63" t="n"/>
      <c r="W268" s="63" t="n"/>
    </row>
    <row r="269">
      <c r="S269" s="63" t="n"/>
      <c r="T269" s="63" t="n"/>
      <c r="U269" s="63" t="n"/>
      <c r="V269" s="63" t="n"/>
      <c r="W269" s="63" t="n"/>
    </row>
    <row r="270">
      <c r="S270" s="63" t="n"/>
      <c r="T270" s="63" t="n"/>
      <c r="U270" s="63" t="n"/>
      <c r="V270" s="63" t="n"/>
      <c r="W270" s="63" t="n"/>
    </row>
    <row r="271">
      <c r="S271" s="63" t="n"/>
      <c r="T271" s="63" t="n"/>
      <c r="U271" s="63" t="n"/>
      <c r="V271" s="63" t="n"/>
      <c r="W271" s="63" t="n"/>
    </row>
    <row r="272">
      <c r="S272" s="63" t="n"/>
      <c r="T272" s="63" t="n"/>
      <c r="U272" s="63" t="n"/>
      <c r="V272" s="63" t="n"/>
      <c r="W272" s="63" t="n"/>
    </row>
    <row r="273">
      <c r="S273" s="63" t="n"/>
      <c r="T273" s="63" t="n"/>
      <c r="U273" s="63" t="n"/>
      <c r="V273" s="63" t="n"/>
      <c r="W273" s="63" t="n"/>
    </row>
    <row r="274">
      <c r="S274" s="63" t="n"/>
      <c r="T274" s="63" t="n"/>
      <c r="U274" s="63" t="n"/>
      <c r="V274" s="63" t="n"/>
      <c r="W274" s="63" t="n"/>
    </row>
    <row r="275">
      <c r="S275" s="63" t="n"/>
      <c r="T275" s="63" t="n"/>
      <c r="U275" s="63" t="n"/>
      <c r="V275" s="63" t="n"/>
      <c r="W275" s="63" t="n"/>
    </row>
    <row r="276">
      <c r="S276" s="63" t="n"/>
      <c r="T276" s="63" t="n"/>
      <c r="U276" s="63" t="n"/>
      <c r="V276" s="63" t="n"/>
      <c r="W276" s="63" t="n"/>
    </row>
    <row r="277">
      <c r="S277" s="63" t="n"/>
      <c r="T277" s="63" t="n"/>
      <c r="U277" s="63" t="n"/>
      <c r="V277" s="63" t="n"/>
      <c r="W277" s="63" t="n"/>
    </row>
    <row r="278">
      <c r="S278" s="63" t="n"/>
      <c r="T278" s="63" t="n"/>
      <c r="U278" s="63" t="n"/>
      <c r="V278" s="63" t="n"/>
      <c r="W278" s="63" t="n"/>
    </row>
    <row r="279">
      <c r="S279" s="63" t="n"/>
      <c r="T279" s="63" t="n"/>
      <c r="U279" s="63" t="n"/>
      <c r="V279" s="63" t="n"/>
      <c r="W279" s="63" t="n"/>
    </row>
    <row r="280">
      <c r="S280" s="63" t="n"/>
      <c r="T280" s="63" t="n"/>
      <c r="U280" s="63" t="n"/>
      <c r="V280" s="63" t="n"/>
      <c r="W280" s="63" t="n"/>
    </row>
    <row r="281">
      <c r="S281" s="63" t="n"/>
      <c r="T281" s="63" t="n"/>
      <c r="U281" s="63" t="n"/>
      <c r="V281" s="63" t="n"/>
      <c r="W281" s="63" t="n"/>
    </row>
    <row r="282">
      <c r="S282" s="63" t="n"/>
      <c r="T282" s="63" t="n"/>
      <c r="U282" s="63" t="n"/>
      <c r="V282" s="63" t="n"/>
      <c r="W282" s="63" t="n"/>
    </row>
    <row r="283">
      <c r="S283" s="63" t="n"/>
      <c r="T283" s="63" t="n"/>
      <c r="U283" s="63" t="n"/>
      <c r="V283" s="63" t="n"/>
      <c r="W283" s="63" t="n"/>
    </row>
    <row r="284">
      <c r="S284" s="63" t="n"/>
      <c r="T284" s="63" t="n"/>
      <c r="U284" s="63" t="n"/>
      <c r="V284" s="63" t="n"/>
      <c r="W284" s="63" t="n"/>
    </row>
    <row r="285">
      <c r="S285" s="63" t="n"/>
      <c r="T285" s="63" t="n"/>
      <c r="U285" s="63" t="n"/>
      <c r="V285" s="63" t="n"/>
      <c r="W285" s="63" t="n"/>
    </row>
    <row r="286">
      <c r="S286" s="63" t="n"/>
      <c r="T286" s="63" t="n"/>
      <c r="U286" s="63" t="n"/>
      <c r="V286" s="63" t="n"/>
      <c r="W286" s="63" t="n"/>
    </row>
    <row r="287">
      <c r="S287" s="63" t="n"/>
      <c r="T287" s="63" t="n"/>
      <c r="U287" s="63" t="n"/>
      <c r="V287" s="63" t="n"/>
      <c r="W287" s="63" t="n"/>
    </row>
    <row r="288">
      <c r="S288" s="63" t="n"/>
      <c r="T288" s="63" t="n"/>
      <c r="U288" s="63" t="n"/>
      <c r="V288" s="63" t="n"/>
      <c r="W288" s="63" t="n"/>
    </row>
    <row r="289">
      <c r="S289" s="63" t="n"/>
      <c r="T289" s="63" t="n"/>
      <c r="U289" s="63" t="n"/>
      <c r="V289" s="63" t="n"/>
      <c r="W289" s="63" t="n"/>
    </row>
    <row r="290">
      <c r="S290" s="63" t="n"/>
      <c r="T290" s="63" t="n"/>
      <c r="U290" s="63" t="n"/>
      <c r="V290" s="63" t="n"/>
      <c r="W290" s="63" t="n"/>
    </row>
    <row r="291">
      <c r="S291" s="63" t="n"/>
      <c r="T291" s="63" t="n"/>
      <c r="U291" s="63" t="n"/>
      <c r="V291" s="63" t="n"/>
      <c r="W291" s="63" t="n"/>
    </row>
    <row r="292">
      <c r="S292" s="63" t="n"/>
      <c r="T292" s="63" t="n"/>
      <c r="U292" s="63" t="n"/>
      <c r="V292" s="63" t="n"/>
      <c r="W292" s="63" t="n"/>
    </row>
    <row r="293">
      <c r="S293" s="63" t="n"/>
      <c r="T293" s="63" t="n"/>
      <c r="U293" s="63" t="n"/>
      <c r="V293" s="63" t="n"/>
      <c r="W293" s="63" t="n"/>
    </row>
    <row r="294">
      <c r="S294" s="63" t="n"/>
      <c r="T294" s="63" t="n"/>
      <c r="U294" s="63" t="n"/>
      <c r="V294" s="63" t="n"/>
      <c r="W294" s="63" t="n"/>
    </row>
    <row r="295">
      <c r="S295" s="63" t="n"/>
      <c r="T295" s="63" t="n"/>
      <c r="U295" s="63" t="n"/>
      <c r="V295" s="63" t="n"/>
      <c r="W295" s="63" t="n"/>
    </row>
    <row r="296">
      <c r="S296" s="63" t="n"/>
      <c r="T296" s="63" t="n"/>
      <c r="U296" s="63" t="n"/>
      <c r="V296" s="63" t="n"/>
      <c r="W296" s="63" t="n"/>
    </row>
    <row r="297">
      <c r="S297" s="63" t="n"/>
      <c r="T297" s="63" t="n"/>
      <c r="U297" s="63" t="n"/>
      <c r="V297" s="63" t="n"/>
      <c r="W297" s="63" t="n"/>
    </row>
    <row r="298">
      <c r="S298" s="63" t="n"/>
      <c r="T298" s="63" t="n"/>
      <c r="U298" s="63" t="n"/>
      <c r="V298" s="63" t="n"/>
      <c r="W298" s="63" t="n"/>
    </row>
    <row r="299">
      <c r="S299" s="63" t="n"/>
      <c r="T299" s="63" t="n"/>
      <c r="U299" s="63" t="n"/>
      <c r="V299" s="63" t="n"/>
      <c r="W299" s="63" t="n"/>
    </row>
    <row r="300">
      <c r="S300" s="63" t="n"/>
      <c r="T300" s="63" t="n"/>
      <c r="U300" s="63" t="n"/>
      <c r="V300" s="63" t="n"/>
      <c r="W300" s="63" t="n"/>
    </row>
    <row r="301">
      <c r="S301" s="63" t="n"/>
      <c r="T301" s="63" t="n"/>
      <c r="U301" s="63" t="n"/>
      <c r="V301" s="63" t="n"/>
      <c r="W301" s="63" t="n"/>
    </row>
    <row r="302">
      <c r="S302" s="63" t="n"/>
      <c r="T302" s="63" t="n"/>
      <c r="U302" s="63" t="n"/>
      <c r="V302" s="63" t="n"/>
      <c r="W302" s="63" t="n"/>
    </row>
    <row r="303">
      <c r="S303" s="63" t="n"/>
      <c r="T303" s="63" t="n"/>
      <c r="U303" s="63" t="n"/>
      <c r="V303" s="63" t="n"/>
      <c r="W303" s="63" t="n"/>
    </row>
    <row r="304">
      <c r="S304" s="63" t="n"/>
      <c r="T304" s="63" t="n"/>
      <c r="U304" s="63" t="n"/>
      <c r="V304" s="63" t="n"/>
      <c r="W304" s="63" t="n"/>
    </row>
    <row r="305">
      <c r="S305" s="63" t="n"/>
      <c r="T305" s="63" t="n"/>
      <c r="U305" s="63" t="n"/>
      <c r="V305" s="63" t="n"/>
      <c r="W305" s="63" t="n"/>
    </row>
    <row r="306">
      <c r="S306" s="63" t="n"/>
      <c r="T306" s="63" t="n"/>
      <c r="U306" s="63" t="n"/>
      <c r="V306" s="63" t="n"/>
      <c r="W306" s="63" t="n"/>
    </row>
    <row r="307">
      <c r="S307" s="63" t="n"/>
      <c r="T307" s="63" t="n"/>
      <c r="U307" s="63" t="n"/>
      <c r="V307" s="63" t="n"/>
      <c r="W307" s="63" t="n"/>
    </row>
    <row r="308">
      <c r="S308" s="63" t="n"/>
      <c r="T308" s="63" t="n"/>
      <c r="U308" s="63" t="n"/>
      <c r="V308" s="63" t="n"/>
      <c r="W308" s="63" t="n"/>
    </row>
    <row r="309">
      <c r="S309" s="63" t="n"/>
      <c r="T309" s="63" t="n"/>
      <c r="U309" s="63" t="n"/>
      <c r="V309" s="63" t="n"/>
      <c r="W309" s="63" t="n"/>
    </row>
    <row r="310">
      <c r="S310" s="63" t="n"/>
      <c r="T310" s="63" t="n"/>
      <c r="U310" s="63" t="n"/>
      <c r="V310" s="63" t="n"/>
      <c r="W310" s="63" t="n"/>
    </row>
    <row r="311">
      <c r="S311" s="63" t="n"/>
      <c r="T311" s="63" t="n"/>
      <c r="U311" s="63" t="n"/>
      <c r="V311" s="63" t="n"/>
      <c r="W311" s="63" t="n"/>
    </row>
    <row r="312">
      <c r="S312" s="63" t="n"/>
      <c r="T312" s="63" t="n"/>
      <c r="U312" s="63" t="n"/>
      <c r="V312" s="63" t="n"/>
      <c r="W312" s="63" t="n"/>
    </row>
    <row r="313">
      <c r="S313" s="63" t="n"/>
      <c r="T313" s="63" t="n"/>
      <c r="U313" s="63" t="n"/>
      <c r="V313" s="63" t="n"/>
      <c r="W313" s="63" t="n"/>
    </row>
    <row r="314">
      <c r="S314" s="63" t="n"/>
      <c r="T314" s="63" t="n"/>
      <c r="U314" s="63" t="n"/>
      <c r="V314" s="63" t="n"/>
      <c r="W314" s="63" t="n"/>
    </row>
    <row r="315">
      <c r="S315" s="63" t="n"/>
      <c r="T315" s="63" t="n"/>
      <c r="U315" s="63" t="n"/>
      <c r="V315" s="63" t="n"/>
      <c r="W315" s="63" t="n"/>
    </row>
    <row r="316">
      <c r="S316" s="63" t="n"/>
      <c r="T316" s="63" t="n"/>
      <c r="U316" s="63" t="n"/>
      <c r="V316" s="63" t="n"/>
      <c r="W316" s="63" t="n"/>
    </row>
    <row r="317">
      <c r="S317" s="63" t="n"/>
      <c r="T317" s="63" t="n"/>
      <c r="U317" s="63" t="n"/>
      <c r="V317" s="63" t="n"/>
      <c r="W317" s="63" t="n"/>
    </row>
    <row r="318">
      <c r="S318" s="63" t="n"/>
      <c r="T318" s="63" t="n"/>
      <c r="U318" s="63" t="n"/>
      <c r="V318" s="63" t="n"/>
      <c r="W318" s="63" t="n"/>
    </row>
    <row r="319">
      <c r="S319" s="63" t="n"/>
      <c r="T319" s="63" t="n"/>
      <c r="U319" s="63" t="n"/>
      <c r="V319" s="63" t="n"/>
      <c r="W319" s="63" t="n"/>
    </row>
    <row r="320">
      <c r="S320" s="63" t="n"/>
      <c r="T320" s="63" t="n"/>
      <c r="U320" s="63" t="n"/>
      <c r="V320" s="63" t="n"/>
      <c r="W320" s="63" t="n"/>
    </row>
    <row r="321">
      <c r="S321" s="63" t="n"/>
      <c r="T321" s="63" t="n"/>
      <c r="U321" s="63" t="n"/>
      <c r="V321" s="63" t="n"/>
      <c r="W321" s="63" t="n"/>
    </row>
    <row r="322">
      <c r="S322" s="63" t="n"/>
      <c r="T322" s="63" t="n"/>
      <c r="U322" s="63" t="n"/>
      <c r="V322" s="63" t="n"/>
      <c r="W322" s="63" t="n"/>
    </row>
    <row r="323">
      <c r="S323" s="63" t="n"/>
      <c r="T323" s="63" t="n"/>
      <c r="U323" s="63" t="n"/>
      <c r="V323" s="63" t="n"/>
      <c r="W323" s="63" t="n"/>
    </row>
    <row r="324">
      <c r="S324" s="63" t="n"/>
      <c r="T324" s="63" t="n"/>
      <c r="U324" s="63" t="n"/>
      <c r="V324" s="63" t="n"/>
      <c r="W324" s="63" t="n"/>
    </row>
    <row r="325">
      <c r="S325" s="63" t="n"/>
      <c r="T325" s="63" t="n"/>
      <c r="U325" s="63" t="n"/>
      <c r="V325" s="63" t="n"/>
      <c r="W325" s="63" t="n"/>
    </row>
    <row r="326">
      <c r="S326" s="63" t="n"/>
      <c r="T326" s="63" t="n"/>
      <c r="U326" s="63" t="n"/>
      <c r="V326" s="63" t="n"/>
      <c r="W326" s="63" t="n"/>
    </row>
    <row r="327">
      <c r="S327" s="63" t="n"/>
      <c r="T327" s="63" t="n"/>
      <c r="U327" s="63" t="n"/>
      <c r="V327" s="63" t="n"/>
      <c r="W327" s="63" t="n"/>
    </row>
    <row r="328">
      <c r="S328" s="63" t="n"/>
      <c r="T328" s="63" t="n"/>
      <c r="U328" s="63" t="n"/>
      <c r="V328" s="63" t="n"/>
      <c r="W328" s="63" t="n"/>
    </row>
    <row r="329">
      <c r="S329" s="63" t="n"/>
      <c r="T329" s="63" t="n"/>
      <c r="U329" s="63" t="n"/>
      <c r="V329" s="63" t="n"/>
      <c r="W329" s="63" t="n"/>
    </row>
    <row r="330">
      <c r="S330" s="63" t="n"/>
      <c r="T330" s="63" t="n"/>
      <c r="U330" s="63" t="n"/>
      <c r="V330" s="63" t="n"/>
      <c r="W330" s="63" t="n"/>
    </row>
    <row r="331">
      <c r="S331" s="63" t="n"/>
      <c r="T331" s="63" t="n"/>
      <c r="U331" s="63" t="n"/>
      <c r="V331" s="63" t="n"/>
      <c r="W331" s="63" t="n"/>
    </row>
    <row r="332">
      <c r="S332" s="63" t="n"/>
      <c r="T332" s="63" t="n"/>
      <c r="U332" s="63" t="n"/>
      <c r="V332" s="63" t="n"/>
      <c r="W332" s="63" t="n"/>
    </row>
    <row r="333">
      <c r="S333" s="63" t="n"/>
      <c r="T333" s="63" t="n"/>
      <c r="U333" s="63" t="n"/>
      <c r="V333" s="63" t="n"/>
      <c r="W333" s="63" t="n"/>
    </row>
    <row r="334">
      <c r="S334" s="63" t="n"/>
      <c r="T334" s="63" t="n"/>
      <c r="U334" s="63" t="n"/>
      <c r="V334" s="63" t="n"/>
      <c r="W334" s="63" t="n"/>
    </row>
    <row r="335">
      <c r="S335" s="63" t="n"/>
      <c r="T335" s="63" t="n"/>
      <c r="U335" s="63" t="n"/>
      <c r="V335" s="63" t="n"/>
      <c r="W335" s="63" t="n"/>
    </row>
    <row r="336">
      <c r="S336" s="63" t="n"/>
      <c r="T336" s="63" t="n"/>
      <c r="U336" s="63" t="n"/>
      <c r="V336" s="63" t="n"/>
      <c r="W336" s="63" t="n"/>
    </row>
    <row r="337">
      <c r="S337" s="63" t="n"/>
      <c r="T337" s="63" t="n"/>
      <c r="U337" s="63" t="n"/>
      <c r="V337" s="63" t="n"/>
      <c r="W337" s="63" t="n"/>
    </row>
    <row r="338">
      <c r="S338" s="63" t="n"/>
      <c r="T338" s="63" t="n"/>
      <c r="U338" s="63" t="n"/>
      <c r="V338" s="63" t="n"/>
      <c r="W338" s="63" t="n"/>
    </row>
    <row r="339">
      <c r="S339" s="63" t="n"/>
      <c r="T339" s="63" t="n"/>
      <c r="U339" s="63" t="n"/>
      <c r="V339" s="63" t="n"/>
      <c r="W339" s="63" t="n"/>
    </row>
    <row r="340">
      <c r="S340" s="63" t="n"/>
      <c r="T340" s="63" t="n"/>
      <c r="U340" s="63" t="n"/>
      <c r="V340" s="63" t="n"/>
      <c r="W340" s="63" t="n"/>
    </row>
    <row r="341">
      <c r="S341" s="63" t="n"/>
      <c r="T341" s="63" t="n"/>
      <c r="U341" s="63" t="n"/>
      <c r="V341" s="63" t="n"/>
      <c r="W341" s="63" t="n"/>
    </row>
    <row r="342">
      <c r="S342" s="63" t="n"/>
      <c r="T342" s="63" t="n"/>
      <c r="U342" s="63" t="n"/>
      <c r="V342" s="63" t="n"/>
      <c r="W342" s="63" t="n"/>
    </row>
    <row r="343">
      <c r="S343" s="63" t="n"/>
      <c r="T343" s="63" t="n"/>
      <c r="U343" s="63" t="n"/>
      <c r="V343" s="63" t="n"/>
      <c r="W343" s="63" t="n"/>
    </row>
    <row r="344">
      <c r="S344" s="63" t="n"/>
      <c r="T344" s="63" t="n"/>
      <c r="U344" s="63" t="n"/>
      <c r="V344" s="63" t="n"/>
      <c r="W344" s="63" t="n"/>
    </row>
    <row r="345">
      <c r="S345" s="63" t="n"/>
      <c r="T345" s="63" t="n"/>
      <c r="U345" s="63" t="n"/>
      <c r="V345" s="63" t="n"/>
      <c r="W345" s="63" t="n"/>
    </row>
    <row r="346">
      <c r="S346" s="63" t="n"/>
      <c r="T346" s="63" t="n"/>
      <c r="U346" s="63" t="n"/>
      <c r="V346" s="63" t="n"/>
      <c r="W346" s="63" t="n"/>
    </row>
    <row r="347">
      <c r="S347" s="63" t="n"/>
      <c r="T347" s="63" t="n"/>
      <c r="U347" s="63" t="n"/>
      <c r="V347" s="63" t="n"/>
      <c r="W347" s="63" t="n"/>
    </row>
    <row r="348">
      <c r="S348" s="63" t="n"/>
      <c r="T348" s="63" t="n"/>
      <c r="U348" s="63" t="n"/>
      <c r="V348" s="63" t="n"/>
      <c r="W348" s="63" t="n"/>
    </row>
    <row r="349">
      <c r="S349" s="63" t="n"/>
      <c r="T349" s="63" t="n"/>
      <c r="U349" s="63" t="n"/>
      <c r="V349" s="63" t="n"/>
      <c r="W349" s="63" t="n"/>
    </row>
    <row r="350">
      <c r="S350" s="63" t="n"/>
      <c r="T350" s="63" t="n"/>
      <c r="U350" s="63" t="n"/>
      <c r="V350" s="63" t="n"/>
      <c r="W350" s="63" t="n"/>
    </row>
    <row r="351">
      <c r="S351" s="63" t="n"/>
      <c r="T351" s="63" t="n"/>
      <c r="U351" s="63" t="n"/>
      <c r="V351" s="63" t="n"/>
      <c r="W351" s="63" t="n"/>
    </row>
    <row r="352">
      <c r="S352" s="63" t="n"/>
      <c r="T352" s="63" t="n"/>
      <c r="U352" s="63" t="n"/>
      <c r="V352" s="63" t="n"/>
      <c r="W352" s="63" t="n"/>
    </row>
    <row r="353">
      <c r="S353" s="63" t="n"/>
      <c r="T353" s="63" t="n"/>
      <c r="U353" s="63" t="n"/>
      <c r="V353" s="63" t="n"/>
      <c r="W353" s="63" t="n"/>
    </row>
    <row r="354">
      <c r="S354" s="63" t="n"/>
      <c r="T354" s="63" t="n"/>
      <c r="U354" s="63" t="n"/>
      <c r="V354" s="63" t="n"/>
      <c r="W354" s="63" t="n"/>
    </row>
    <row r="355">
      <c r="S355" s="63" t="n"/>
      <c r="T355" s="63" t="n"/>
      <c r="U355" s="63" t="n"/>
      <c r="V355" s="63" t="n"/>
      <c r="W355" s="63" t="n"/>
    </row>
    <row r="356">
      <c r="S356" s="63" t="n"/>
      <c r="T356" s="63" t="n"/>
      <c r="U356" s="63" t="n"/>
      <c r="V356" s="63" t="n"/>
      <c r="W356" s="63" t="n"/>
    </row>
    <row r="357">
      <c r="S357" s="63" t="n"/>
      <c r="T357" s="63" t="n"/>
      <c r="U357" s="63" t="n"/>
      <c r="V357" s="63" t="n"/>
      <c r="W357" s="63" t="n"/>
    </row>
    <row r="358">
      <c r="S358" s="63" t="n"/>
      <c r="T358" s="63" t="n"/>
      <c r="U358" s="63" t="n"/>
      <c r="V358" s="63" t="n"/>
      <c r="W358" s="63" t="n"/>
    </row>
    <row r="359">
      <c r="S359" s="63" t="n"/>
      <c r="T359" s="63" t="n"/>
      <c r="U359" s="63" t="n"/>
      <c r="V359" s="63" t="n"/>
      <c r="W359" s="63" t="n"/>
    </row>
    <row r="360">
      <c r="S360" s="63" t="n"/>
      <c r="T360" s="63" t="n"/>
      <c r="U360" s="63" t="n"/>
      <c r="V360" s="63" t="n"/>
      <c r="W360" s="63" t="n"/>
    </row>
    <row r="361">
      <c r="S361" s="63" t="n"/>
      <c r="T361" s="63" t="n"/>
      <c r="U361" s="63" t="n"/>
      <c r="V361" s="63" t="n"/>
      <c r="W361" s="63" t="n"/>
    </row>
    <row r="362">
      <c r="S362" s="63" t="n"/>
      <c r="T362" s="63" t="n"/>
      <c r="U362" s="63" t="n"/>
      <c r="V362" s="63" t="n"/>
      <c r="W362" s="63" t="n"/>
    </row>
    <row r="363">
      <c r="S363" s="63" t="n"/>
      <c r="T363" s="63" t="n"/>
      <c r="U363" s="63" t="n"/>
      <c r="V363" s="63" t="n"/>
      <c r="W363" s="63" t="n"/>
    </row>
    <row r="364">
      <c r="S364" s="63" t="n"/>
      <c r="T364" s="63" t="n"/>
      <c r="U364" s="63" t="n"/>
      <c r="V364" s="63" t="n"/>
      <c r="W364" s="63" t="n"/>
    </row>
    <row r="365">
      <c r="S365" s="63" t="n"/>
      <c r="T365" s="63" t="n"/>
      <c r="U365" s="63" t="n"/>
      <c r="V365" s="63" t="n"/>
      <c r="W365" s="63" t="n"/>
    </row>
    <row r="366">
      <c r="S366" s="63" t="n"/>
      <c r="T366" s="63" t="n"/>
      <c r="U366" s="63" t="n"/>
      <c r="V366" s="63" t="n"/>
      <c r="W366" s="63" t="n"/>
    </row>
    <row r="367">
      <c r="S367" s="63" t="n"/>
      <c r="T367" s="63" t="n"/>
      <c r="U367" s="63" t="n"/>
      <c r="V367" s="63" t="n"/>
      <c r="W367" s="63" t="n"/>
    </row>
    <row r="368">
      <c r="S368" s="63" t="n"/>
      <c r="T368" s="63" t="n"/>
      <c r="U368" s="63" t="n"/>
      <c r="V368" s="63" t="n"/>
      <c r="W368" s="63" t="n"/>
    </row>
    <row r="369">
      <c r="S369" s="63" t="n"/>
      <c r="T369" s="63" t="n"/>
      <c r="U369" s="63" t="n"/>
      <c r="V369" s="63" t="n"/>
      <c r="W369" s="63" t="n"/>
    </row>
    <row r="370">
      <c r="S370" s="63" t="n"/>
      <c r="T370" s="63" t="n"/>
      <c r="U370" s="63" t="n"/>
      <c r="V370" s="63" t="n"/>
      <c r="W370" s="63" t="n"/>
    </row>
    <row r="371">
      <c r="S371" s="63" t="n"/>
      <c r="T371" s="63" t="n"/>
      <c r="U371" s="63" t="n"/>
      <c r="V371" s="63" t="n"/>
      <c r="W371" s="63" t="n"/>
    </row>
    <row r="372">
      <c r="S372" s="63" t="n"/>
      <c r="T372" s="63" t="n"/>
      <c r="U372" s="63" t="n"/>
      <c r="V372" s="63" t="n"/>
      <c r="W372" s="63" t="n"/>
    </row>
    <row r="373">
      <c r="S373" s="63" t="n"/>
      <c r="T373" s="63" t="n"/>
      <c r="U373" s="63" t="n"/>
      <c r="V373" s="63" t="n"/>
      <c r="W373" s="63" t="n"/>
    </row>
    <row r="374">
      <c r="S374" s="63" t="n"/>
      <c r="T374" s="63" t="n"/>
      <c r="U374" s="63" t="n"/>
      <c r="V374" s="63" t="n"/>
      <c r="W374" s="63" t="n"/>
    </row>
    <row r="375">
      <c r="S375" s="63" t="n"/>
      <c r="T375" s="63" t="n"/>
      <c r="U375" s="63" t="n"/>
      <c r="V375" s="63" t="n"/>
      <c r="W375" s="63" t="n"/>
    </row>
    <row r="376">
      <c r="S376" s="63" t="n"/>
      <c r="T376" s="63" t="n"/>
      <c r="U376" s="63" t="n"/>
      <c r="V376" s="63" t="n"/>
      <c r="W376" s="63" t="n"/>
    </row>
    <row r="377">
      <c r="S377" s="63" t="n"/>
      <c r="T377" s="63" t="n"/>
      <c r="U377" s="63" t="n"/>
      <c r="V377" s="63" t="n"/>
      <c r="W377" s="63" t="n"/>
    </row>
    <row r="378">
      <c r="S378" s="63" t="n"/>
      <c r="T378" s="63" t="n"/>
      <c r="U378" s="63" t="n"/>
      <c r="V378" s="63" t="n"/>
      <c r="W378" s="63" t="n"/>
    </row>
    <row r="379">
      <c r="S379" s="63" t="n"/>
      <c r="T379" s="63" t="n"/>
      <c r="U379" s="63" t="n"/>
      <c r="V379" s="63" t="n"/>
      <c r="W379" s="63" t="n"/>
    </row>
    <row r="380">
      <c r="S380" s="63" t="n"/>
      <c r="T380" s="63" t="n"/>
      <c r="U380" s="63" t="n"/>
      <c r="V380" s="63" t="n"/>
      <c r="W380" s="63" t="n"/>
    </row>
    <row r="381">
      <c r="S381" s="63" t="n"/>
      <c r="T381" s="63" t="n"/>
      <c r="U381" s="63" t="n"/>
      <c r="V381" s="63" t="n"/>
      <c r="W381" s="63" t="n"/>
    </row>
    <row r="382">
      <c r="S382" s="63" t="n"/>
      <c r="T382" s="63" t="n"/>
      <c r="U382" s="63" t="n"/>
      <c r="V382" s="63" t="n"/>
      <c r="W382" s="63" t="n"/>
    </row>
    <row r="383">
      <c r="S383" s="63" t="n"/>
      <c r="T383" s="63" t="n"/>
      <c r="U383" s="63" t="n"/>
      <c r="V383" s="63" t="n"/>
      <c r="W383" s="63" t="n"/>
    </row>
    <row r="384">
      <c r="S384" s="63" t="n"/>
      <c r="T384" s="63" t="n"/>
      <c r="U384" s="63" t="n"/>
      <c r="V384" s="63" t="n"/>
      <c r="W384" s="63" t="n"/>
    </row>
    <row r="385">
      <c r="S385" s="63" t="n"/>
      <c r="T385" s="63" t="n"/>
      <c r="U385" s="63" t="n"/>
      <c r="V385" s="63" t="n"/>
      <c r="W385" s="63" t="n"/>
    </row>
    <row r="386">
      <c r="S386" s="63" t="n"/>
      <c r="T386" s="63" t="n"/>
      <c r="U386" s="63" t="n"/>
      <c r="V386" s="63" t="n"/>
      <c r="W386" s="63" t="n"/>
    </row>
    <row r="387">
      <c r="S387" s="63" t="n"/>
      <c r="T387" s="63" t="n"/>
      <c r="U387" s="63" t="n"/>
      <c r="V387" s="63" t="n"/>
      <c r="W387" s="63" t="n"/>
    </row>
    <row r="388">
      <c r="S388" s="63" t="n"/>
      <c r="T388" s="63" t="n"/>
      <c r="U388" s="63" t="n"/>
      <c r="V388" s="63" t="n"/>
      <c r="W388" s="63" t="n"/>
    </row>
    <row r="389">
      <c r="S389" s="63" t="n"/>
      <c r="T389" s="63" t="n"/>
      <c r="U389" s="63" t="n"/>
      <c r="V389" s="63" t="n"/>
      <c r="W389" s="63" t="n"/>
    </row>
    <row r="390">
      <c r="S390" s="63" t="n"/>
      <c r="T390" s="63" t="n"/>
      <c r="U390" s="63" t="n"/>
      <c r="V390" s="63" t="n"/>
      <c r="W390" s="63" t="n"/>
    </row>
    <row r="391">
      <c r="S391" s="63" t="n"/>
      <c r="T391" s="63" t="n"/>
      <c r="U391" s="63" t="n"/>
      <c r="V391" s="63" t="n"/>
      <c r="W391" s="63" t="n"/>
    </row>
    <row r="392">
      <c r="S392" s="63" t="n"/>
      <c r="T392" s="63" t="n"/>
      <c r="U392" s="63" t="n"/>
      <c r="V392" s="63" t="n"/>
      <c r="W392" s="63" t="n"/>
    </row>
    <row r="393">
      <c r="S393" s="63" t="n"/>
      <c r="T393" s="63" t="n"/>
      <c r="U393" s="63" t="n"/>
      <c r="V393" s="63" t="n"/>
      <c r="W393" s="63" t="n"/>
    </row>
    <row r="394">
      <c r="S394" s="63" t="n"/>
      <c r="T394" s="63" t="n"/>
      <c r="U394" s="63" t="n"/>
      <c r="V394" s="63" t="n"/>
      <c r="W394" s="63" t="n"/>
    </row>
    <row r="395">
      <c r="S395" s="63" t="n"/>
      <c r="T395" s="63" t="n"/>
      <c r="U395" s="63" t="n"/>
      <c r="V395" s="63" t="n"/>
      <c r="W395" s="63" t="n"/>
    </row>
    <row r="396">
      <c r="S396" s="63" t="n"/>
      <c r="T396" s="63" t="n"/>
      <c r="U396" s="63" t="n"/>
      <c r="V396" s="63" t="n"/>
      <c r="W396" s="63" t="n"/>
    </row>
    <row r="397">
      <c r="S397" s="63" t="n"/>
      <c r="T397" s="63" t="n"/>
      <c r="U397" s="63" t="n"/>
      <c r="V397" s="63" t="n"/>
      <c r="W397" s="63" t="n"/>
    </row>
    <row r="398">
      <c r="S398" s="63" t="n"/>
      <c r="T398" s="63" t="n"/>
      <c r="U398" s="63" t="n"/>
      <c r="V398" s="63" t="n"/>
      <c r="W398" s="63" t="n"/>
    </row>
    <row r="399">
      <c r="S399" s="63" t="n"/>
      <c r="T399" s="63" t="n"/>
      <c r="U399" s="63" t="n"/>
      <c r="V399" s="63" t="n"/>
      <c r="W399" s="63" t="n"/>
    </row>
    <row r="400">
      <c r="S400" s="63" t="n"/>
      <c r="T400" s="63" t="n"/>
      <c r="U400" s="63" t="n"/>
      <c r="V400" s="63" t="n"/>
      <c r="W400" s="63" t="n"/>
    </row>
    <row r="401">
      <c r="S401" s="63" t="n"/>
      <c r="T401" s="63" t="n"/>
      <c r="U401" s="63" t="n"/>
      <c r="V401" s="63" t="n"/>
      <c r="W401" s="63" t="n"/>
    </row>
    <row r="402">
      <c r="S402" s="63" t="n"/>
      <c r="T402" s="63" t="n"/>
      <c r="U402" s="63" t="n"/>
      <c r="V402" s="63" t="n"/>
      <c r="W402" s="63" t="n"/>
    </row>
    <row r="403">
      <c r="S403" s="63" t="n"/>
      <c r="T403" s="63" t="n"/>
      <c r="U403" s="63" t="n"/>
      <c r="V403" s="63" t="n"/>
      <c r="W403" s="63" t="n"/>
    </row>
    <row r="404">
      <c r="S404" s="63" t="n"/>
      <c r="T404" s="63" t="n"/>
      <c r="U404" s="63" t="n"/>
      <c r="V404" s="63" t="n"/>
      <c r="W404" s="63" t="n"/>
    </row>
    <row r="405">
      <c r="S405" s="63" t="n"/>
      <c r="T405" s="63" t="n"/>
      <c r="U405" s="63" t="n"/>
      <c r="V405" s="63" t="n"/>
      <c r="W405" s="63" t="n"/>
    </row>
    <row r="406">
      <c r="S406" s="63" t="n"/>
      <c r="T406" s="63" t="n"/>
      <c r="U406" s="63" t="n"/>
      <c r="V406" s="63" t="n"/>
      <c r="W406" s="63" t="n"/>
    </row>
    <row r="407">
      <c r="S407" s="63" t="n"/>
      <c r="T407" s="63" t="n"/>
      <c r="U407" s="63" t="n"/>
      <c r="V407" s="63" t="n"/>
      <c r="W407" s="63" t="n"/>
    </row>
    <row r="408">
      <c r="S408" s="63" t="n"/>
      <c r="T408" s="63" t="n"/>
      <c r="U408" s="63" t="n"/>
      <c r="V408" s="63" t="n"/>
      <c r="W408" s="63" t="n"/>
    </row>
    <row r="409">
      <c r="S409" s="63" t="n"/>
      <c r="T409" s="63" t="n"/>
      <c r="U409" s="63" t="n"/>
      <c r="V409" s="63" t="n"/>
      <c r="W409" s="63" t="n"/>
    </row>
    <row r="410">
      <c r="S410" s="63" t="n"/>
      <c r="T410" s="63" t="n"/>
      <c r="U410" s="63" t="n"/>
      <c r="V410" s="63" t="n"/>
      <c r="W410" s="63" t="n"/>
    </row>
    <row r="411">
      <c r="S411" s="63" t="n"/>
      <c r="T411" s="63" t="n"/>
      <c r="U411" s="63" t="n"/>
      <c r="V411" s="63" t="n"/>
      <c r="W411" s="63" t="n"/>
    </row>
    <row r="412">
      <c r="S412" s="63" t="n"/>
      <c r="T412" s="63" t="n"/>
      <c r="U412" s="63" t="n"/>
      <c r="V412" s="63" t="n"/>
      <c r="W412" s="63" t="n"/>
    </row>
    <row r="413">
      <c r="S413" s="63" t="n"/>
      <c r="T413" s="63" t="n"/>
      <c r="U413" s="63" t="n"/>
      <c r="V413" s="63" t="n"/>
      <c r="W413" s="63" t="n"/>
    </row>
    <row r="414">
      <c r="S414" s="63" t="n"/>
      <c r="T414" s="63" t="n"/>
      <c r="U414" s="63" t="n"/>
      <c r="V414" s="63" t="n"/>
      <c r="W414" s="63" t="n"/>
    </row>
    <row r="415">
      <c r="S415" s="63" t="n"/>
      <c r="T415" s="63" t="n"/>
      <c r="U415" s="63" t="n"/>
      <c r="V415" s="63" t="n"/>
      <c r="W415" s="63" t="n"/>
    </row>
    <row r="416">
      <c r="S416" s="63" t="n"/>
      <c r="T416" s="63" t="n"/>
      <c r="U416" s="63" t="n"/>
      <c r="V416" s="63" t="n"/>
      <c r="W416" s="63" t="n"/>
    </row>
    <row r="417">
      <c r="S417" s="63" t="n"/>
      <c r="T417" s="63" t="n"/>
      <c r="U417" s="63" t="n"/>
      <c r="V417" s="63" t="n"/>
      <c r="W417" s="63" t="n"/>
    </row>
    <row r="418">
      <c r="S418" s="63" t="n"/>
      <c r="T418" s="63" t="n"/>
      <c r="U418" s="63" t="n"/>
      <c r="V418" s="63" t="n"/>
      <c r="W418" s="63" t="n"/>
    </row>
    <row r="419">
      <c r="S419" s="63" t="n"/>
      <c r="T419" s="63" t="n"/>
      <c r="U419" s="63" t="n"/>
      <c r="V419" s="63" t="n"/>
      <c r="W419" s="63" t="n"/>
    </row>
    <row r="420">
      <c r="S420" s="63" t="n"/>
      <c r="T420" s="63" t="n"/>
      <c r="U420" s="63" t="n"/>
      <c r="V420" s="63" t="n"/>
      <c r="W420" s="63" t="n"/>
    </row>
    <row r="421">
      <c r="S421" s="63" t="n"/>
      <c r="T421" s="63" t="n"/>
      <c r="U421" s="63" t="n"/>
      <c r="V421" s="63" t="n"/>
      <c r="W421" s="63" t="n"/>
    </row>
    <row r="422">
      <c r="S422" s="63" t="n"/>
      <c r="T422" s="63" t="n"/>
      <c r="U422" s="63" t="n"/>
      <c r="V422" s="63" t="n"/>
      <c r="W422" s="63" t="n"/>
    </row>
    <row r="423">
      <c r="S423" s="63" t="n"/>
      <c r="T423" s="63" t="n"/>
      <c r="U423" s="63" t="n"/>
      <c r="V423" s="63" t="n"/>
      <c r="W423" s="63" t="n"/>
    </row>
    <row r="424">
      <c r="S424" s="63" t="n"/>
      <c r="T424" s="63" t="n"/>
      <c r="U424" s="63" t="n"/>
      <c r="V424" s="63" t="n"/>
      <c r="W424" s="63" t="n"/>
    </row>
    <row r="425">
      <c r="S425" s="63" t="n"/>
      <c r="T425" s="63" t="n"/>
      <c r="U425" s="63" t="n"/>
      <c r="V425" s="63" t="n"/>
      <c r="W425" s="63" t="n"/>
    </row>
    <row r="426">
      <c r="S426" s="63" t="n"/>
      <c r="T426" s="63" t="n"/>
      <c r="U426" s="63" t="n"/>
      <c r="V426" s="63" t="n"/>
      <c r="W426" s="63" t="n"/>
    </row>
    <row r="427">
      <c r="S427" s="63" t="n"/>
      <c r="T427" s="63" t="n"/>
      <c r="U427" s="63" t="n"/>
      <c r="V427" s="63" t="n"/>
      <c r="W427" s="63" t="n"/>
    </row>
    <row r="428">
      <c r="S428" s="63" t="n"/>
      <c r="T428" s="63" t="n"/>
      <c r="U428" s="63" t="n"/>
      <c r="V428" s="63" t="n"/>
      <c r="W428" s="63" t="n"/>
    </row>
    <row r="429">
      <c r="S429" s="63" t="n"/>
      <c r="T429" s="63" t="n"/>
      <c r="U429" s="63" t="n"/>
      <c r="V429" s="63" t="n"/>
      <c r="W429" s="63" t="n"/>
    </row>
    <row r="430">
      <c r="S430" s="63" t="n"/>
      <c r="T430" s="63" t="n"/>
      <c r="U430" s="63" t="n"/>
      <c r="V430" s="63" t="n"/>
      <c r="W430" s="63" t="n"/>
    </row>
    <row r="431">
      <c r="S431" s="63" t="n"/>
      <c r="T431" s="63" t="n"/>
      <c r="U431" s="63" t="n"/>
      <c r="V431" s="63" t="n"/>
      <c r="W431" s="63" t="n"/>
    </row>
    <row r="432">
      <c r="S432" s="63" t="n"/>
      <c r="T432" s="63" t="n"/>
      <c r="U432" s="63" t="n"/>
      <c r="V432" s="63" t="n"/>
      <c r="W432" s="63" t="n"/>
    </row>
    <row r="433">
      <c r="S433" s="63" t="n"/>
      <c r="T433" s="63" t="n"/>
      <c r="U433" s="63" t="n"/>
      <c r="V433" s="63" t="n"/>
      <c r="W433" s="63" t="n"/>
    </row>
    <row r="434">
      <c r="S434" s="63" t="n"/>
      <c r="T434" s="63" t="n"/>
      <c r="U434" s="63" t="n"/>
      <c r="V434" s="63" t="n"/>
      <c r="W434" s="63" t="n"/>
    </row>
    <row r="435">
      <c r="S435" s="63" t="n"/>
      <c r="T435" s="63" t="n"/>
      <c r="U435" s="63" t="n"/>
      <c r="V435" s="63" t="n"/>
      <c r="W435" s="63" t="n"/>
    </row>
    <row r="436">
      <c r="S436" s="63" t="n"/>
      <c r="T436" s="63" t="n"/>
      <c r="U436" s="63" t="n"/>
      <c r="V436" s="63" t="n"/>
      <c r="W436" s="63" t="n"/>
    </row>
    <row r="437">
      <c r="S437" s="63" t="n"/>
      <c r="T437" s="63" t="n"/>
      <c r="U437" s="63" t="n"/>
      <c r="V437" s="63" t="n"/>
      <c r="W437" s="63" t="n"/>
    </row>
    <row r="438">
      <c r="S438" s="63" t="n"/>
      <c r="T438" s="63" t="n"/>
      <c r="U438" s="63" t="n"/>
      <c r="V438" s="63" t="n"/>
      <c r="W438" s="63" t="n"/>
    </row>
    <row r="439">
      <c r="S439" s="63" t="n"/>
      <c r="T439" s="63" t="n"/>
      <c r="U439" s="63" t="n"/>
      <c r="V439" s="63" t="n"/>
      <c r="W439" s="63" t="n"/>
    </row>
    <row r="440">
      <c r="S440" s="63" t="n"/>
      <c r="T440" s="63" t="n"/>
      <c r="U440" s="63" t="n"/>
      <c r="V440" s="63" t="n"/>
      <c r="W440" s="63" t="n"/>
    </row>
    <row r="441">
      <c r="S441" s="63" t="n"/>
      <c r="T441" s="63" t="n"/>
      <c r="U441" s="63" t="n"/>
      <c r="V441" s="63" t="n"/>
      <c r="W441" s="63" t="n"/>
    </row>
    <row r="442">
      <c r="S442" s="63" t="n"/>
      <c r="T442" s="63" t="n"/>
      <c r="U442" s="63" t="n"/>
      <c r="V442" s="63" t="n"/>
      <c r="W442" s="63" t="n"/>
    </row>
    <row r="443">
      <c r="S443" s="63" t="n"/>
      <c r="T443" s="63" t="n"/>
      <c r="U443" s="63" t="n"/>
      <c r="V443" s="63" t="n"/>
      <c r="W443" s="63" t="n"/>
    </row>
    <row r="444">
      <c r="S444" s="63" t="n"/>
      <c r="T444" s="63" t="n"/>
      <c r="U444" s="63" t="n"/>
      <c r="V444" s="63" t="n"/>
      <c r="W444" s="63" t="n"/>
    </row>
    <row r="445">
      <c r="S445" s="63" t="n"/>
      <c r="T445" s="63" t="n"/>
      <c r="U445" s="63" t="n"/>
      <c r="V445" s="63" t="n"/>
      <c r="W445" s="63" t="n"/>
    </row>
    <row r="446">
      <c r="S446" s="63" t="n"/>
      <c r="T446" s="63" t="n"/>
      <c r="U446" s="63" t="n"/>
      <c r="V446" s="63" t="n"/>
      <c r="W446" s="63" t="n"/>
    </row>
    <row r="447">
      <c r="S447" s="63" t="n"/>
      <c r="T447" s="63" t="n"/>
      <c r="U447" s="63" t="n"/>
      <c r="V447" s="63" t="n"/>
      <c r="W447" s="63" t="n"/>
    </row>
    <row r="448">
      <c r="S448" s="63" t="n"/>
      <c r="T448" s="63" t="n"/>
      <c r="U448" s="63" t="n"/>
      <c r="V448" s="63" t="n"/>
      <c r="W448" s="63" t="n"/>
    </row>
    <row r="449">
      <c r="S449" s="63" t="n"/>
      <c r="T449" s="63" t="n"/>
      <c r="U449" s="63" t="n"/>
      <c r="V449" s="63" t="n"/>
      <c r="W449" s="63" t="n"/>
    </row>
    <row r="450">
      <c r="S450" s="63" t="n"/>
      <c r="T450" s="63" t="n"/>
      <c r="U450" s="63" t="n"/>
      <c r="V450" s="63" t="n"/>
      <c r="W450" s="63" t="n"/>
    </row>
    <row r="451">
      <c r="S451" s="63" t="n"/>
      <c r="T451" s="63" t="n"/>
      <c r="U451" s="63" t="n"/>
      <c r="V451" s="63" t="n"/>
      <c r="W451" s="63" t="n"/>
    </row>
    <row r="452">
      <c r="S452" s="63" t="n"/>
      <c r="T452" s="63" t="n"/>
      <c r="U452" s="63" t="n"/>
      <c r="V452" s="63" t="n"/>
      <c r="W452" s="63" t="n"/>
    </row>
    <row r="453">
      <c r="S453" s="63" t="n"/>
      <c r="T453" s="63" t="n"/>
      <c r="U453" s="63" t="n"/>
      <c r="V453" s="63" t="n"/>
      <c r="W453" s="63" t="n"/>
    </row>
    <row r="454">
      <c r="S454" s="63" t="n"/>
      <c r="T454" s="63" t="n"/>
      <c r="U454" s="63" t="n"/>
      <c r="V454" s="63" t="n"/>
      <c r="W454" s="63" t="n"/>
    </row>
    <row r="455">
      <c r="S455" s="63" t="n"/>
      <c r="T455" s="63" t="n"/>
      <c r="U455" s="63" t="n"/>
      <c r="V455" s="63" t="n"/>
      <c r="W455" s="63" t="n"/>
    </row>
    <row r="456">
      <c r="S456" s="63" t="n"/>
      <c r="T456" s="63" t="n"/>
      <c r="U456" s="63" t="n"/>
      <c r="V456" s="63" t="n"/>
      <c r="W456" s="63" t="n"/>
    </row>
    <row r="457">
      <c r="S457" s="63" t="n"/>
      <c r="T457" s="63" t="n"/>
      <c r="U457" s="63" t="n"/>
      <c r="V457" s="63" t="n"/>
      <c r="W457" s="63" t="n"/>
    </row>
    <row r="458">
      <c r="S458" s="63" t="n"/>
      <c r="T458" s="63" t="n"/>
      <c r="U458" s="63" t="n"/>
      <c r="V458" s="63" t="n"/>
      <c r="W458" s="63" t="n"/>
    </row>
    <row r="459">
      <c r="S459" s="63" t="n"/>
      <c r="T459" s="63" t="n"/>
      <c r="U459" s="63" t="n"/>
      <c r="V459" s="63" t="n"/>
      <c r="W459" s="63" t="n"/>
    </row>
    <row r="460">
      <c r="S460" s="63" t="n"/>
      <c r="T460" s="63" t="n"/>
      <c r="U460" s="63" t="n"/>
      <c r="V460" s="63" t="n"/>
      <c r="W460" s="63" t="n"/>
    </row>
    <row r="461">
      <c r="S461" s="63" t="n"/>
      <c r="T461" s="63" t="n"/>
      <c r="U461" s="63" t="n"/>
      <c r="V461" s="63" t="n"/>
      <c r="W461" s="63" t="n"/>
    </row>
    <row r="462">
      <c r="S462" s="63" t="n"/>
      <c r="T462" s="63" t="n"/>
      <c r="U462" s="63" t="n"/>
      <c r="V462" s="63" t="n"/>
      <c r="W462" s="63" t="n"/>
    </row>
    <row r="463">
      <c r="S463" s="63" t="n"/>
      <c r="T463" s="63" t="n"/>
      <c r="U463" s="63" t="n"/>
      <c r="V463" s="63" t="n"/>
      <c r="W463" s="63" t="n"/>
    </row>
    <row r="464">
      <c r="S464" s="63" t="n"/>
      <c r="T464" s="63" t="n"/>
      <c r="U464" s="63" t="n"/>
      <c r="V464" s="63" t="n"/>
      <c r="W464" s="63" t="n"/>
    </row>
    <row r="465">
      <c r="S465" s="63" t="n"/>
      <c r="T465" s="63" t="n"/>
      <c r="U465" s="63" t="n"/>
      <c r="V465" s="63" t="n"/>
      <c r="W465" s="63" t="n"/>
    </row>
    <row r="466">
      <c r="S466" s="63" t="n"/>
      <c r="T466" s="63" t="n"/>
      <c r="U466" s="63" t="n"/>
      <c r="V466" s="63" t="n"/>
      <c r="W466" s="63" t="n"/>
    </row>
    <row r="467">
      <c r="S467" s="63" t="n"/>
      <c r="T467" s="63" t="n"/>
      <c r="U467" s="63" t="n"/>
      <c r="V467" s="63" t="n"/>
      <c r="W467" s="63" t="n"/>
    </row>
    <row r="468">
      <c r="S468" s="63" t="n"/>
      <c r="T468" s="63" t="n"/>
      <c r="U468" s="63" t="n"/>
      <c r="V468" s="63" t="n"/>
      <c r="W468" s="63" t="n"/>
    </row>
    <row r="469">
      <c r="S469" s="63" t="n"/>
      <c r="T469" s="63" t="n"/>
      <c r="U469" s="63" t="n"/>
      <c r="V469" s="63" t="n"/>
      <c r="W469" s="63" t="n"/>
    </row>
    <row r="470">
      <c r="S470" s="63" t="n"/>
      <c r="T470" s="63" t="n"/>
      <c r="U470" s="63" t="n"/>
      <c r="V470" s="63" t="n"/>
      <c r="W470" s="63" t="n"/>
    </row>
    <row r="471">
      <c r="S471" s="63" t="n"/>
      <c r="T471" s="63" t="n"/>
      <c r="U471" s="63" t="n"/>
      <c r="V471" s="63" t="n"/>
      <c r="W471" s="63" t="n"/>
    </row>
    <row r="472">
      <c r="S472" s="63" t="n"/>
      <c r="T472" s="63" t="n"/>
      <c r="U472" s="63" t="n"/>
      <c r="V472" s="63" t="n"/>
      <c r="W472" s="63" t="n"/>
    </row>
    <row r="473">
      <c r="S473" s="63" t="n"/>
      <c r="T473" s="63" t="n"/>
      <c r="U473" s="63" t="n"/>
      <c r="V473" s="63" t="n"/>
      <c r="W473" s="63" t="n"/>
    </row>
    <row r="474">
      <c r="S474" s="63" t="n"/>
      <c r="T474" s="63" t="n"/>
      <c r="U474" s="63" t="n"/>
      <c r="V474" s="63" t="n"/>
      <c r="W474" s="63" t="n"/>
    </row>
    <row r="475">
      <c r="S475" s="63" t="n"/>
      <c r="T475" s="63" t="n"/>
      <c r="U475" s="63" t="n"/>
      <c r="V475" s="63" t="n"/>
      <c r="W475" s="63" t="n"/>
    </row>
    <row r="476">
      <c r="S476" s="63" t="n"/>
      <c r="T476" s="63" t="n"/>
      <c r="U476" s="63" t="n"/>
      <c r="V476" s="63" t="n"/>
      <c r="W476" s="63" t="n"/>
    </row>
    <row r="477">
      <c r="S477" s="63" t="n"/>
      <c r="T477" s="63" t="n"/>
      <c r="U477" s="63" t="n"/>
      <c r="V477" s="63" t="n"/>
      <c r="W477" s="63" t="n"/>
    </row>
    <row r="478">
      <c r="S478" s="63" t="n"/>
      <c r="T478" s="63" t="n"/>
      <c r="U478" s="63" t="n"/>
      <c r="V478" s="63" t="n"/>
      <c r="W478" s="63" t="n"/>
    </row>
    <row r="479">
      <c r="S479" s="63" t="n"/>
      <c r="T479" s="63" t="n"/>
      <c r="U479" s="63" t="n"/>
      <c r="V479" s="63" t="n"/>
      <c r="W479" s="63" t="n"/>
    </row>
    <row r="480">
      <c r="S480" s="63" t="n"/>
      <c r="T480" s="63" t="n"/>
      <c r="U480" s="63" t="n"/>
      <c r="V480" s="63" t="n"/>
      <c r="W480" s="63" t="n"/>
    </row>
    <row r="481">
      <c r="S481" s="63" t="n"/>
      <c r="T481" s="63" t="n"/>
      <c r="U481" s="63" t="n"/>
      <c r="V481" s="63" t="n"/>
      <c r="W481" s="63" t="n"/>
    </row>
    <row r="482">
      <c r="S482" s="63" t="n"/>
      <c r="T482" s="63" t="n"/>
      <c r="U482" s="63" t="n"/>
      <c r="V482" s="63" t="n"/>
      <c r="W482" s="63" t="n"/>
    </row>
    <row r="483">
      <c r="S483" s="63" t="n"/>
      <c r="T483" s="63" t="n"/>
      <c r="U483" s="63" t="n"/>
      <c r="V483" s="63" t="n"/>
      <c r="W483" s="63" t="n"/>
    </row>
    <row r="484">
      <c r="S484" s="63" t="n"/>
      <c r="T484" s="63" t="n"/>
      <c r="U484" s="63" t="n"/>
      <c r="V484" s="63" t="n"/>
      <c r="W484" s="63" t="n"/>
    </row>
    <row r="485">
      <c r="S485" s="63" t="n"/>
      <c r="T485" s="63" t="n"/>
      <c r="U485" s="63" t="n"/>
      <c r="V485" s="63" t="n"/>
      <c r="W485" s="63" t="n"/>
    </row>
    <row r="486">
      <c r="S486" s="63" t="n"/>
      <c r="T486" s="63" t="n"/>
      <c r="U486" s="63" t="n"/>
      <c r="V486" s="63" t="n"/>
      <c r="W486" s="63" t="n"/>
    </row>
    <row r="487">
      <c r="S487" s="63" t="n"/>
      <c r="T487" s="63" t="n"/>
      <c r="U487" s="63" t="n"/>
      <c r="V487" s="63" t="n"/>
      <c r="W487" s="63" t="n"/>
    </row>
    <row r="488">
      <c r="S488" s="63" t="n"/>
      <c r="T488" s="63" t="n"/>
      <c r="U488" s="63" t="n"/>
      <c r="V488" s="63" t="n"/>
      <c r="W488" s="63" t="n"/>
    </row>
    <row r="489">
      <c r="S489" s="63" t="n"/>
      <c r="T489" s="63" t="n"/>
      <c r="U489" s="63" t="n"/>
      <c r="V489" s="63" t="n"/>
      <c r="W489" s="63" t="n"/>
    </row>
    <row r="490">
      <c r="S490" s="63" t="n"/>
      <c r="T490" s="63" t="n"/>
      <c r="U490" s="63" t="n"/>
      <c r="V490" s="63" t="n"/>
      <c r="W490" s="63" t="n"/>
    </row>
    <row r="491">
      <c r="S491" s="63" t="n"/>
      <c r="T491" s="63" t="n"/>
      <c r="U491" s="63" t="n"/>
      <c r="V491" s="63" t="n"/>
      <c r="W491" s="63" t="n"/>
    </row>
    <row r="492">
      <c r="S492" s="63" t="n"/>
      <c r="T492" s="63" t="n"/>
      <c r="U492" s="63" t="n"/>
      <c r="V492" s="63" t="n"/>
      <c r="W492" s="63" t="n"/>
    </row>
    <row r="493">
      <c r="S493" s="63" t="n"/>
      <c r="T493" s="63" t="n"/>
      <c r="U493" s="63" t="n"/>
      <c r="V493" s="63" t="n"/>
      <c r="W493" s="63" t="n"/>
    </row>
    <row r="494">
      <c r="S494" s="63" t="n"/>
      <c r="T494" s="63" t="n"/>
      <c r="U494" s="63" t="n"/>
      <c r="V494" s="63" t="n"/>
      <c r="W494" s="63" t="n"/>
    </row>
    <row r="495">
      <c r="S495" s="63" t="n"/>
      <c r="T495" s="63" t="n"/>
      <c r="U495" s="63" t="n"/>
      <c r="V495" s="63" t="n"/>
      <c r="W495" s="63" t="n"/>
    </row>
    <row r="496">
      <c r="S496" s="63" t="n"/>
      <c r="T496" s="63" t="n"/>
      <c r="U496" s="63" t="n"/>
      <c r="V496" s="63" t="n"/>
      <c r="W496" s="63" t="n"/>
    </row>
    <row r="497">
      <c r="S497" s="63" t="n"/>
      <c r="T497" s="63" t="n"/>
      <c r="U497" s="63" t="n"/>
      <c r="V497" s="63" t="n"/>
      <c r="W497" s="63" t="n"/>
    </row>
    <row r="498">
      <c r="S498" s="63" t="n"/>
      <c r="T498" s="63" t="n"/>
      <c r="U498" s="63" t="n"/>
      <c r="V498" s="63" t="n"/>
      <c r="W498" s="63" t="n"/>
    </row>
    <row r="499">
      <c r="S499" s="63" t="n"/>
      <c r="T499" s="63" t="n"/>
      <c r="U499" s="63" t="n"/>
      <c r="V499" s="63" t="n"/>
      <c r="W499" s="63" t="n"/>
    </row>
    <row r="500">
      <c r="S500" s="63" t="n"/>
      <c r="T500" s="63" t="n"/>
      <c r="U500" s="63" t="n"/>
      <c r="V500" s="63" t="n"/>
      <c r="W500" s="63" t="n"/>
    </row>
    <row r="501">
      <c r="S501" s="63" t="n"/>
      <c r="T501" s="63" t="n"/>
      <c r="U501" s="63" t="n"/>
      <c r="V501" s="63" t="n"/>
      <c r="W501" s="63" t="n"/>
    </row>
    <row r="502">
      <c r="S502" s="63" t="n"/>
      <c r="T502" s="63" t="n"/>
      <c r="U502" s="63" t="n"/>
      <c r="V502" s="63" t="n"/>
      <c r="W502" s="63" t="n"/>
    </row>
    <row r="503">
      <c r="S503" s="63" t="n"/>
      <c r="T503" s="63" t="n"/>
      <c r="U503" s="63" t="n"/>
      <c r="V503" s="63" t="n"/>
      <c r="W503" s="63" t="n"/>
    </row>
    <row r="504">
      <c r="S504" s="63" t="n"/>
      <c r="T504" s="63" t="n"/>
      <c r="U504" s="63" t="n"/>
      <c r="V504" s="63" t="n"/>
      <c r="W504" s="63" t="n"/>
    </row>
    <row r="505">
      <c r="S505" s="63" t="n"/>
      <c r="T505" s="63" t="n"/>
      <c r="U505" s="63" t="n"/>
      <c r="V505" s="63" t="n"/>
      <c r="W505" s="63" t="n"/>
    </row>
    <row r="506">
      <c r="S506" s="63" t="n"/>
      <c r="T506" s="63" t="n"/>
      <c r="U506" s="63" t="n"/>
      <c r="V506" s="63" t="n"/>
      <c r="W506" s="63" t="n"/>
    </row>
    <row r="507">
      <c r="S507" s="63" t="n"/>
      <c r="T507" s="63" t="n"/>
      <c r="U507" s="63" t="n"/>
      <c r="V507" s="63" t="n"/>
      <c r="W507" s="63" t="n"/>
    </row>
    <row r="508">
      <c r="S508" s="63" t="n"/>
      <c r="T508" s="63" t="n"/>
      <c r="U508" s="63" t="n"/>
      <c r="V508" s="63" t="n"/>
      <c r="W508" s="63" t="n"/>
    </row>
    <row r="509">
      <c r="S509" s="63" t="n"/>
      <c r="T509" s="63" t="n"/>
      <c r="U509" s="63" t="n"/>
      <c r="V509" s="63" t="n"/>
      <c r="W509" s="63" t="n"/>
    </row>
    <row r="510">
      <c r="S510" s="63" t="n"/>
      <c r="T510" s="63" t="n"/>
      <c r="U510" s="63" t="n"/>
      <c r="V510" s="63" t="n"/>
      <c r="W510" s="63" t="n"/>
    </row>
    <row r="511">
      <c r="S511" s="63" t="n"/>
      <c r="T511" s="63" t="n"/>
      <c r="U511" s="63" t="n"/>
      <c r="V511" s="63" t="n"/>
      <c r="W511" s="63" t="n"/>
    </row>
    <row r="512">
      <c r="S512" s="63" t="n"/>
      <c r="T512" s="63" t="n"/>
      <c r="U512" s="63" t="n"/>
      <c r="V512" s="63" t="n"/>
      <c r="W512" s="63" t="n"/>
    </row>
    <row r="513">
      <c r="S513" s="63" t="n"/>
      <c r="T513" s="63" t="n"/>
      <c r="U513" s="63" t="n"/>
      <c r="V513" s="63" t="n"/>
      <c r="W513" s="63" t="n"/>
    </row>
    <row r="514">
      <c r="S514" s="63" t="n"/>
      <c r="T514" s="63" t="n"/>
      <c r="U514" s="63" t="n"/>
      <c r="V514" s="63" t="n"/>
      <c r="W514" s="63" t="n"/>
    </row>
    <row r="515">
      <c r="S515" s="63" t="n"/>
      <c r="T515" s="63" t="n"/>
      <c r="U515" s="63" t="n"/>
      <c r="V515" s="63" t="n"/>
      <c r="W515" s="63" t="n"/>
    </row>
    <row r="516">
      <c r="S516" s="63" t="n"/>
      <c r="T516" s="63" t="n"/>
      <c r="U516" s="63" t="n"/>
      <c r="V516" s="63" t="n"/>
      <c r="W516" s="63" t="n"/>
    </row>
    <row r="517">
      <c r="S517" s="63" t="n"/>
      <c r="T517" s="63" t="n"/>
      <c r="U517" s="63" t="n"/>
      <c r="V517" s="63" t="n"/>
      <c r="W517" s="63" t="n"/>
    </row>
    <row r="518">
      <c r="S518" s="63" t="n"/>
      <c r="T518" s="63" t="n"/>
      <c r="U518" s="63" t="n"/>
      <c r="V518" s="63" t="n"/>
      <c r="W518" s="63" t="n"/>
    </row>
    <row r="519">
      <c r="S519" s="63" t="n"/>
      <c r="T519" s="63" t="n"/>
      <c r="U519" s="63" t="n"/>
      <c r="V519" s="63" t="n"/>
      <c r="W519" s="63" t="n"/>
    </row>
    <row r="520">
      <c r="S520" s="63" t="n"/>
      <c r="T520" s="63" t="n"/>
      <c r="U520" s="63" t="n"/>
      <c r="V520" s="63" t="n"/>
      <c r="W520" s="63" t="n"/>
    </row>
    <row r="521">
      <c r="S521" s="63" t="n"/>
      <c r="T521" s="63" t="n"/>
      <c r="U521" s="63" t="n"/>
      <c r="V521" s="63" t="n"/>
      <c r="W521" s="63" t="n"/>
    </row>
    <row r="522">
      <c r="S522" s="63" t="n"/>
      <c r="T522" s="63" t="n"/>
      <c r="U522" s="63" t="n"/>
      <c r="V522" s="63" t="n"/>
      <c r="W522" s="63" t="n"/>
    </row>
    <row r="523">
      <c r="S523" s="63" t="n"/>
      <c r="T523" s="63" t="n"/>
      <c r="U523" s="63" t="n"/>
      <c r="V523" s="63" t="n"/>
      <c r="W523" s="63" t="n"/>
    </row>
    <row r="524">
      <c r="S524" s="63" t="n"/>
      <c r="T524" s="63" t="n"/>
      <c r="U524" s="63" t="n"/>
      <c r="V524" s="63" t="n"/>
      <c r="W524" s="63" t="n"/>
    </row>
    <row r="525">
      <c r="S525" s="63" t="n"/>
      <c r="T525" s="63" t="n"/>
      <c r="U525" s="63" t="n"/>
      <c r="V525" s="63" t="n"/>
      <c r="W525" s="63" t="n"/>
    </row>
    <row r="526">
      <c r="S526" s="63" t="n"/>
      <c r="T526" s="63" t="n"/>
      <c r="U526" s="63" t="n"/>
      <c r="V526" s="63" t="n"/>
      <c r="W526" s="63" t="n"/>
    </row>
    <row r="527">
      <c r="S527" s="63" t="n"/>
      <c r="T527" s="63" t="n"/>
      <c r="U527" s="63" t="n"/>
      <c r="V527" s="63" t="n"/>
      <c r="W527" s="63" t="n"/>
    </row>
    <row r="528">
      <c r="S528" s="63" t="n"/>
      <c r="T528" s="63" t="n"/>
      <c r="U528" s="63" t="n"/>
      <c r="V528" s="63" t="n"/>
      <c r="W528" s="63" t="n"/>
    </row>
    <row r="529">
      <c r="S529" s="63" t="n"/>
      <c r="T529" s="63" t="n"/>
      <c r="U529" s="63" t="n"/>
      <c r="V529" s="63" t="n"/>
      <c r="W529" s="63" t="n"/>
    </row>
    <row r="530">
      <c r="S530" s="63" t="n"/>
      <c r="T530" s="63" t="n"/>
      <c r="U530" s="63" t="n"/>
      <c r="V530" s="63" t="n"/>
      <c r="W530" s="63" t="n"/>
    </row>
    <row r="531">
      <c r="S531" s="63" t="n"/>
      <c r="T531" s="63" t="n"/>
      <c r="U531" s="63" t="n"/>
      <c r="V531" s="63" t="n"/>
      <c r="W531" s="63" t="n"/>
    </row>
    <row r="532">
      <c r="S532" s="63" t="n"/>
      <c r="T532" s="63" t="n"/>
      <c r="U532" s="63" t="n"/>
      <c r="V532" s="63" t="n"/>
      <c r="W532" s="63" t="n"/>
    </row>
    <row r="533">
      <c r="S533" s="63" t="n"/>
      <c r="T533" s="63" t="n"/>
      <c r="U533" s="63" t="n"/>
      <c r="V533" s="63" t="n"/>
      <c r="W533" s="63" t="n"/>
    </row>
    <row r="534">
      <c r="S534" s="63" t="n"/>
      <c r="T534" s="63" t="n"/>
      <c r="U534" s="63" t="n"/>
      <c r="V534" s="63" t="n"/>
      <c r="W534" s="63" t="n"/>
    </row>
    <row r="535">
      <c r="S535" s="63" t="n"/>
      <c r="T535" s="63" t="n"/>
      <c r="U535" s="63" t="n"/>
      <c r="V535" s="63" t="n"/>
      <c r="W535" s="63" t="n"/>
    </row>
    <row r="536">
      <c r="S536" s="63" t="n"/>
      <c r="T536" s="63" t="n"/>
      <c r="U536" s="63" t="n"/>
      <c r="V536" s="63" t="n"/>
      <c r="W536" s="63" t="n"/>
    </row>
    <row r="537">
      <c r="S537" s="63" t="n"/>
      <c r="T537" s="63" t="n"/>
      <c r="U537" s="63" t="n"/>
      <c r="V537" s="63" t="n"/>
      <c r="W537" s="63" t="n"/>
    </row>
    <row r="538">
      <c r="S538" s="63" t="n"/>
      <c r="T538" s="63" t="n"/>
      <c r="U538" s="63" t="n"/>
      <c r="V538" s="63" t="n"/>
      <c r="W538" s="63" t="n"/>
    </row>
    <row r="539">
      <c r="S539" s="63" t="n"/>
      <c r="T539" s="63" t="n"/>
      <c r="U539" s="63" t="n"/>
      <c r="V539" s="63" t="n"/>
      <c r="W539" s="63" t="n"/>
    </row>
    <row r="540">
      <c r="S540" s="63" t="n"/>
      <c r="T540" s="63" t="n"/>
      <c r="U540" s="63" t="n"/>
      <c r="V540" s="63" t="n"/>
      <c r="W540" s="63" t="n"/>
    </row>
    <row r="541">
      <c r="S541" s="63" t="n"/>
      <c r="T541" s="63" t="n"/>
      <c r="U541" s="63" t="n"/>
      <c r="V541" s="63" t="n"/>
      <c r="W541" s="63" t="n"/>
    </row>
    <row r="542">
      <c r="S542" s="63" t="n"/>
      <c r="T542" s="63" t="n"/>
      <c r="U542" s="63" t="n"/>
      <c r="V542" s="63" t="n"/>
      <c r="W542" s="63" t="n"/>
    </row>
    <row r="543">
      <c r="S543" s="63" t="n"/>
      <c r="T543" s="63" t="n"/>
      <c r="U543" s="63" t="n"/>
      <c r="V543" s="63" t="n"/>
      <c r="W543" s="63" t="n"/>
    </row>
    <row r="544">
      <c r="S544" s="63" t="n"/>
      <c r="T544" s="63" t="n"/>
      <c r="U544" s="63" t="n"/>
      <c r="V544" s="63" t="n"/>
      <c r="W544" s="63" t="n"/>
    </row>
    <row r="545">
      <c r="S545" s="63" t="n"/>
      <c r="T545" s="63" t="n"/>
      <c r="U545" s="63" t="n"/>
      <c r="V545" s="63" t="n"/>
      <c r="W545" s="63" t="n"/>
    </row>
    <row r="546">
      <c r="S546" s="63" t="n"/>
      <c r="T546" s="63" t="n"/>
      <c r="U546" s="63" t="n"/>
      <c r="V546" s="63" t="n"/>
      <c r="W546" s="63" t="n"/>
    </row>
    <row r="547">
      <c r="S547" s="63" t="n"/>
      <c r="T547" s="63" t="n"/>
      <c r="U547" s="63" t="n"/>
      <c r="V547" s="63" t="n"/>
      <c r="W547" s="63" t="n"/>
    </row>
    <row r="548">
      <c r="S548" s="63" t="n"/>
      <c r="T548" s="63" t="n"/>
      <c r="U548" s="63" t="n"/>
      <c r="V548" s="63" t="n"/>
      <c r="W548" s="63" t="n"/>
    </row>
    <row r="549">
      <c r="S549" s="63" t="n"/>
      <c r="T549" s="63" t="n"/>
      <c r="U549" s="63" t="n"/>
      <c r="V549" s="63" t="n"/>
      <c r="W549" s="63" t="n"/>
    </row>
    <row r="550">
      <c r="S550" s="63" t="n"/>
      <c r="T550" s="63" t="n"/>
      <c r="U550" s="63" t="n"/>
      <c r="V550" s="63" t="n"/>
      <c r="W550" s="63" t="n"/>
    </row>
    <row r="551">
      <c r="S551" s="63" t="n"/>
      <c r="T551" s="63" t="n"/>
      <c r="U551" s="63" t="n"/>
      <c r="V551" s="63" t="n"/>
      <c r="W551" s="63" t="n"/>
    </row>
    <row r="552">
      <c r="S552" s="63" t="n"/>
      <c r="T552" s="63" t="n"/>
      <c r="U552" s="63" t="n"/>
      <c r="V552" s="63" t="n"/>
      <c r="W552" s="63" t="n"/>
    </row>
    <row r="553">
      <c r="S553" s="63" t="n"/>
      <c r="T553" s="63" t="n"/>
      <c r="U553" s="63" t="n"/>
      <c r="V553" s="63" t="n"/>
      <c r="W553" s="63" t="n"/>
    </row>
    <row r="554">
      <c r="S554" s="63" t="n"/>
      <c r="T554" s="63" t="n"/>
      <c r="U554" s="63" t="n"/>
      <c r="V554" s="63" t="n"/>
      <c r="W554" s="63" t="n"/>
    </row>
    <row r="555">
      <c r="S555" s="63" t="n"/>
      <c r="T555" s="63" t="n"/>
      <c r="U555" s="63" t="n"/>
      <c r="V555" s="63" t="n"/>
      <c r="W555" s="63" t="n"/>
    </row>
    <row r="556">
      <c r="S556" s="63" t="n"/>
      <c r="T556" s="63" t="n"/>
      <c r="U556" s="63" t="n"/>
      <c r="V556" s="63" t="n"/>
      <c r="W556" s="63" t="n"/>
    </row>
    <row r="557">
      <c r="S557" s="63" t="n"/>
      <c r="T557" s="63" t="n"/>
      <c r="U557" s="63" t="n"/>
      <c r="V557" s="63" t="n"/>
      <c r="W557" s="63" t="n"/>
    </row>
    <row r="558">
      <c r="S558" s="63" t="n"/>
      <c r="T558" s="63" t="n"/>
      <c r="U558" s="63" t="n"/>
      <c r="V558" s="63" t="n"/>
      <c r="W558" s="63" t="n"/>
    </row>
    <row r="559">
      <c r="S559" s="63" t="n"/>
      <c r="T559" s="63" t="n"/>
      <c r="U559" s="63" t="n"/>
      <c r="V559" s="63" t="n"/>
      <c r="W559" s="63" t="n"/>
    </row>
    <row r="560">
      <c r="S560" s="63" t="n"/>
      <c r="T560" s="63" t="n"/>
      <c r="U560" s="63" t="n"/>
      <c r="V560" s="63" t="n"/>
      <c r="W560" s="63" t="n"/>
    </row>
    <row r="561">
      <c r="S561" s="63" t="n"/>
      <c r="T561" s="63" t="n"/>
      <c r="U561" s="63" t="n"/>
      <c r="V561" s="63" t="n"/>
      <c r="W561" s="63" t="n"/>
    </row>
    <row r="562">
      <c r="S562" s="63" t="n"/>
      <c r="T562" s="63" t="n"/>
      <c r="U562" s="63" t="n"/>
      <c r="V562" s="63" t="n"/>
      <c r="W562" s="63" t="n"/>
    </row>
    <row r="563">
      <c r="S563" s="63" t="n"/>
      <c r="T563" s="63" t="n"/>
      <c r="U563" s="63" t="n"/>
      <c r="V563" s="63" t="n"/>
      <c r="W563" s="63" t="n"/>
    </row>
    <row r="564">
      <c r="S564" s="63" t="n"/>
      <c r="T564" s="63" t="n"/>
      <c r="U564" s="63" t="n"/>
      <c r="V564" s="63" t="n"/>
      <c r="W564" s="63" t="n"/>
    </row>
    <row r="565">
      <c r="S565" s="63" t="n"/>
      <c r="T565" s="63" t="n"/>
      <c r="U565" s="63" t="n"/>
      <c r="V565" s="63" t="n"/>
      <c r="W565" s="63" t="n"/>
    </row>
    <row r="566">
      <c r="S566" s="63" t="n"/>
      <c r="T566" s="63" t="n"/>
      <c r="U566" s="63" t="n"/>
      <c r="V566" s="63" t="n"/>
      <c r="W566" s="63" t="n"/>
    </row>
    <row r="567">
      <c r="S567" s="63" t="n"/>
      <c r="T567" s="63" t="n"/>
      <c r="U567" s="63" t="n"/>
      <c r="V567" s="63" t="n"/>
      <c r="W567" s="63" t="n"/>
    </row>
    <row r="568">
      <c r="S568" s="63" t="n"/>
      <c r="T568" s="63" t="n"/>
      <c r="U568" s="63" t="n"/>
      <c r="V568" s="63" t="n"/>
      <c r="W568" s="63" t="n"/>
    </row>
    <row r="569">
      <c r="S569" s="63" t="n"/>
      <c r="T569" s="63" t="n"/>
      <c r="U569" s="63" t="n"/>
      <c r="V569" s="63" t="n"/>
      <c r="W569" s="63" t="n"/>
    </row>
    <row r="570">
      <c r="S570" s="63" t="n"/>
      <c r="T570" s="63" t="n"/>
      <c r="U570" s="63" t="n"/>
      <c r="V570" s="63" t="n"/>
      <c r="W570" s="63" t="n"/>
    </row>
    <row r="571">
      <c r="S571" s="63" t="n"/>
      <c r="T571" s="63" t="n"/>
      <c r="U571" s="63" t="n"/>
      <c r="V571" s="63" t="n"/>
      <c r="W571" s="63" t="n"/>
    </row>
    <row r="572">
      <c r="S572" s="63" t="n"/>
      <c r="T572" s="63" t="n"/>
      <c r="U572" s="63" t="n"/>
      <c r="V572" s="63" t="n"/>
      <c r="W572" s="63" t="n"/>
    </row>
    <row r="573">
      <c r="S573" s="63" t="n"/>
      <c r="T573" s="63" t="n"/>
      <c r="U573" s="63" t="n"/>
      <c r="V573" s="63" t="n"/>
      <c r="W573" s="63" t="n"/>
    </row>
    <row r="574">
      <c r="S574" s="63" t="n"/>
      <c r="T574" s="63" t="n"/>
      <c r="U574" s="63" t="n"/>
      <c r="V574" s="63" t="n"/>
      <c r="W574" s="63" t="n"/>
    </row>
    <row r="575">
      <c r="S575" s="63" t="n"/>
      <c r="T575" s="63" t="n"/>
      <c r="U575" s="63" t="n"/>
      <c r="V575" s="63" t="n"/>
      <c r="W575" s="63" t="n"/>
    </row>
    <row r="576">
      <c r="S576" s="63" t="n"/>
      <c r="T576" s="63" t="n"/>
      <c r="U576" s="63" t="n"/>
      <c r="V576" s="63" t="n"/>
      <c r="W576" s="63" t="n"/>
    </row>
    <row r="577">
      <c r="S577" s="63" t="n"/>
      <c r="T577" s="63" t="n"/>
      <c r="U577" s="63" t="n"/>
      <c r="V577" s="63" t="n"/>
      <c r="W577" s="63" t="n"/>
    </row>
    <row r="578">
      <c r="S578" s="63" t="n"/>
      <c r="T578" s="63" t="n"/>
      <c r="U578" s="63" t="n"/>
      <c r="V578" s="63" t="n"/>
      <c r="W578" s="63" t="n"/>
    </row>
    <row r="579">
      <c r="S579" s="63" t="n"/>
      <c r="T579" s="63" t="n"/>
      <c r="U579" s="63" t="n"/>
      <c r="V579" s="63" t="n"/>
      <c r="W579" s="63" t="n"/>
    </row>
    <row r="580">
      <c r="S580" s="63" t="n"/>
      <c r="T580" s="63" t="n"/>
      <c r="U580" s="63" t="n"/>
      <c r="V580" s="63" t="n"/>
      <c r="W580" s="63" t="n"/>
    </row>
    <row r="581">
      <c r="S581" s="63" t="n"/>
      <c r="T581" s="63" t="n"/>
      <c r="U581" s="63" t="n"/>
      <c r="V581" s="63" t="n"/>
      <c r="W581" s="63" t="n"/>
    </row>
    <row r="582">
      <c r="S582" s="63" t="n"/>
      <c r="T582" s="63" t="n"/>
      <c r="U582" s="63" t="n"/>
      <c r="V582" s="63" t="n"/>
      <c r="W582" s="63" t="n"/>
    </row>
    <row r="583">
      <c r="S583" s="63" t="n"/>
      <c r="T583" s="63" t="n"/>
      <c r="U583" s="63" t="n"/>
      <c r="V583" s="63" t="n"/>
      <c r="W583" s="63" t="n"/>
    </row>
    <row r="584">
      <c r="S584" s="63" t="n"/>
      <c r="T584" s="63" t="n"/>
      <c r="U584" s="63" t="n"/>
      <c r="V584" s="63" t="n"/>
      <c r="W584" s="63" t="n"/>
    </row>
    <row r="585">
      <c r="S585" s="63" t="n"/>
      <c r="T585" s="63" t="n"/>
      <c r="U585" s="63" t="n"/>
      <c r="V585" s="63" t="n"/>
      <c r="W585" s="63" t="n"/>
    </row>
    <row r="586">
      <c r="S586" s="63" t="n"/>
      <c r="T586" s="63" t="n"/>
      <c r="U586" s="63" t="n"/>
      <c r="V586" s="63" t="n"/>
      <c r="W586" s="63" t="n"/>
    </row>
    <row r="587">
      <c r="S587" s="63" t="n"/>
      <c r="T587" s="63" t="n"/>
      <c r="U587" s="63" t="n"/>
      <c r="V587" s="63" t="n"/>
      <c r="W587" s="63" t="n"/>
    </row>
    <row r="588">
      <c r="S588" s="63" t="n"/>
      <c r="T588" s="63" t="n"/>
      <c r="U588" s="63" t="n"/>
      <c r="V588" s="63" t="n"/>
      <c r="W588" s="63" t="n"/>
    </row>
    <row r="589">
      <c r="S589" s="63" t="n"/>
      <c r="T589" s="63" t="n"/>
      <c r="U589" s="63" t="n"/>
      <c r="V589" s="63" t="n"/>
      <c r="W589" s="63" t="n"/>
    </row>
    <row r="590">
      <c r="S590" s="63" t="n"/>
      <c r="T590" s="63" t="n"/>
      <c r="U590" s="63" t="n"/>
      <c r="V590" s="63" t="n"/>
      <c r="W590" s="63" t="n"/>
    </row>
    <row r="591">
      <c r="S591" s="63" t="n"/>
      <c r="T591" s="63" t="n"/>
      <c r="U591" s="63" t="n"/>
      <c r="V591" s="63" t="n"/>
      <c r="W591" s="63" t="n"/>
    </row>
    <row r="592">
      <c r="S592" s="63" t="n"/>
      <c r="T592" s="63" t="n"/>
      <c r="U592" s="63" t="n"/>
      <c r="V592" s="63" t="n"/>
      <c r="W592" s="63" t="n"/>
    </row>
    <row r="593">
      <c r="S593" s="63" t="n"/>
      <c r="T593" s="63" t="n"/>
      <c r="U593" s="63" t="n"/>
      <c r="V593" s="63" t="n"/>
      <c r="W593" s="63" t="n"/>
    </row>
    <row r="594">
      <c r="S594" s="63" t="n"/>
      <c r="T594" s="63" t="n"/>
      <c r="U594" s="63" t="n"/>
      <c r="V594" s="63" t="n"/>
      <c r="W594" s="63" t="n"/>
    </row>
    <row r="595">
      <c r="S595" s="63" t="n"/>
      <c r="T595" s="63" t="n"/>
      <c r="U595" s="63" t="n"/>
      <c r="V595" s="63" t="n"/>
      <c r="W595" s="63" t="n"/>
    </row>
    <row r="596">
      <c r="S596" s="63" t="n"/>
      <c r="T596" s="63" t="n"/>
      <c r="U596" s="63" t="n"/>
      <c r="V596" s="63" t="n"/>
      <c r="W596" s="63" t="n"/>
    </row>
    <row r="597">
      <c r="S597" s="63" t="n"/>
      <c r="T597" s="63" t="n"/>
      <c r="U597" s="63" t="n"/>
      <c r="V597" s="63" t="n"/>
      <c r="W597" s="63" t="n"/>
    </row>
    <row r="598">
      <c r="S598" s="63" t="n"/>
      <c r="T598" s="63" t="n"/>
      <c r="U598" s="63" t="n"/>
      <c r="V598" s="63" t="n"/>
      <c r="W598" s="63" t="n"/>
    </row>
    <row r="599">
      <c r="S599" s="63" t="n"/>
      <c r="T599" s="63" t="n"/>
      <c r="U599" s="63" t="n"/>
      <c r="V599" s="63" t="n"/>
      <c r="W599" s="63" t="n"/>
    </row>
    <row r="600">
      <c r="S600" s="63" t="n"/>
      <c r="T600" s="63" t="n"/>
      <c r="U600" s="63" t="n"/>
      <c r="V600" s="63" t="n"/>
      <c r="W600" s="63" t="n"/>
    </row>
    <row r="601">
      <c r="S601" s="63" t="n"/>
      <c r="T601" s="63" t="n"/>
      <c r="U601" s="63" t="n"/>
      <c r="V601" s="63" t="n"/>
      <c r="W601" s="63" t="n"/>
    </row>
    <row r="602">
      <c r="S602" s="63" t="n"/>
      <c r="T602" s="63" t="n"/>
      <c r="U602" s="63" t="n"/>
      <c r="V602" s="63" t="n"/>
      <c r="W602" s="63" t="n"/>
    </row>
    <row r="603">
      <c r="S603" s="63" t="n"/>
      <c r="T603" s="63" t="n"/>
      <c r="U603" s="63" t="n"/>
      <c r="V603" s="63" t="n"/>
      <c r="W603" s="63" t="n"/>
    </row>
    <row r="604">
      <c r="S604" s="63" t="n"/>
      <c r="T604" s="63" t="n"/>
      <c r="U604" s="63" t="n"/>
      <c r="V604" s="63" t="n"/>
      <c r="W604" s="63" t="n"/>
    </row>
    <row r="605">
      <c r="S605" s="63" t="n"/>
      <c r="T605" s="63" t="n"/>
      <c r="U605" s="63" t="n"/>
      <c r="V605" s="63" t="n"/>
      <c r="W605" s="63" t="n"/>
    </row>
    <row r="606">
      <c r="S606" s="63" t="n"/>
      <c r="T606" s="63" t="n"/>
      <c r="U606" s="63" t="n"/>
      <c r="V606" s="63" t="n"/>
      <c r="W606" s="63" t="n"/>
    </row>
    <row r="607">
      <c r="S607" s="63" t="n"/>
      <c r="T607" s="63" t="n"/>
      <c r="U607" s="63" t="n"/>
      <c r="V607" s="63" t="n"/>
      <c r="W607" s="63" t="n"/>
    </row>
    <row r="608">
      <c r="S608" s="63" t="n"/>
      <c r="T608" s="63" t="n"/>
      <c r="U608" s="63" t="n"/>
      <c r="V608" s="63" t="n"/>
      <c r="W608" s="63" t="n"/>
    </row>
    <row r="609">
      <c r="S609" s="63" t="n"/>
      <c r="T609" s="63" t="n"/>
      <c r="U609" s="63" t="n"/>
      <c r="V609" s="63" t="n"/>
      <c r="W609" s="63" t="n"/>
    </row>
    <row r="610">
      <c r="S610" s="63" t="n"/>
      <c r="T610" s="63" t="n"/>
      <c r="U610" s="63" t="n"/>
      <c r="V610" s="63" t="n"/>
      <c r="W610" s="63" t="n"/>
    </row>
    <row r="611">
      <c r="S611" s="63" t="n"/>
      <c r="T611" s="63" t="n"/>
      <c r="U611" s="63" t="n"/>
      <c r="V611" s="63" t="n"/>
      <c r="W611" s="63" t="n"/>
    </row>
    <row r="612">
      <c r="S612" s="63" t="n"/>
      <c r="T612" s="63" t="n"/>
      <c r="U612" s="63" t="n"/>
      <c r="V612" s="63" t="n"/>
      <c r="W612" s="63" t="n"/>
    </row>
    <row r="613">
      <c r="S613" s="63" t="n"/>
      <c r="T613" s="63" t="n"/>
      <c r="U613" s="63" t="n"/>
      <c r="V613" s="63" t="n"/>
      <c r="W613" s="63" t="n"/>
    </row>
    <row r="614">
      <c r="S614" s="63" t="n"/>
      <c r="T614" s="63" t="n"/>
      <c r="U614" s="63" t="n"/>
      <c r="V614" s="63" t="n"/>
      <c r="W614" s="63" t="n"/>
    </row>
    <row r="615">
      <c r="S615" s="63" t="n"/>
      <c r="T615" s="63" t="n"/>
      <c r="U615" s="63" t="n"/>
      <c r="V615" s="63" t="n"/>
      <c r="W615" s="63" t="n"/>
    </row>
    <row r="616">
      <c r="S616" s="63" t="n"/>
      <c r="T616" s="63" t="n"/>
      <c r="U616" s="63" t="n"/>
      <c r="V616" s="63" t="n"/>
      <c r="W616" s="63" t="n"/>
    </row>
    <row r="617">
      <c r="S617" s="63" t="n"/>
      <c r="T617" s="63" t="n"/>
      <c r="U617" s="63" t="n"/>
      <c r="V617" s="63" t="n"/>
      <c r="W617" s="63" t="n"/>
    </row>
    <row r="618">
      <c r="S618" s="63" t="n"/>
      <c r="T618" s="63" t="n"/>
      <c r="U618" s="63" t="n"/>
      <c r="V618" s="63" t="n"/>
      <c r="W618" s="63" t="n"/>
    </row>
    <row r="619">
      <c r="S619" s="63" t="n"/>
      <c r="T619" s="63" t="n"/>
      <c r="U619" s="63" t="n"/>
      <c r="V619" s="63" t="n"/>
      <c r="W619" s="63" t="n"/>
    </row>
    <row r="620">
      <c r="S620" s="63" t="n"/>
      <c r="T620" s="63" t="n"/>
      <c r="U620" s="63" t="n"/>
      <c r="V620" s="63" t="n"/>
      <c r="W620" s="63" t="n"/>
    </row>
    <row r="621">
      <c r="S621" s="63" t="n"/>
      <c r="T621" s="63" t="n"/>
      <c r="U621" s="63" t="n"/>
      <c r="V621" s="63" t="n"/>
      <c r="W621" s="63" t="n"/>
    </row>
    <row r="622">
      <c r="S622" s="63" t="n"/>
      <c r="T622" s="63" t="n"/>
      <c r="U622" s="63" t="n"/>
      <c r="V622" s="63" t="n"/>
      <c r="W622" s="63" t="n"/>
    </row>
    <row r="623">
      <c r="S623" s="63" t="n"/>
      <c r="T623" s="63" t="n"/>
      <c r="U623" s="63" t="n"/>
      <c r="V623" s="63" t="n"/>
      <c r="W623" s="63" t="n"/>
    </row>
    <row r="624">
      <c r="S624" s="63" t="n"/>
      <c r="T624" s="63" t="n"/>
      <c r="U624" s="63" t="n"/>
      <c r="V624" s="63" t="n"/>
      <c r="W624" s="63" t="n"/>
    </row>
    <row r="625">
      <c r="S625" s="63" t="n"/>
      <c r="T625" s="63" t="n"/>
      <c r="U625" s="63" t="n"/>
      <c r="V625" s="63" t="n"/>
      <c r="W625" s="63" t="n"/>
    </row>
    <row r="626">
      <c r="S626" s="63" t="n"/>
      <c r="T626" s="63" t="n"/>
      <c r="U626" s="63" t="n"/>
      <c r="V626" s="63" t="n"/>
      <c r="W626" s="63" t="n"/>
    </row>
    <row r="627">
      <c r="S627" s="63" t="n"/>
      <c r="T627" s="63" t="n"/>
      <c r="U627" s="63" t="n"/>
      <c r="V627" s="63" t="n"/>
      <c r="W627" s="63" t="n"/>
    </row>
    <row r="628">
      <c r="S628" s="63" t="n"/>
      <c r="T628" s="63" t="n"/>
      <c r="U628" s="63" t="n"/>
      <c r="V628" s="63" t="n"/>
      <c r="W628" s="63" t="n"/>
    </row>
    <row r="629">
      <c r="S629" s="63" t="n"/>
      <c r="T629" s="63" t="n"/>
      <c r="U629" s="63" t="n"/>
      <c r="V629" s="63" t="n"/>
      <c r="W629" s="63" t="n"/>
    </row>
    <row r="630">
      <c r="S630" s="63" t="n"/>
      <c r="T630" s="63" t="n"/>
      <c r="U630" s="63" t="n"/>
      <c r="V630" s="63" t="n"/>
      <c r="W630" s="63" t="n"/>
    </row>
    <row r="631">
      <c r="S631" s="63" t="n"/>
      <c r="T631" s="63" t="n"/>
      <c r="U631" s="63" t="n"/>
      <c r="V631" s="63" t="n"/>
      <c r="W631" s="63" t="n"/>
    </row>
    <row r="632">
      <c r="S632" s="63" t="n"/>
      <c r="T632" s="63" t="n"/>
      <c r="U632" s="63" t="n"/>
      <c r="V632" s="63" t="n"/>
      <c r="W632" s="63" t="n"/>
    </row>
    <row r="633">
      <c r="S633" s="63" t="n"/>
      <c r="T633" s="63" t="n"/>
      <c r="U633" s="63" t="n"/>
      <c r="V633" s="63" t="n"/>
      <c r="W633" s="63" t="n"/>
    </row>
    <row r="634">
      <c r="S634" s="63" t="n"/>
      <c r="T634" s="63" t="n"/>
      <c r="U634" s="63" t="n"/>
      <c r="V634" s="63" t="n"/>
      <c r="W634" s="63" t="n"/>
    </row>
    <row r="635">
      <c r="S635" s="63" t="n"/>
      <c r="T635" s="63" t="n"/>
      <c r="U635" s="63" t="n"/>
      <c r="V635" s="63" t="n"/>
      <c r="W635" s="63" t="n"/>
    </row>
  </sheetData>
  <mergeCells count="4">
    <mergeCell ref="I4:J4"/>
    <mergeCell ref="K4:L4"/>
    <mergeCell ref="M4:N4"/>
    <mergeCell ref="O4:P4"/>
  </mergeCells>
  <pageMargins bottom="0.75" footer="0.3" header="0.3" left="0.7" right="0.7" top="0.75"/>
  <pageSetup orientation="portrait" paperSize="9"/>
  <drawing xmlns:r="http://schemas.openxmlformats.org/officeDocument/2006/relationships" r:id="rId1"/>
</worksheet>
</file>

<file path=docProps/app.xml><?xml version="1.0" encoding="utf-8"?>
<Properties xmlns="http://schemas.openxmlformats.org/officeDocument/2006/extended-properties">
  <Application>Microsoft Excel</Application>
  <AppVersion>2.6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2006-09-16T00:00:00Z</dcterms:created>
  <dcterms:modified xmlns:dcterms="http://purl.org/dc/terms/" xmlns:xsi="http://www.w3.org/2001/XMLSchema-instance" xsi:type="dcterms:W3CDTF">2019-03-11T04:59:46Z</dcterms:modified>
</cp:coreProperties>
</file>