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io\Documents\"/>
    </mc:Choice>
  </mc:AlternateContent>
  <xr:revisionPtr revIDLastSave="0" documentId="13_ncr:1_{0F153D56-A677-48C6-89E6-A6329E78880A}" xr6:coauthVersionLast="47" xr6:coauthVersionMax="47" xr10:uidLastSave="{00000000-0000-0000-0000-000000000000}"/>
  <bookViews>
    <workbookView xWindow="28680" yWindow="-120" windowWidth="29040" windowHeight="15840" xr2:uid="{57613AA3-D7B9-47E5-A23C-EA179C6D4F70}"/>
  </bookViews>
  <sheets>
    <sheet name="Informe de sensibilidad 1" sheetId="7" r:id="rId1"/>
    <sheet name="Hoja1" sheetId="1" r:id="rId2"/>
  </sheets>
  <definedNames>
    <definedName name="solver_adj" localSheetId="1" hidden="1">Hoja1!$E$8:$F$8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Hoja1!$I$13</definedName>
    <definedName name="solver_lhs2" localSheetId="1" hidden="1">Hoja1!$I$14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2</definedName>
    <definedName name="solver_nwt" localSheetId="1" hidden="1">1</definedName>
    <definedName name="solver_opt" localSheetId="1" hidden="1">Hoja1!$H$10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hs1" localSheetId="1" hidden="1">Hoja1!$H$13</definedName>
    <definedName name="solver_rhs2" localSheetId="1" hidden="1">Hoja1!$H$14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Q24" i="7" l="1"/>
  <c r="S23" i="7"/>
  <c r="S22" i="7"/>
  <c r="R23" i="7"/>
  <c r="R22" i="7"/>
  <c r="H10" i="1"/>
  <c r="K10" i="7"/>
  <c r="J10" i="7"/>
  <c r="K9" i="7"/>
  <c r="J9" i="7"/>
  <c r="K16" i="7"/>
  <c r="J16" i="7"/>
  <c r="K15" i="7"/>
  <c r="J15" i="7"/>
  <c r="I14" i="1"/>
  <c r="I13" i="1"/>
</calcChain>
</file>

<file path=xl/sharedStrings.xml><?xml version="1.0" encoding="utf-8"?>
<sst xmlns="http://schemas.openxmlformats.org/spreadsheetml/2006/main" count="73" uniqueCount="54">
  <si>
    <t>z</t>
  </si>
  <si>
    <t>r1</t>
  </si>
  <si>
    <t>&lt;=</t>
  </si>
  <si>
    <t>r2</t>
  </si>
  <si>
    <t>inversion</t>
  </si>
  <si>
    <t>riesgo</t>
  </si>
  <si>
    <t>Microsoft Excel 16.0 Informe de sensibilidad</t>
  </si>
  <si>
    <t>Hoja de cálculo: [Libro3]Hoja1</t>
  </si>
  <si>
    <t>Celdas de variables</t>
  </si>
  <si>
    <t>Celda</t>
  </si>
  <si>
    <t>Nombre</t>
  </si>
  <si>
    <t>Final</t>
  </si>
  <si>
    <t>Valor</t>
  </si>
  <si>
    <t>Reducido</t>
  </si>
  <si>
    <t>Restricciones</t>
  </si>
  <si>
    <t>$E$8</t>
  </si>
  <si>
    <t>$F$8</t>
  </si>
  <si>
    <t>$I$13</t>
  </si>
  <si>
    <t>$I$14</t>
  </si>
  <si>
    <t>Coste</t>
  </si>
  <si>
    <t>Objetivo</t>
  </si>
  <si>
    <t>Coeficiente</t>
  </si>
  <si>
    <t>Permisible</t>
  </si>
  <si>
    <t>Aumentar</t>
  </si>
  <si>
    <t>Reducir</t>
  </si>
  <si>
    <t>Sombra</t>
  </si>
  <si>
    <t>Precio</t>
  </si>
  <si>
    <t>Restricción</t>
  </si>
  <si>
    <t>Lado derecho</t>
  </si>
  <si>
    <t>Min</t>
  </si>
  <si>
    <t>Mx</t>
  </si>
  <si>
    <t>Informe creado: 16/03/2022 01:40:41 p. m.</t>
  </si>
  <si>
    <t>¿Cuánto debe invertir en la petroquimica?</t>
  </si>
  <si>
    <t>¿Cuánto debe invertir en servicios públicos?</t>
  </si>
  <si>
    <t>¿Cuál es el riesgo promedio de esta inversión?</t>
  </si>
  <si>
    <t>Si el rendimiento de la petroquímica crece de  8% a 20% la cantidad invertida en cada acción permanece igual?</t>
  </si>
  <si>
    <t>Si el rendimiento de los servicios públicos crece de  6% a 10% la cantidad invertida en cada acción permanece igual?</t>
  </si>
  <si>
    <t>Si tengo $3000 más para invertir afecta en solución óptima?</t>
  </si>
  <si>
    <t>¿Cuál es el rendimiento estimado de esta inversión?</t>
  </si>
  <si>
    <t>Maximizar: 0.12x+0.06y</t>
  </si>
  <si>
    <t>Suma de inversión: x+y≤55000</t>
  </si>
  <si>
    <t>Índice de riesgo: 9x+4y≤330000 (55000 x 6)</t>
  </si>
  <si>
    <t>de 12% a 20%</t>
  </si>
  <si>
    <t>de 6% a 10%</t>
  </si>
  <si>
    <t>aumente 8%</t>
  </si>
  <si>
    <t>aumneta 4%</t>
  </si>
  <si>
    <t xml:space="preserve">Petroquímica </t>
  </si>
  <si>
    <t xml:space="preserve">Servicios públicos </t>
  </si>
  <si>
    <t>aumento 3000</t>
  </si>
  <si>
    <t>permisible aumentar 110000</t>
  </si>
  <si>
    <t>&gt;</t>
  </si>
  <si>
    <t>=</t>
  </si>
  <si>
    <t xml:space="preserve">FALSO </t>
  </si>
  <si>
    <t>VERDERO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</si>
</sst>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rgb="FF111111"/>
      <name val="Arial"/>
      <family val="2"/>
    </font>
    <font>
      <sz val="10"/>
      <color rgb="FF1111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3" xfId="0" applyFill="1" applyBorder="1" applyAlignment="1"/>
    <xf numFmtId="0" fontId="0" fillId="0" borderId="4" xfId="0" applyFill="1" applyBorder="1" applyAlignment="1"/>
    <xf numFmtId="0" fontId="2" fillId="0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0" fillId="0" borderId="0" xfId="0" quotePrefix="1"/>
    <xf numFmtId="0" fontId="2" fillId="0" borderId="0" xfId="0" applyFont="1" applyAlignment="1">
      <alignment horizontal="center"/>
    </xf>
    <xf numFmtId="0" fontId="3" fillId="0" borderId="0" xfId="0" applyFont="1"/>
    <xf numFmtId="0" fontId="3" fillId="2" borderId="0" xfId="0" applyFont="1" applyFill="1"/>
    <xf numFmtId="0" fontId="4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6F023-A9E7-44BA-B88F-4E1EBD130C93}">
  <dimension ref="A1:U27"/>
  <sheetViews>
    <sheetView showGridLines="0" tabSelected="1" workbookViewId="0">
      <selection activeCell="K26" sqref="K26"/>
    </sheetView>
  </sheetViews>
  <sheetFormatPr baseColWidth="10" defaultRowHeight="15" x14ac:dyDescent="0.25"/>
  <cols>
    <col min="1" max="1" width="2.28515625" customWidth="1"/>
    <col min="2" max="2" width="6" bestFit="1" customWidth="1"/>
    <col min="3" max="3" width="18.5703125" customWidth="1"/>
    <col min="4" max="4" width="7" bestFit="1" customWidth="1"/>
    <col min="5" max="5" width="9.28515625" bestFit="1" customWidth="1"/>
    <col min="6" max="6" width="12.85546875" bestFit="1" customWidth="1"/>
    <col min="7" max="8" width="10.5703125" bestFit="1" customWidth="1"/>
  </cols>
  <sheetData>
    <row r="1" spans="1:11" x14ac:dyDescent="0.25">
      <c r="A1" s="1" t="s">
        <v>6</v>
      </c>
    </row>
    <row r="2" spans="1:11" x14ac:dyDescent="0.25">
      <c r="A2" s="1" t="s">
        <v>7</v>
      </c>
    </row>
    <row r="3" spans="1:11" x14ac:dyDescent="0.25">
      <c r="A3" s="1" t="s">
        <v>31</v>
      </c>
    </row>
    <row r="6" spans="1:11" ht="15.75" thickBot="1" x14ac:dyDescent="0.3">
      <c r="A6" t="s">
        <v>8</v>
      </c>
    </row>
    <row r="7" spans="1:11" x14ac:dyDescent="0.25">
      <c r="B7" s="4"/>
      <c r="C7" s="4"/>
      <c r="D7" s="4" t="s">
        <v>11</v>
      </c>
      <c r="E7" s="4" t="s">
        <v>13</v>
      </c>
      <c r="F7" s="4" t="s">
        <v>20</v>
      </c>
      <c r="G7" s="4" t="s">
        <v>22</v>
      </c>
      <c r="H7" s="4" t="s">
        <v>22</v>
      </c>
    </row>
    <row r="8" spans="1:11" ht="15.75" thickBot="1" x14ac:dyDescent="0.3">
      <c r="B8" s="5" t="s">
        <v>9</v>
      </c>
      <c r="C8" s="5" t="s">
        <v>10</v>
      </c>
      <c r="D8" s="5" t="s">
        <v>12</v>
      </c>
      <c r="E8" s="5" t="s">
        <v>19</v>
      </c>
      <c r="F8" s="5" t="s">
        <v>21</v>
      </c>
      <c r="G8" s="5" t="s">
        <v>23</v>
      </c>
      <c r="H8" s="5" t="s">
        <v>24</v>
      </c>
      <c r="J8" s="7" t="s">
        <v>29</v>
      </c>
      <c r="K8" s="7" t="s">
        <v>30</v>
      </c>
    </row>
    <row r="9" spans="1:11" x14ac:dyDescent="0.25">
      <c r="B9" s="2" t="s">
        <v>15</v>
      </c>
      <c r="C9" s="2" t="s">
        <v>46</v>
      </c>
      <c r="D9" s="2">
        <v>41250</v>
      </c>
      <c r="E9" s="2">
        <v>0</v>
      </c>
      <c r="F9" s="2">
        <v>0.12</v>
      </c>
      <c r="G9" s="2">
        <v>1E+30</v>
      </c>
      <c r="H9" s="2">
        <v>2.4E-2</v>
      </c>
      <c r="J9">
        <f>$F$9-$H$9</f>
        <v>9.6000000000000002E-2</v>
      </c>
      <c r="K9">
        <f>$F$9+$G$9</f>
        <v>1E+30</v>
      </c>
    </row>
    <row r="10" spans="1:11" ht="15.75" thickBot="1" x14ac:dyDescent="0.3">
      <c r="B10" s="3" t="s">
        <v>16</v>
      </c>
      <c r="C10" s="3" t="s">
        <v>47</v>
      </c>
      <c r="D10" s="3">
        <v>0</v>
      </c>
      <c r="E10" s="3">
        <v>-1.4999999999999999E-2</v>
      </c>
      <c r="F10" s="3">
        <v>0.06</v>
      </c>
      <c r="G10" s="3">
        <v>1.4999999999999999E-2</v>
      </c>
      <c r="H10" s="3">
        <v>1E+30</v>
      </c>
      <c r="J10">
        <f>$F$10-$H$10</f>
        <v>-1E+30</v>
      </c>
      <c r="K10">
        <f>$F$10+$G$10</f>
        <v>7.4999999999999997E-2</v>
      </c>
    </row>
    <row r="12" spans="1:11" ht="15.75" thickBot="1" x14ac:dyDescent="0.3">
      <c r="A12" t="s">
        <v>14</v>
      </c>
    </row>
    <row r="13" spans="1:11" x14ac:dyDescent="0.25">
      <c r="B13" s="4"/>
      <c r="C13" s="4"/>
      <c r="D13" s="4" t="s">
        <v>11</v>
      </c>
      <c r="E13" s="4" t="s">
        <v>25</v>
      </c>
      <c r="F13" s="4" t="s">
        <v>27</v>
      </c>
      <c r="G13" s="4" t="s">
        <v>22</v>
      </c>
      <c r="H13" s="4" t="s">
        <v>22</v>
      </c>
    </row>
    <row r="14" spans="1:11" ht="15.75" thickBot="1" x14ac:dyDescent="0.3">
      <c r="B14" s="5" t="s">
        <v>9</v>
      </c>
      <c r="C14" s="5" t="s">
        <v>10</v>
      </c>
      <c r="D14" s="5" t="s">
        <v>12</v>
      </c>
      <c r="E14" s="5" t="s">
        <v>26</v>
      </c>
      <c r="F14" s="5" t="s">
        <v>28</v>
      </c>
      <c r="G14" s="5" t="s">
        <v>23</v>
      </c>
      <c r="H14" s="5" t="s">
        <v>24</v>
      </c>
      <c r="J14" s="7" t="s">
        <v>29</v>
      </c>
      <c r="K14" s="7" t="s">
        <v>30</v>
      </c>
    </row>
    <row r="15" spans="1:11" x14ac:dyDescent="0.25">
      <c r="B15" s="2" t="s">
        <v>17</v>
      </c>
      <c r="C15" s="2" t="s">
        <v>46</v>
      </c>
      <c r="D15" s="2">
        <v>41250</v>
      </c>
      <c r="E15" s="2">
        <v>0</v>
      </c>
      <c r="F15" s="2">
        <v>55000</v>
      </c>
      <c r="G15" s="2">
        <v>1E+30</v>
      </c>
      <c r="H15" s="2">
        <v>13750</v>
      </c>
      <c r="J15">
        <f>$F$15-$H$15</f>
        <v>41250</v>
      </c>
      <c r="K15">
        <f>$F$15+$G$15</f>
        <v>1E+30</v>
      </c>
    </row>
    <row r="16" spans="1:11" ht="15.75" thickBot="1" x14ac:dyDescent="0.3">
      <c r="B16" s="3" t="s">
        <v>18</v>
      </c>
      <c r="C16" s="3" t="s">
        <v>47</v>
      </c>
      <c r="D16" s="3">
        <v>330000</v>
      </c>
      <c r="E16" s="3">
        <v>1.4999999999999999E-2</v>
      </c>
      <c r="F16" s="3">
        <v>330000</v>
      </c>
      <c r="G16" s="3">
        <v>110000</v>
      </c>
      <c r="H16" s="3">
        <v>330000</v>
      </c>
      <c r="J16">
        <f>$F$16-$H$16</f>
        <v>0</v>
      </c>
      <c r="K16">
        <f>$F$16+$G$16</f>
        <v>440000</v>
      </c>
    </row>
    <row r="19" spans="2:21" x14ac:dyDescent="0.25">
      <c r="B19">
        <v>1</v>
      </c>
      <c r="C19" s="9" t="s">
        <v>32</v>
      </c>
      <c r="G19" s="11">
        <v>41250</v>
      </c>
    </row>
    <row r="20" spans="2:21" x14ac:dyDescent="0.25">
      <c r="B20">
        <v>2</v>
      </c>
      <c r="C20" s="9" t="s">
        <v>33</v>
      </c>
      <c r="G20" s="11">
        <v>0</v>
      </c>
    </row>
    <row r="21" spans="2:21" x14ac:dyDescent="0.25">
      <c r="B21">
        <v>4</v>
      </c>
      <c r="C21" s="10" t="s">
        <v>34</v>
      </c>
      <c r="G21" s="11">
        <v>4950</v>
      </c>
    </row>
    <row r="22" spans="2:21" x14ac:dyDescent="0.25">
      <c r="B22">
        <v>5</v>
      </c>
      <c r="C22" s="9" t="s">
        <v>35</v>
      </c>
      <c r="M22" t="s">
        <v>42</v>
      </c>
      <c r="O22" t="s">
        <v>44</v>
      </c>
      <c r="Q22">
        <v>0.08</v>
      </c>
      <c r="R22">
        <f>Q22/G9</f>
        <v>8.0000000000000004E-32</v>
      </c>
      <c r="S22">
        <f>R22*100</f>
        <v>8.0000000000000007E-30</v>
      </c>
      <c r="U22" s="11" t="s">
        <v>53</v>
      </c>
    </row>
    <row r="23" spans="2:21" x14ac:dyDescent="0.25">
      <c r="B23">
        <v>6</v>
      </c>
      <c r="C23" s="9" t="s">
        <v>36</v>
      </c>
      <c r="M23" t="s">
        <v>43</v>
      </c>
      <c r="O23" t="s">
        <v>45</v>
      </c>
      <c r="Q23">
        <v>0.04</v>
      </c>
      <c r="R23">
        <f>Q23/G10</f>
        <v>2.666666666666667</v>
      </c>
      <c r="S23">
        <f>R23*100</f>
        <v>266.66666666666669</v>
      </c>
      <c r="U23" s="11" t="s">
        <v>52</v>
      </c>
    </row>
    <row r="24" spans="2:21" x14ac:dyDescent="0.25">
      <c r="B24">
        <v>8</v>
      </c>
      <c r="C24" s="9" t="s">
        <v>37</v>
      </c>
      <c r="H24" t="s">
        <v>48</v>
      </c>
      <c r="J24" t="s">
        <v>49</v>
      </c>
      <c r="M24">
        <v>110000</v>
      </c>
      <c r="N24" t="s">
        <v>50</v>
      </c>
      <c r="O24">
        <v>3000</v>
      </c>
      <c r="P24" t="s">
        <v>51</v>
      </c>
      <c r="Q24" t="str">
        <f>IF(O24&lt;M24,"no afecta en la solucion optima","afecta en la solucion optima")</f>
        <v>no afecta en la solucion optima</v>
      </c>
      <c r="U24" s="11" t="s">
        <v>52</v>
      </c>
    </row>
    <row r="25" spans="2:21" x14ac:dyDescent="0.25">
      <c r="B25">
        <v>9</v>
      </c>
      <c r="C25" s="9" t="s">
        <v>38</v>
      </c>
      <c r="G25" s="11">
        <v>4950</v>
      </c>
    </row>
    <row r="27" spans="2:21" x14ac:dyDescent="0.25">
      <c r="C2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D05A1-8224-466C-A51A-4C8C95DDF91D}">
  <dimension ref="B3:I14"/>
  <sheetViews>
    <sheetView workbookViewId="0">
      <selection activeCell="E14" sqref="E14"/>
    </sheetView>
  </sheetViews>
  <sheetFormatPr baseColWidth="10" defaultRowHeight="15" x14ac:dyDescent="0.25"/>
  <cols>
    <col min="2" max="2" width="38.28515625" customWidth="1"/>
    <col min="5" max="5" width="14.42578125" customWidth="1"/>
    <col min="6" max="6" width="17.140625" customWidth="1"/>
  </cols>
  <sheetData>
    <row r="3" spans="2:9" x14ac:dyDescent="0.25">
      <c r="B3" s="11" t="s">
        <v>39</v>
      </c>
    </row>
    <row r="4" spans="2:9" x14ac:dyDescent="0.25">
      <c r="B4" s="11" t="s">
        <v>40</v>
      </c>
    </row>
    <row r="5" spans="2:9" x14ac:dyDescent="0.25">
      <c r="B5" s="11" t="s">
        <v>41</v>
      </c>
    </row>
    <row r="7" spans="2:9" ht="15.75" thickBot="1" x14ac:dyDescent="0.3">
      <c r="E7" s="2" t="s">
        <v>46</v>
      </c>
      <c r="F7" s="3" t="s">
        <v>47</v>
      </c>
    </row>
    <row r="8" spans="2:9" x14ac:dyDescent="0.25">
      <c r="E8">
        <v>41250</v>
      </c>
      <c r="F8">
        <v>0</v>
      </c>
    </row>
    <row r="9" spans="2:9" x14ac:dyDescent="0.25">
      <c r="E9">
        <v>0.12</v>
      </c>
      <c r="F9">
        <v>0.06</v>
      </c>
      <c r="H9" t="s">
        <v>0</v>
      </c>
    </row>
    <row r="10" spans="2:9" x14ac:dyDescent="0.25">
      <c r="H10">
        <f>E9*E8+F9*F8</f>
        <v>4950</v>
      </c>
    </row>
    <row r="12" spans="2:9" ht="15.75" thickBot="1" x14ac:dyDescent="0.3">
      <c r="E12" s="2" t="s">
        <v>46</v>
      </c>
      <c r="F12" s="3" t="s">
        <v>47</v>
      </c>
    </row>
    <row r="13" spans="2:9" x14ac:dyDescent="0.25">
      <c r="C13" t="s">
        <v>4</v>
      </c>
      <c r="D13" t="s">
        <v>1</v>
      </c>
      <c r="E13">
        <v>1</v>
      </c>
      <c r="F13">
        <v>1</v>
      </c>
      <c r="G13" s="6" t="s">
        <v>2</v>
      </c>
      <c r="H13">
        <v>55000</v>
      </c>
      <c r="I13">
        <f>E13*$E$8+F13*$F$8</f>
        <v>41250</v>
      </c>
    </row>
    <row r="14" spans="2:9" x14ac:dyDescent="0.25">
      <c r="C14" t="s">
        <v>5</v>
      </c>
      <c r="D14" t="s">
        <v>3</v>
      </c>
      <c r="E14">
        <v>8</v>
      </c>
      <c r="F14">
        <v>5</v>
      </c>
      <c r="G14" t="s">
        <v>2</v>
      </c>
      <c r="H14">
        <v>330000</v>
      </c>
      <c r="I14">
        <f>E14*$E$8+F14*$F$8</f>
        <v>330000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Informe de sensibilidad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</dc:creator>
  <cp:lastModifiedBy>Studio</cp:lastModifiedBy>
  <dcterms:created xsi:type="dcterms:W3CDTF">2022-03-16T19:19:56Z</dcterms:created>
  <dcterms:modified xsi:type="dcterms:W3CDTF">2022-03-16T20:57:29Z</dcterms:modified>
</cp:coreProperties>
</file>