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Lijintao\Desktop\"/>
    </mc:Choice>
  </mc:AlternateContent>
  <xr:revisionPtr revIDLastSave="0" documentId="8_{7F74D51D-671C-475F-BDDC-511C8262FED5}" xr6:coauthVersionLast="47" xr6:coauthVersionMax="47" xr10:uidLastSave="{00000000-0000-0000-0000-000000000000}"/>
  <bookViews>
    <workbookView xWindow="3328" yWindow="895" windowWidth="15779" windowHeight="11726" xr2:uid="{00000000-000D-0000-FFFF-FFFF00000000}"/>
  </bookViews>
  <sheets>
    <sheet name="Table 1" sheetId="1" r:id="rId1"/>
  </sheets>
  <calcPr calcId="191029"/>
  <fileRecoveryPr repairLoad="1"/>
</workbook>
</file>

<file path=xl/calcChain.xml><?xml version="1.0" encoding="utf-8"?>
<calcChain xmlns="http://schemas.openxmlformats.org/spreadsheetml/2006/main">
  <c r="H26" i="1" l="1"/>
  <c r="H25" i="1"/>
  <c r="H24" i="1"/>
  <c r="H23" i="1"/>
  <c r="F22" i="1"/>
  <c r="H22" i="1" s="1"/>
  <c r="H21" i="1"/>
  <c r="H20" i="1"/>
  <c r="H19" i="1"/>
  <c r="H18" i="1"/>
  <c r="H17" i="1"/>
  <c r="H16" i="1"/>
  <c r="H15" i="1"/>
  <c r="H14" i="1"/>
  <c r="H13" i="1"/>
  <c r="H12" i="1"/>
  <c r="H11" i="1"/>
  <c r="G10" i="1"/>
  <c r="H10" i="1" s="1"/>
  <c r="H9" i="1"/>
  <c r="H8" i="1"/>
  <c r="H7" i="1"/>
  <c r="H28" i="1" l="1"/>
</calcChain>
</file>

<file path=xl/sharedStrings.xml><?xml version="1.0" encoding="utf-8"?>
<sst xmlns="http://schemas.openxmlformats.org/spreadsheetml/2006/main" count="99" uniqueCount="91">
  <si>
    <r>
      <rPr>
        <b/>
        <sz val="24"/>
        <rFont val="Cambria"/>
        <family val="1"/>
      </rPr>
      <t xml:space="preserve">Summer Flora Co., Ltd.
</t>
    </r>
    <r>
      <rPr>
        <sz val="10"/>
        <rFont val="Cambria"/>
        <family val="1"/>
      </rPr>
      <t xml:space="preserve">Let life be beautiful like summer flowers
</t>
    </r>
    <r>
      <rPr>
        <sz val="10"/>
        <rFont val="Cambria"/>
        <family val="1"/>
      </rPr>
      <t xml:space="preserve">Add.: No.320 ,Building 217,Guanxing Road , Guandu district , Kunming , Yunnan , China, 650200
</t>
    </r>
    <r>
      <rPr>
        <sz val="11"/>
        <rFont val="Cambria"/>
        <family val="1"/>
      </rPr>
      <t>Tel:+86 871 67184502                                Email:manager@summerflora.cn
Mob./Whatsapp/Wechat :+8615368840472              Skype:summerflora2016 Website: www.summerflora.en.alibaba.com</t>
    </r>
  </si>
  <si>
    <r>
      <rPr>
        <b/>
        <sz val="11"/>
        <rFont val="Cambria"/>
        <family val="1"/>
      </rPr>
      <t xml:space="preserve">Shipper:
</t>
    </r>
    <r>
      <rPr>
        <sz val="10"/>
        <rFont val="Cambria"/>
        <family val="1"/>
      </rPr>
      <t>Summer Flora.Co.,Ltd.
Floor 4th ,Buidling B7, Aosidi industrial park,Chenggong district , Kunming , Yunnan , China, 650000
Kathy Xu 
Phone:+8615368840472</t>
    </r>
  </si>
  <si>
    <t>PROFORMA INVOICE</t>
  </si>
  <si>
    <t>Receiver: 
Andrea Greaves</t>
  </si>
  <si>
    <r>
      <t>Date(Y-M-D)</t>
    </r>
    <r>
      <rPr>
        <sz val="12"/>
        <rFont val="Cambria"/>
        <family val="1"/>
      </rPr>
      <t>:  2023-07-17</t>
    </r>
  </si>
  <si>
    <r>
      <rPr>
        <b/>
        <sz val="12"/>
        <rFont val="Cambria"/>
        <family val="1"/>
      </rPr>
      <t>Valid date(Y-M-D)</t>
    </r>
    <r>
      <rPr>
        <sz val="12"/>
        <rFont val="Cambria"/>
        <family val="1"/>
      </rPr>
      <t>: 2023-07-30</t>
    </r>
  </si>
  <si>
    <r>
      <t>Invoice No.</t>
    </r>
    <r>
      <rPr>
        <sz val="12"/>
        <rFont val="Cambria"/>
        <family val="1"/>
      </rPr>
      <t>:SFK202607150102</t>
    </r>
  </si>
  <si>
    <t>Model</t>
  </si>
  <si>
    <t>Picture</t>
  </si>
  <si>
    <t>Specification</t>
  </si>
  <si>
    <t>Color</t>
  </si>
  <si>
    <t>QTY</t>
  </si>
  <si>
    <t>Unit Price</t>
  </si>
  <si>
    <t>Amount</t>
  </si>
  <si>
    <t>Rose head Size:15pcs 4cm diameter
Box size:20.5*14.5*11cm Weight/Box:0.7kg/box</t>
  </si>
  <si>
    <t>8 red
6 red&amp;white
6 hot pink&amp;sakura 
3 white
1 black&amp;white</t>
  </si>
  <si>
    <t>SFG28-1
heart shape rose boxes</t>
  </si>
  <si>
    <r>
      <rPr>
        <sz val="9"/>
        <rFont val="Cambria"/>
        <family val="1"/>
      </rPr>
      <t>Size:20*19*12cm 
Flower</t>
    </r>
    <r>
      <rPr>
        <sz val="9"/>
        <rFont val="Microsoft JhengHei"/>
        <family val="2"/>
        <charset val="136"/>
      </rPr>
      <t>：</t>
    </r>
    <r>
      <rPr>
        <sz val="9"/>
        <rFont val="Cambria"/>
        <family val="1"/>
      </rPr>
      <t>13pcs Weight/Bun:depends Box:cardboard</t>
    </r>
  </si>
  <si>
    <t>red</t>
  </si>
  <si>
    <t>SFG02-3
preserved rose round box</t>
  </si>
  <si>
    <t>Size:19*19*21 cm              Flower:16pcs
Weight/Bun:depends
Box:cardboard</t>
  </si>
  <si>
    <t>White box:
-4 klein blue
-4 nobe purple
-yellow
-4 Tiffany blue
-4 white
Pink box:
-Mixed pinks,white</t>
  </si>
  <si>
    <t>Black box:
rianbow</t>
  </si>
  <si>
    <t>SFBOX8
Heart shaped double layer rotating
gift box</t>
  </si>
  <si>
    <t>Size:23x20x16.5cm
Type: paper cardboard boxwith pvc visible lid
Carton size: 59x46.5x55.5cm= 0.152cbms
Packing qty:18pcs/carton</t>
  </si>
  <si>
    <t>Mixed 4</t>
  </si>
  <si>
    <t>SFBOX46 PVC
panoramic heart shaped foldable
flower</t>
  </si>
  <si>
    <r>
      <rPr>
        <sz val="9"/>
        <rFont val="Cambria"/>
        <family val="1"/>
      </rPr>
      <t>Size: 26x26x25.5cm
Carton size:76.5x52.5x61cm</t>
    </r>
    <r>
      <rPr>
        <sz val="9"/>
        <rFont val="Microsoft JhengHei"/>
        <family val="2"/>
        <charset val="136"/>
      </rPr>
      <t>＝</t>
    </r>
    <r>
      <rPr>
        <sz val="9"/>
        <rFont val="Cambria"/>
        <family val="1"/>
      </rPr>
      <t xml:space="preserve"> 0.245cbms weight:17.4kg/box
Packing qty:36Pcs/box can be mixed 4colors</t>
    </r>
  </si>
  <si>
    <t>SFBOX11
double-decker circular
rotary gift box</t>
  </si>
  <si>
    <t>Size:20x20x17cm            
Carton size: 61.5x40.5x56cm=0.139CBM
wight:8.7kgs/bos
Packing qty:18pieces=1carton</t>
  </si>
  <si>
    <t>Mixed 3</t>
  </si>
  <si>
    <t>SFBOX86
two sides openning square gift box with drawer</t>
  </si>
  <si>
    <t>Size:22x23x15cm            
Carton size:68.5x48x51cm= 0.168cbm                           
Gross weight:15.66kg/box
Net weight: 1368kg/box Packing qty:18Pcs=1box</t>
  </si>
  <si>
    <t>SFBOX24
Heart-shaped visible lidthree-piece gift boxes</t>
  </si>
  <si>
    <t>Size:L:258x245x12cm
M:23.8x22.5x10cm
S:21.3x20x8cm                
Carton size:  72x52x55cm=0.206cbm  
Gross weight:15.15kg/box Net weight:11.64kg/box
Packing qty:24set=1box</t>
  </si>
  <si>
    <t>SFBOX96
Double-heart flower box</t>
  </si>
  <si>
    <t>Size:24x10x19.6cm         
Carton size: 79.5x48.5x42.5cm=0.164cbm
weight:6.45kg/box
Packing qty:32Pcs=1box</t>
  </si>
  <si>
    <t>SFBQ120
bouquet</t>
  </si>
  <si>
    <r>
      <rPr>
        <b/>
        <sz val="9"/>
        <rFont val="Cambria"/>
        <family val="1"/>
      </rPr>
      <t>Style:</t>
    </r>
    <r>
      <rPr>
        <sz val="9"/>
        <rFont val="Cambria"/>
        <family val="1"/>
      </rPr>
      <t xml:space="preserve">Preserved and Dried flowers bouquets 
</t>
    </r>
    <r>
      <rPr>
        <b/>
        <sz val="9"/>
        <rFont val="Cambria"/>
        <family val="1"/>
      </rPr>
      <t>Size:</t>
    </r>
    <r>
      <rPr>
        <sz val="9"/>
        <rFont val="Cambria"/>
        <family val="1"/>
      </rPr>
      <t xml:space="preserve">30*40cm
</t>
    </r>
    <r>
      <rPr>
        <b/>
        <sz val="9"/>
        <rFont val="Cambria"/>
        <family val="1"/>
      </rPr>
      <t xml:space="preserve">Flowers included: 
</t>
    </r>
    <r>
      <rPr>
        <sz val="9"/>
        <rFont val="Cambria"/>
        <family val="1"/>
      </rPr>
      <t xml:space="preserve">Preserved roses 4-5cm 3pcs Eucalyptus 3pc
Eucalyptus tenuifolia 8pc jewelweed 12pc
wheat 3pc babybreath 8g 
Daisy 10pc
forget me not 3pc
Natural beige large pampas grass 1pc
Reid grass 3pc 
Jacobaea leaf 4pc 
Veins 2pc 
</t>
    </r>
    <r>
      <rPr>
        <b/>
        <sz val="9"/>
        <rFont val="Cambria"/>
        <family val="1"/>
      </rPr>
      <t>Package:</t>
    </r>
    <r>
      <rPr>
        <sz val="9"/>
        <rFont val="Cambria"/>
        <family val="1"/>
      </rPr>
      <t>Opp bag</t>
    </r>
  </si>
  <si>
    <t>as picture</t>
  </si>
  <si>
    <t>corsage flower 120</t>
  </si>
  <si>
    <r>
      <rPr>
        <b/>
        <sz val="9"/>
        <rFont val="Cambria"/>
        <family val="1"/>
      </rPr>
      <t>Style:</t>
    </r>
    <r>
      <rPr>
        <sz val="9"/>
        <rFont val="Cambria"/>
        <family val="1"/>
      </rPr>
      <t xml:space="preserve">Preserved and Dried flowers corsage 
</t>
    </r>
    <r>
      <rPr>
        <b/>
        <sz val="9"/>
        <rFont val="Cambria"/>
        <family val="1"/>
      </rPr>
      <t>Size:</t>
    </r>
    <r>
      <rPr>
        <sz val="9"/>
        <rFont val="Cambria"/>
        <family val="1"/>
      </rPr>
      <t xml:space="preserve">8*15cm
</t>
    </r>
    <r>
      <rPr>
        <b/>
        <sz val="9"/>
        <rFont val="Cambria"/>
        <family val="1"/>
      </rPr>
      <t xml:space="preserve">Flowers included: </t>
    </r>
    <r>
      <rPr>
        <sz val="9"/>
        <rFont val="Cambria"/>
        <family val="1"/>
      </rPr>
      <t>Preserved roses 3-4cm 1pc 
Eucalyptus tenuifolia 1pc jewelweed 1pc
babybreath 2g 
Daisy 4pc
forget me not 1pc 
Reid grass 1pc 
Jacobaea leaf 2pc 
Package:Opp bag</t>
    </r>
  </si>
  <si>
    <t>SFBQ121
bouquet</t>
  </si>
  <si>
    <r>
      <rPr>
        <b/>
        <sz val="9"/>
        <rFont val="Cambria"/>
        <family val="1"/>
      </rPr>
      <t>Style:</t>
    </r>
    <r>
      <rPr>
        <sz val="9"/>
        <rFont val="Cambria"/>
        <family val="1"/>
      </rPr>
      <t xml:space="preserve">Preserved and Dried flowers bouquet 
</t>
    </r>
    <r>
      <rPr>
        <b/>
        <sz val="9"/>
        <rFont val="Cambria"/>
        <family val="1"/>
      </rPr>
      <t>Size:</t>
    </r>
    <r>
      <rPr>
        <sz val="9"/>
        <rFont val="Cambria"/>
        <family val="1"/>
      </rPr>
      <t xml:space="preserve">25*40cm
</t>
    </r>
    <r>
      <rPr>
        <b/>
        <sz val="9"/>
        <rFont val="Cambria"/>
        <family val="1"/>
      </rPr>
      <t xml:space="preserve">Flowers included: 
</t>
    </r>
    <r>
      <rPr>
        <sz val="9"/>
        <rFont val="Cambria"/>
        <family val="1"/>
      </rPr>
      <t xml:space="preserve">Lagurus/bunny tails natural 1pc
Lagurus/bunny tails brown 1pc
Acacia bean  0.1 bun 
lovergrass  1pc 
Lafite grass 2pc
sunflower seed flower 1pc 
artificial austin rose 1pc </t>
    </r>
  </si>
  <si>
    <t>corsage flower 121</t>
  </si>
  <si>
    <r>
      <rPr>
        <b/>
        <sz val="9"/>
        <rFont val="Cambria"/>
        <family val="1"/>
      </rPr>
      <t>Style:</t>
    </r>
    <r>
      <rPr>
        <sz val="9"/>
        <rFont val="Cambria"/>
        <family val="1"/>
      </rPr>
      <t xml:space="preserve">Preserved and Dried flowers corsage 
</t>
    </r>
    <r>
      <rPr>
        <b/>
        <sz val="9"/>
        <rFont val="Cambria"/>
        <family val="1"/>
      </rPr>
      <t>Size:</t>
    </r>
    <r>
      <rPr>
        <sz val="9"/>
        <rFont val="Cambria"/>
        <family val="1"/>
      </rPr>
      <t xml:space="preserve">8*15cm
</t>
    </r>
    <r>
      <rPr>
        <b/>
        <sz val="9"/>
        <rFont val="Cambria"/>
        <family val="1"/>
      </rPr>
      <t xml:space="preserve">Flowers included: 
</t>
    </r>
    <r>
      <rPr>
        <sz val="9"/>
        <rFont val="Cambria"/>
        <family val="1"/>
      </rPr>
      <t>Goldenrod  5 Lagurus/bunny tails natural 5pc
Lagurus/bunny tails brown 5pc African daisy 1pc
Acacia bean  0.5 bun 
jewelweed  5pc 
lovergrass  5pc 
Lafite grass 10pc
sunflower seed flower3pc artificial austin rose 3pc 
artificial rose 3pc 
handmade flower 1pc pomegranate 1pc</t>
    </r>
  </si>
  <si>
    <t>SFPAMPAS02</t>
  </si>
  <si>
    <t>Natural beige large pampas grass
Size:60-80cm plume
Weight/Bun:50g
Volume/Bun:1pcs</t>
  </si>
  <si>
    <t>Natural</t>
  </si>
  <si>
    <t>SFPAMPAS08-2</t>
  </si>
  <si>
    <t>Dyed small bamboo pampas grass 
Size:20-40cm
Weight/Bun:50g
Volume/Bun:5pcs</t>
  </si>
  <si>
    <t xml:space="preserve"> -6 champagne 
-5 navy
-5 tiffany
-5 yellow
-5 dusty pink
-5 light purple</t>
  </si>
  <si>
    <t>SFBOX32</t>
  </si>
  <si>
    <r>
      <rPr>
        <sz val="9"/>
        <rFont val="Cambria"/>
        <family val="1"/>
      </rPr>
      <t>Color:black
Size:L.24x20x11cm
S.22x18.5x10cm
Carton size:65.5x49x50.5cm</t>
    </r>
    <r>
      <rPr>
        <sz val="9"/>
        <rFont val="宋体"/>
        <family val="3"/>
        <charset val="134"/>
      </rPr>
      <t>＝</t>
    </r>
    <r>
      <rPr>
        <sz val="9"/>
        <rFont val="Cambria"/>
        <family val="1"/>
      </rPr>
      <t>0.162cbm
weight:18.1kg/box
Packing qty:24piece/1box</t>
    </r>
  </si>
  <si>
    <t>Back</t>
  </si>
  <si>
    <t>SFBOX37</t>
  </si>
  <si>
    <r>
      <rPr>
        <sz val="9"/>
        <rFont val="Cambria"/>
        <family val="1"/>
      </rPr>
      <t>Color:golden, silver, red,pink
Size:L.29x27x12.5cm
M.26x23.5x11cm
S.23.5x21.5x10cm
Carton size:57.5x51x51cm</t>
    </r>
    <r>
      <rPr>
        <sz val="9"/>
        <rFont val="宋体"/>
        <family val="3"/>
        <charset val="134"/>
      </rPr>
      <t>＝</t>
    </r>
    <r>
      <rPr>
        <sz val="9"/>
        <rFont val="Cambria"/>
        <family val="1"/>
      </rPr>
      <t>0.150cbms
Gross weight:11.36kg/box
Net weight:11.6kg/box
Packing qty:1piece=16sets</t>
    </r>
  </si>
  <si>
    <t>Mixed</t>
  </si>
  <si>
    <r>
      <rPr>
        <sz val="9"/>
        <rFont val="Cambria"/>
        <family val="1"/>
      </rPr>
      <t>Color:black,white,red
Size:22x17cm
lnner box height:11cm
Carton size:67x46.5x56.5cm</t>
    </r>
    <r>
      <rPr>
        <sz val="9"/>
        <rFont val="宋体"/>
        <family val="3"/>
        <charset val="134"/>
      </rPr>
      <t>＝</t>
    </r>
    <r>
      <rPr>
        <sz val="9"/>
        <rFont val="Cambria"/>
        <family val="1"/>
      </rPr>
      <t>0.176cbms
weight:10.5kg/box
Packing qty:18Pcs/1box</t>
    </r>
  </si>
  <si>
    <t>SFBOX80</t>
  </si>
  <si>
    <t>Color:white,carbon black,wine
red,pink
Size:25x21.5x10cm
Carton size:67x64.5x65.5cm=0.283CBMweight:10.8kg/box
Packing qty:1box=48single</t>
  </si>
  <si>
    <t>Freight cost</t>
  </si>
  <si>
    <t>Shipping to Foshan. Packing dimension will be around 2.4CBM.</t>
  </si>
  <si>
    <t>Total amount</t>
  </si>
  <si>
    <t>SAY TOTAL US DOLLAR TWO THOUSAND NINE HUNDRED AND FIFTY ONE ONLY.</t>
  </si>
  <si>
    <t>Deposit</t>
  </si>
  <si>
    <t>Payment already made.</t>
  </si>
  <si>
    <t>Pay before shipping.</t>
  </si>
  <si>
    <t>P.S.:
Remarks :
Price term : EXW Kunming.
Payment term :100% payment in advance.
Deliver time:7-15 working days after confirm of payment.</t>
  </si>
  <si>
    <t>Payment currency:</t>
  </si>
  <si>
    <t>USD</t>
  </si>
  <si>
    <t>Beneficiary account number:</t>
  </si>
  <si>
    <r>
      <rPr>
        <sz val="15"/>
        <rFont val="Cambria"/>
        <family val="1"/>
      </rPr>
      <t xml:space="preserve">101417 09988447 </t>
    </r>
    <r>
      <rPr>
        <sz val="11"/>
        <rFont val="Cambria"/>
        <family val="1"/>
      </rPr>
      <t>View account certificate</t>
    </r>
  </si>
  <si>
    <t>Swift code:</t>
  </si>
  <si>
    <t>CHASSGSGXXX or CHASSGSG</t>
  </si>
  <si>
    <t>Beneficiary country/region:</t>
  </si>
  <si>
    <t>Singapore</t>
  </si>
  <si>
    <t>Beneficiary name:</t>
  </si>
  <si>
    <t>Yunnan Summer Flora Co., Ltd.</t>
  </si>
  <si>
    <t>Beneficiary address:</t>
  </si>
  <si>
    <t>8 Shenton Way, #45-01, AXA Tower, Singapore 068811</t>
  </si>
  <si>
    <t>Beneficiary bank:</t>
  </si>
  <si>
    <r>
      <rPr>
        <sz val="9"/>
        <rFont val="Cambria"/>
        <family val="1"/>
      </rPr>
      <t xml:space="preserve">JPMorgan Chase Bank N.A., Singapore Branch </t>
    </r>
    <r>
      <rPr>
        <sz val="15"/>
        <rFont val="Cambria"/>
        <family val="1"/>
      </rPr>
      <t>J.BMorgan</t>
    </r>
  </si>
  <si>
    <t>Beneficiary bank address:</t>
  </si>
  <si>
    <t>168 Robinson Road, Capital Tower 17-00, Singapore 068912</t>
  </si>
  <si>
    <t>Bank code:</t>
  </si>
  <si>
    <t>Branch code:</t>
  </si>
  <si>
    <t>Remark:</t>
  </si>
  <si>
    <t>Please include the order number 179316363501029559</t>
  </si>
  <si>
    <t>SFG25
Jewelry lether roses box</t>
    <phoneticPr fontId="23" type="noConversion"/>
  </si>
  <si>
    <t>SFBOX42</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</si>
</sst>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00"/>
    <numFmt numFmtId="179" formatCode="&quot;US$&quot;#,##0.00_);\(&quot;US$&quot;#,##0.00\)"/>
    <numFmt numFmtId="180" formatCode="&quot;US$&quot;#,##0;\-&quot;US$&quot;#,##0"/>
  </numFmts>
  <fonts count="24" x14ac:knownFonts="1">
    <font>
      <sz val="10"/>
      <color rgb="FF000000"/>
      <name val="Times New Roman"/>
      <charset val="204"/>
    </font>
    <font>
      <sz val="10"/>
      <color rgb="FF000000"/>
      <name val="Cambria"/>
      <family val="1"/>
    </font>
    <font>
      <b/>
      <sz val="24"/>
      <name val="Cambria"/>
      <family val="1"/>
    </font>
    <font>
      <b/>
      <sz val="11"/>
      <name val="Cambria"/>
      <family val="1"/>
    </font>
    <font>
      <b/>
      <sz val="18"/>
      <name val="Cambria"/>
      <family val="1"/>
    </font>
    <font>
      <b/>
      <sz val="12"/>
      <name val="Cambria"/>
      <family val="1"/>
    </font>
    <font>
      <b/>
      <sz val="12"/>
      <name val="Cambria"/>
      <family val="1"/>
    </font>
    <font>
      <b/>
      <sz val="10"/>
      <name val="Cambria"/>
      <family val="1"/>
    </font>
    <font>
      <sz val="9"/>
      <name val="Cambria"/>
      <family val="1"/>
    </font>
    <font>
      <sz val="8"/>
      <color rgb="FF000000"/>
      <name val="Cambria"/>
      <family val="1"/>
    </font>
    <font>
      <sz val="11"/>
      <color rgb="FF000000"/>
      <name val="Cambria"/>
      <family val="1"/>
    </font>
    <font>
      <sz val="11"/>
      <name val="Cambria"/>
      <family val="1"/>
    </font>
    <font>
      <b/>
      <sz val="10"/>
      <color rgb="FF000000"/>
      <name val="Cambria"/>
      <family val="1"/>
    </font>
    <font>
      <sz val="10"/>
      <name val="Cambria"/>
      <family val="1"/>
    </font>
    <font>
      <b/>
      <sz val="9"/>
      <name val="Cambria"/>
      <family val="1"/>
    </font>
    <font>
      <sz val="9"/>
      <name val="Cambria"/>
      <family val="1"/>
    </font>
    <font>
      <b/>
      <sz val="9"/>
      <name val="Cambria"/>
      <family val="1"/>
    </font>
    <font>
      <sz val="6"/>
      <name val="Cambria"/>
      <family val="1"/>
    </font>
    <font>
      <b/>
      <sz val="8"/>
      <name val="Cambria"/>
      <family val="1"/>
    </font>
    <font>
      <sz val="15"/>
      <name val="Cambria"/>
      <family val="1"/>
    </font>
    <font>
      <b/>
      <sz val="8"/>
      <color rgb="FF000000"/>
      <name val="Cambria"/>
      <family val="1"/>
    </font>
    <font>
      <sz val="12"/>
      <name val="Cambria"/>
      <family val="1"/>
    </font>
    <font>
      <sz val="9"/>
      <name val="Microsoft JhengHei"/>
      <family val="2"/>
      <charset val="136"/>
    </font>
    <font>
      <sz val="9"/>
      <name val="宋体"/>
      <family val="3"/>
      <charset val="134"/>
    </font>
  </fonts>
  <fills count="2">
    <fill>
      <patternFill patternType="none"/>
    </fill>
    <fill>
      <patternFill patternType="gray125"/>
    </fill>
  </fills>
  <borders count="40">
    <border>
      <left/>
      <right/>
      <top/>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right style="medium">
        <color auto="1"/>
      </right>
      <top style="medium">
        <color auto="1"/>
      </top>
      <bottom style="thin">
        <color rgb="FF000000"/>
      </bottom>
      <diagonal/>
    </border>
    <border>
      <left style="medium">
        <color auto="1"/>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medium">
        <color auto="1"/>
      </left>
      <right/>
      <top/>
      <bottom/>
      <diagonal/>
    </border>
    <border>
      <left/>
      <right style="thin">
        <color rgb="FF000000"/>
      </right>
      <top/>
      <bottom/>
      <diagonal/>
    </border>
    <border>
      <left style="medium">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top style="thin">
        <color rgb="FF000000"/>
      </top>
      <bottom style="medium">
        <color auto="1"/>
      </bottom>
      <diagonal/>
    </border>
    <border>
      <left/>
      <right/>
      <top style="thin">
        <color rgb="FF000000"/>
      </top>
      <bottom style="medium">
        <color auto="1"/>
      </bottom>
      <diagonal/>
    </border>
    <border>
      <left/>
      <right style="medium">
        <color auto="1"/>
      </right>
      <top style="thin">
        <color rgb="FF000000"/>
      </top>
      <bottom style="medium">
        <color auto="1"/>
      </bottom>
      <diagonal/>
    </border>
  </borders>
  <cellStyleXfs count="1">
    <xf numFmtId="0" fontId="0" fillId="0" borderId="0"/>
  </cellStyleXfs>
  <cellXfs count="114">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horizontal="center" vertical="center"/>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8" xfId="0" applyFont="1" applyBorder="1" applyAlignment="1">
      <alignment horizontal="left" vertical="center" wrapText="1"/>
    </xf>
    <xf numFmtId="0" fontId="3" fillId="0" borderId="20" xfId="0" applyFont="1" applyBorder="1" applyAlignment="1">
      <alignment horizontal="center" vertical="center" wrapText="1"/>
    </xf>
    <xf numFmtId="0" fontId="7" fillId="0" borderId="17" xfId="0" applyFont="1" applyBorder="1" applyAlignment="1">
      <alignment horizontal="left" vertical="center" wrapText="1"/>
    </xf>
    <xf numFmtId="0" fontId="1" fillId="0" borderId="18" xfId="0" applyFont="1" applyBorder="1" applyAlignment="1">
      <alignment horizontal="left" vertical="center" wrapText="1"/>
    </xf>
    <xf numFmtId="0" fontId="9" fillId="0" borderId="18" xfId="0" applyFont="1" applyBorder="1" applyAlignment="1">
      <alignment horizontal="left" vertical="center" wrapText="1"/>
    </xf>
    <xf numFmtId="1" fontId="10" fillId="0" borderId="18" xfId="0" applyNumberFormat="1" applyFont="1" applyBorder="1" applyAlignment="1">
      <alignment horizontal="center" vertical="center" shrinkToFit="1"/>
    </xf>
    <xf numFmtId="178" fontId="10" fillId="0" borderId="18" xfId="0" applyNumberFormat="1" applyFont="1" applyBorder="1" applyAlignment="1">
      <alignment horizontal="center" vertical="center" shrinkToFit="1"/>
    </xf>
    <xf numFmtId="179" fontId="11" fillId="0" borderId="20" xfId="0" applyNumberFormat="1" applyFont="1" applyBorder="1" applyAlignment="1">
      <alignment horizontal="center" vertical="center" wrapText="1"/>
    </xf>
    <xf numFmtId="49" fontId="9" fillId="0" borderId="18" xfId="0" applyNumberFormat="1" applyFont="1" applyBorder="1" applyAlignment="1">
      <alignment horizontal="left" vertical="center" wrapText="1"/>
    </xf>
    <xf numFmtId="0" fontId="13" fillId="0" borderId="18" xfId="0" applyFont="1" applyBorder="1" applyAlignment="1">
      <alignment horizontal="left" vertical="center" wrapText="1"/>
    </xf>
    <xf numFmtId="0" fontId="7" fillId="0" borderId="27" xfId="0" applyFont="1" applyBorder="1" applyAlignment="1">
      <alignment horizontal="left" vertical="center" wrapText="1"/>
    </xf>
    <xf numFmtId="0" fontId="13" fillId="0" borderId="22" xfId="0" applyFont="1" applyBorder="1" applyAlignment="1">
      <alignment horizontal="left" vertical="center" wrapText="1"/>
    </xf>
    <xf numFmtId="1" fontId="10" fillId="0" borderId="22" xfId="0" applyNumberFormat="1" applyFont="1" applyBorder="1" applyAlignment="1">
      <alignment horizontal="center" vertical="center" shrinkToFit="1"/>
    </xf>
    <xf numFmtId="178" fontId="10" fillId="0" borderId="22" xfId="0" applyNumberFormat="1" applyFont="1" applyBorder="1" applyAlignment="1">
      <alignment horizontal="center" vertical="center" shrinkToFit="1"/>
    </xf>
    <xf numFmtId="0" fontId="7" fillId="0" borderId="6" xfId="0" applyFont="1" applyBorder="1" applyAlignment="1">
      <alignment horizontal="left" vertical="center" wrapText="1"/>
    </xf>
    <xf numFmtId="0" fontId="13" fillId="0" borderId="31" xfId="0" applyFont="1" applyBorder="1" applyAlignment="1">
      <alignment horizontal="left" vertical="center" wrapText="1"/>
    </xf>
    <xf numFmtId="1" fontId="10" fillId="0" borderId="31" xfId="0" applyNumberFormat="1" applyFont="1" applyBorder="1" applyAlignment="1">
      <alignment horizontal="center" vertical="center" shrinkToFit="1"/>
    </xf>
    <xf numFmtId="178" fontId="10" fillId="0" borderId="31" xfId="0" applyNumberFormat="1" applyFont="1" applyBorder="1" applyAlignment="1">
      <alignment horizontal="center" vertical="center" shrinkToFit="1"/>
    </xf>
    <xf numFmtId="0" fontId="16" fillId="0" borderId="32" xfId="0" applyFont="1" applyBorder="1" applyAlignment="1">
      <alignment horizontal="left" vertical="center" wrapText="1"/>
    </xf>
    <xf numFmtId="0" fontId="1" fillId="0" borderId="33" xfId="0" applyFont="1" applyBorder="1" applyAlignment="1">
      <alignment horizontal="center" vertical="center" wrapText="1"/>
    </xf>
    <xf numFmtId="0" fontId="13" fillId="0" borderId="33" xfId="0" applyFont="1" applyBorder="1" applyAlignment="1">
      <alignment horizontal="left" vertical="center" wrapText="1"/>
    </xf>
    <xf numFmtId="1" fontId="10" fillId="0" borderId="33" xfId="0" applyNumberFormat="1" applyFont="1" applyBorder="1" applyAlignment="1">
      <alignment horizontal="center" vertical="center" shrinkToFit="1"/>
    </xf>
    <xf numFmtId="178" fontId="10" fillId="0" borderId="33" xfId="0" applyNumberFormat="1" applyFont="1" applyBorder="1" applyAlignment="1">
      <alignment horizontal="center" vertical="center" shrinkToFit="1"/>
    </xf>
    <xf numFmtId="179" fontId="11" fillId="0" borderId="11" xfId="0" applyNumberFormat="1" applyFont="1" applyBorder="1" applyAlignment="1">
      <alignment horizontal="center" vertical="center" wrapText="1"/>
    </xf>
    <xf numFmtId="0" fontId="7" fillId="0" borderId="32" xfId="0" applyFont="1" applyBorder="1" applyAlignment="1">
      <alignment horizontal="left" vertical="center" wrapText="1"/>
    </xf>
    <xf numFmtId="0" fontId="17" fillId="0" borderId="33" xfId="0" applyFont="1" applyBorder="1" applyAlignment="1">
      <alignment horizontal="left" vertical="center" wrapText="1"/>
    </xf>
    <xf numFmtId="0" fontId="7" fillId="0" borderId="34" xfId="0" applyFont="1" applyBorder="1" applyAlignment="1">
      <alignment horizontal="left" vertical="center" wrapText="1"/>
    </xf>
    <xf numFmtId="0" fontId="7" fillId="0" borderId="24" xfId="0" applyFont="1" applyBorder="1" applyAlignment="1">
      <alignment horizontal="left" vertical="center" wrapText="1"/>
    </xf>
    <xf numFmtId="179" fontId="3" fillId="0" borderId="20" xfId="0" applyNumberFormat="1" applyFont="1" applyBorder="1" applyAlignment="1">
      <alignment horizontal="center" vertical="center" wrapText="1"/>
    </xf>
    <xf numFmtId="180" fontId="3" fillId="0" borderId="20"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4" fillId="0" borderId="4"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5" fillId="0" borderId="9"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9" xfId="0" applyFont="1" applyBorder="1" applyAlignment="1">
      <alignment horizontal="left" vertical="center" wrapText="1"/>
    </xf>
    <xf numFmtId="0" fontId="3" fillId="0" borderId="9" xfId="0" applyFont="1" applyBorder="1" applyAlignment="1">
      <alignment horizontal="center" vertical="center" wrapText="1"/>
    </xf>
    <xf numFmtId="0" fontId="3" fillId="0" borderId="19" xfId="0" applyFont="1" applyBorder="1" applyAlignment="1">
      <alignment horizontal="center" vertical="center" wrapText="1"/>
    </xf>
    <xf numFmtId="0" fontId="8" fillId="0" borderId="9" xfId="0" applyFont="1" applyBorder="1" applyAlignment="1">
      <alignment horizontal="left" vertical="center" wrapText="1"/>
    </xf>
    <xf numFmtId="0" fontId="1" fillId="0" borderId="19" xfId="0" applyFont="1" applyBorder="1" applyAlignment="1">
      <alignment horizontal="left" vertical="center" wrapText="1"/>
    </xf>
    <xf numFmtId="0" fontId="8" fillId="0" borderId="19" xfId="0" applyFont="1" applyBorder="1" applyAlignment="1">
      <alignment horizontal="left" vertical="center" wrapText="1"/>
    </xf>
    <xf numFmtId="0" fontId="14" fillId="0" borderId="9" xfId="0" applyFont="1" applyBorder="1" applyAlignment="1">
      <alignment horizontal="left" vertical="center" wrapText="1"/>
    </xf>
    <xf numFmtId="0" fontId="14" fillId="0" borderId="7" xfId="0" applyFont="1" applyBorder="1" applyAlignment="1">
      <alignment horizontal="left" vertical="center" wrapText="1"/>
    </xf>
    <xf numFmtId="0" fontId="1" fillId="0" borderId="8" xfId="0" applyFont="1" applyBorder="1" applyAlignment="1">
      <alignment horizontal="left" vertical="center" wrapText="1"/>
    </xf>
    <xf numFmtId="0" fontId="14" fillId="0" borderId="30" xfId="0" applyFont="1" applyBorder="1" applyAlignment="1">
      <alignment horizontal="left" vertical="center" wrapText="1"/>
    </xf>
    <xf numFmtId="0" fontId="15" fillId="0" borderId="31" xfId="0" applyFont="1" applyBorder="1" applyAlignment="1">
      <alignment horizontal="left" vertical="center" wrapText="1"/>
    </xf>
    <xf numFmtId="0" fontId="15" fillId="0" borderId="33" xfId="0" applyFont="1" applyBorder="1" applyAlignment="1">
      <alignment horizontal="left" vertical="center" wrapText="1"/>
    </xf>
    <xf numFmtId="0" fontId="7" fillId="0" borderId="26" xfId="0" applyFont="1" applyBorder="1" applyAlignment="1">
      <alignment horizontal="left" vertical="center" wrapText="1"/>
    </xf>
    <xf numFmtId="0" fontId="7" fillId="0" borderId="15" xfId="0" applyFont="1" applyBorder="1" applyAlignment="1">
      <alignment horizontal="left"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23" xfId="0" applyFont="1" applyBorder="1" applyAlignment="1">
      <alignment horizontal="left" vertical="center" wrapText="1"/>
    </xf>
    <xf numFmtId="0" fontId="7" fillId="0" borderId="7" xfId="0" applyFont="1" applyBorder="1" applyAlignment="1">
      <alignment horizontal="left"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3" xfId="0" applyFont="1" applyBorder="1" applyAlignment="1">
      <alignment horizontal="center" vertical="center" wrapText="1"/>
    </xf>
    <xf numFmtId="0" fontId="11" fillId="0" borderId="27" xfId="0" applyFont="1" applyBorder="1" applyAlignment="1">
      <alignment horizontal="left" vertical="center" wrapText="1"/>
    </xf>
    <xf numFmtId="0" fontId="1" fillId="0" borderId="15" xfId="0" applyFont="1" applyBorder="1" applyAlignment="1">
      <alignment horizontal="left" vertical="center" wrapText="1"/>
    </xf>
    <xf numFmtId="0" fontId="1" fillId="0" borderId="15" xfId="0" applyFont="1" applyBorder="1" applyAlignment="1">
      <alignment horizontal="center" vertical="center" wrapText="1"/>
    </xf>
    <xf numFmtId="0" fontId="16" fillId="0" borderId="27" xfId="0" applyFont="1" applyBorder="1" applyAlignment="1">
      <alignment horizontal="left" vertical="center" wrapText="1"/>
    </xf>
    <xf numFmtId="0" fontId="16" fillId="0" borderId="19" xfId="0" applyFont="1" applyBorder="1" applyAlignment="1">
      <alignment horizontal="left" vertical="center" wrapText="1"/>
    </xf>
    <xf numFmtId="0" fontId="18" fillId="0" borderId="9" xfId="0" applyFont="1" applyBorder="1" applyAlignment="1">
      <alignment horizontal="left" vertical="center" wrapText="1"/>
    </xf>
    <xf numFmtId="0" fontId="18" fillId="0" borderId="10" xfId="0" applyFont="1" applyBorder="1" applyAlignment="1">
      <alignment horizontal="left"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9"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1" fontId="20" fillId="0" borderId="9" xfId="0" applyNumberFormat="1" applyFont="1" applyBorder="1" applyAlignment="1">
      <alignment horizontal="left" vertical="center" shrinkToFit="1"/>
    </xf>
    <xf numFmtId="1" fontId="20" fillId="0" borderId="10" xfId="0" applyNumberFormat="1" applyFont="1" applyBorder="1" applyAlignment="1">
      <alignment horizontal="left" vertical="center" shrinkToFit="1"/>
    </xf>
    <xf numFmtId="1" fontId="20" fillId="0" borderId="10" xfId="0" applyNumberFormat="1" applyFont="1" applyBorder="1" applyAlignment="1">
      <alignment horizontal="center" vertical="center" shrinkToFit="1"/>
    </xf>
    <xf numFmtId="1" fontId="20" fillId="0" borderId="11" xfId="0" applyNumberFormat="1" applyFont="1" applyBorder="1" applyAlignment="1">
      <alignment horizontal="center" vertical="center" shrinkToFit="1"/>
    </xf>
    <xf numFmtId="0" fontId="16" fillId="0" borderId="35" xfId="0" applyFont="1" applyBorder="1" applyAlignment="1">
      <alignment horizontal="left" vertical="center" wrapText="1"/>
    </xf>
    <xf numFmtId="0" fontId="16" fillId="0" borderId="36" xfId="0" applyFont="1" applyBorder="1" applyAlignment="1">
      <alignment horizontal="left" vertical="center" wrapText="1"/>
    </xf>
    <xf numFmtId="0" fontId="8" fillId="0" borderId="37" xfId="0" applyFont="1" applyBorder="1" applyAlignment="1">
      <alignment horizontal="left" vertical="center" wrapText="1"/>
    </xf>
    <xf numFmtId="0" fontId="8" fillId="0" borderId="38" xfId="0" applyFont="1" applyBorder="1" applyAlignment="1">
      <alignment horizontal="left" vertical="center" wrapText="1"/>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24" xfId="0" applyFont="1" applyBorder="1" applyAlignment="1">
      <alignment horizontal="left" vertical="center" wrapText="1"/>
    </xf>
    <xf numFmtId="0" fontId="1" fillId="0" borderId="22"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8" fillId="0" borderId="23" xfId="0" applyFont="1" applyBorder="1" applyAlignment="1">
      <alignment vertical="center" wrapText="1"/>
    </xf>
    <xf numFmtId="0" fontId="8" fillId="0" borderId="8" xfId="0" applyFont="1" applyBorder="1" applyAlignment="1">
      <alignment vertical="center" wrapText="1"/>
    </xf>
    <xf numFmtId="0" fontId="8" fillId="0" borderId="26" xfId="0" applyFont="1" applyBorder="1" applyAlignment="1">
      <alignment vertical="center" wrapText="1"/>
    </xf>
    <xf numFmtId="0" fontId="8" fillId="0" borderId="16" xfId="0" applyFont="1" applyBorder="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153035</xdr:colOff>
      <xdr:row>0</xdr:row>
      <xdr:rowOff>82550</xdr:rowOff>
    </xdr:from>
    <xdr:to>
      <xdr:col>0</xdr:col>
      <xdr:colOff>643890</xdr:colOff>
      <xdr:row>0</xdr:row>
      <xdr:rowOff>552450</xdr:rowOff>
    </xdr:to>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035" y="82550"/>
          <a:ext cx="490855" cy="469900"/>
        </a:xfrm>
        <a:prstGeom prst="rect">
          <a:avLst/>
        </a:prstGeom>
      </xdr:spPr>
    </xdr:pic>
    <xdr:clientData/>
  </xdr:twoCellAnchor>
  <xdr:twoCellAnchor editAs="oneCell">
    <xdr:from>
      <xdr:col>1</xdr:col>
      <xdr:colOff>144525</xdr:colOff>
      <xdr:row>6</xdr:row>
      <xdr:rowOff>44196</xdr:rowOff>
    </xdr:from>
    <xdr:to>
      <xdr:col>1</xdr:col>
      <xdr:colOff>824862</xdr:colOff>
      <xdr:row>6</xdr:row>
      <xdr:rowOff>928091</xdr:rowOff>
    </xdr:to>
    <xdr:pic>
      <xdr:nvPicPr>
        <xdr:cNvPr id="3" name="image2.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4245" y="3987165"/>
          <a:ext cx="680085" cy="883920"/>
        </a:xfrm>
        <a:prstGeom prst="rect">
          <a:avLst/>
        </a:prstGeom>
      </xdr:spPr>
    </xdr:pic>
    <xdr:clientData/>
  </xdr:twoCellAnchor>
  <xdr:twoCellAnchor editAs="oneCell">
    <xdr:from>
      <xdr:col>1</xdr:col>
      <xdr:colOff>159385</xdr:colOff>
      <xdr:row>7</xdr:row>
      <xdr:rowOff>50165</xdr:rowOff>
    </xdr:from>
    <xdr:to>
      <xdr:col>1</xdr:col>
      <xdr:colOff>794385</xdr:colOff>
      <xdr:row>7</xdr:row>
      <xdr:rowOff>763905</xdr:rowOff>
    </xdr:to>
    <xdr:pic>
      <xdr:nvPicPr>
        <xdr:cNvPr id="4" name="image3.jpe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59485" y="4949190"/>
          <a:ext cx="635000" cy="713740"/>
        </a:xfrm>
        <a:prstGeom prst="rect">
          <a:avLst/>
        </a:prstGeom>
      </xdr:spPr>
    </xdr:pic>
    <xdr:clientData/>
  </xdr:twoCellAnchor>
  <xdr:twoCellAnchor editAs="oneCell">
    <xdr:from>
      <xdr:col>1</xdr:col>
      <xdr:colOff>117499</xdr:colOff>
      <xdr:row>10</xdr:row>
      <xdr:rowOff>162464</xdr:rowOff>
    </xdr:from>
    <xdr:to>
      <xdr:col>1</xdr:col>
      <xdr:colOff>875849</xdr:colOff>
      <xdr:row>10</xdr:row>
      <xdr:rowOff>1013949</xdr:rowOff>
    </xdr:to>
    <xdr:pic>
      <xdr:nvPicPr>
        <xdr:cNvPr id="5" name="image4.jpe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7575" y="7994650"/>
          <a:ext cx="758190" cy="851535"/>
        </a:xfrm>
        <a:prstGeom prst="rect">
          <a:avLst/>
        </a:prstGeom>
      </xdr:spPr>
    </xdr:pic>
    <xdr:clientData/>
  </xdr:twoCellAnchor>
  <xdr:twoCellAnchor editAs="oneCell">
    <xdr:from>
      <xdr:col>1</xdr:col>
      <xdr:colOff>100330</xdr:colOff>
      <xdr:row>11</xdr:row>
      <xdr:rowOff>107315</xdr:rowOff>
    </xdr:from>
    <xdr:to>
      <xdr:col>1</xdr:col>
      <xdr:colOff>876300</xdr:colOff>
      <xdr:row>11</xdr:row>
      <xdr:rowOff>990600</xdr:rowOff>
    </xdr:to>
    <xdr:pic>
      <xdr:nvPicPr>
        <xdr:cNvPr id="6" name="image5.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0430" y="9057640"/>
          <a:ext cx="775970" cy="883285"/>
        </a:xfrm>
        <a:prstGeom prst="rect">
          <a:avLst/>
        </a:prstGeom>
      </xdr:spPr>
    </xdr:pic>
    <xdr:clientData/>
  </xdr:twoCellAnchor>
  <xdr:twoCellAnchor editAs="oneCell">
    <xdr:from>
      <xdr:col>1</xdr:col>
      <xdr:colOff>92710</xdr:colOff>
      <xdr:row>16</xdr:row>
      <xdr:rowOff>882396</xdr:rowOff>
    </xdr:from>
    <xdr:to>
      <xdr:col>1</xdr:col>
      <xdr:colOff>903478</xdr:colOff>
      <xdr:row>16</xdr:row>
      <xdr:rowOff>1792224</xdr:rowOff>
    </xdr:to>
    <xdr:pic>
      <xdr:nvPicPr>
        <xdr:cNvPr id="7" name="image6.jpe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92810" y="15696565"/>
          <a:ext cx="810260" cy="909955"/>
        </a:xfrm>
        <a:prstGeom prst="rect">
          <a:avLst/>
        </a:prstGeom>
      </xdr:spPr>
    </xdr:pic>
    <xdr:clientData/>
  </xdr:twoCellAnchor>
  <xdr:twoCellAnchor editAs="oneCell">
    <xdr:from>
      <xdr:col>1</xdr:col>
      <xdr:colOff>74930</xdr:colOff>
      <xdr:row>18</xdr:row>
      <xdr:rowOff>2045335</xdr:rowOff>
    </xdr:from>
    <xdr:to>
      <xdr:col>1</xdr:col>
      <xdr:colOff>934466</xdr:colOff>
      <xdr:row>19</xdr:row>
      <xdr:rowOff>1079119</xdr:rowOff>
    </xdr:to>
    <xdr:pic>
      <xdr:nvPicPr>
        <xdr:cNvPr id="8" name="image7.jpe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75030" y="21876385"/>
          <a:ext cx="859155" cy="1243330"/>
        </a:xfrm>
        <a:prstGeom prst="rect">
          <a:avLst/>
        </a:prstGeom>
      </xdr:spPr>
    </xdr:pic>
    <xdr:clientData/>
  </xdr:twoCellAnchor>
  <xdr:twoCellAnchor editAs="oneCell">
    <xdr:from>
      <xdr:col>1</xdr:col>
      <xdr:colOff>68580</xdr:colOff>
      <xdr:row>17</xdr:row>
      <xdr:rowOff>536575</xdr:rowOff>
    </xdr:from>
    <xdr:to>
      <xdr:col>1</xdr:col>
      <xdr:colOff>928116</xdr:colOff>
      <xdr:row>17</xdr:row>
      <xdr:rowOff>1498219</xdr:rowOff>
    </xdr:to>
    <xdr:pic>
      <xdr:nvPicPr>
        <xdr:cNvPr id="9" name="image8.jpe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68680" y="18246725"/>
          <a:ext cx="859155" cy="961390"/>
        </a:xfrm>
        <a:prstGeom prst="rect">
          <a:avLst/>
        </a:prstGeom>
      </xdr:spPr>
    </xdr:pic>
    <xdr:clientData/>
  </xdr:twoCellAnchor>
  <xdr:twoCellAnchor editAs="oneCell">
    <xdr:from>
      <xdr:col>1</xdr:col>
      <xdr:colOff>174625</xdr:colOff>
      <xdr:row>8</xdr:row>
      <xdr:rowOff>463550</xdr:rowOff>
    </xdr:from>
    <xdr:to>
      <xdr:col>1</xdr:col>
      <xdr:colOff>774700</xdr:colOff>
      <xdr:row>8</xdr:row>
      <xdr:rowOff>1246505</xdr:rowOff>
    </xdr:to>
    <xdr:pic>
      <xdr:nvPicPr>
        <xdr:cNvPr id="11" name="ID_7B3EB0EE929D46BFADC95F83B41126EA" descr="微信截图_20230612142034">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a:stretch>
          <a:fillRect/>
        </a:stretch>
      </xdr:blipFill>
      <xdr:spPr>
        <a:xfrm>
          <a:off x="974725" y="6188075"/>
          <a:ext cx="600075" cy="782955"/>
        </a:xfrm>
        <a:prstGeom prst="rect">
          <a:avLst/>
        </a:prstGeom>
      </xdr:spPr>
    </xdr:pic>
    <xdr:clientData/>
  </xdr:twoCellAnchor>
  <xdr:twoCellAnchor editAs="oneCell">
    <xdr:from>
      <xdr:col>1</xdr:col>
      <xdr:colOff>53340</xdr:colOff>
      <xdr:row>12</xdr:row>
      <xdr:rowOff>354965</xdr:rowOff>
    </xdr:from>
    <xdr:to>
      <xdr:col>1</xdr:col>
      <xdr:colOff>964565</xdr:colOff>
      <xdr:row>12</xdr:row>
      <xdr:rowOff>876300</xdr:rowOff>
    </xdr:to>
    <xdr:pic>
      <xdr:nvPicPr>
        <xdr:cNvPr id="10" name="ID_06AEF3CFDB2F4D10823C0718D5368210" descr="图片">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0"/>
        <a:stretch>
          <a:fillRect/>
        </a:stretch>
      </xdr:blipFill>
      <xdr:spPr>
        <a:xfrm>
          <a:off x="853440" y="10397490"/>
          <a:ext cx="911225" cy="521335"/>
        </a:xfrm>
        <a:prstGeom prst="rect">
          <a:avLst/>
        </a:prstGeom>
      </xdr:spPr>
    </xdr:pic>
    <xdr:clientData/>
  </xdr:twoCellAnchor>
  <xdr:twoCellAnchor editAs="oneCell">
    <xdr:from>
      <xdr:col>1</xdr:col>
      <xdr:colOff>97155</xdr:colOff>
      <xdr:row>14</xdr:row>
      <xdr:rowOff>146685</xdr:rowOff>
    </xdr:from>
    <xdr:to>
      <xdr:col>1</xdr:col>
      <xdr:colOff>948690</xdr:colOff>
      <xdr:row>14</xdr:row>
      <xdr:rowOff>998855</xdr:rowOff>
    </xdr:to>
    <xdr:pic>
      <xdr:nvPicPr>
        <xdr:cNvPr id="12" name="ID_633174EE58E04098B3B2FA04065FD612" descr="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897255" y="12491085"/>
          <a:ext cx="851535" cy="852170"/>
        </a:xfrm>
        <a:prstGeom prst="rect">
          <a:avLst/>
        </a:prstGeom>
      </xdr:spPr>
    </xdr:pic>
    <xdr:clientData/>
  </xdr:twoCellAnchor>
  <xdr:twoCellAnchor editAs="oneCell">
    <xdr:from>
      <xdr:col>1</xdr:col>
      <xdr:colOff>86995</xdr:colOff>
      <xdr:row>15</xdr:row>
      <xdr:rowOff>320040</xdr:rowOff>
    </xdr:from>
    <xdr:to>
      <xdr:col>1</xdr:col>
      <xdr:colOff>925830</xdr:colOff>
      <xdr:row>15</xdr:row>
      <xdr:rowOff>951865</xdr:rowOff>
    </xdr:to>
    <xdr:pic>
      <xdr:nvPicPr>
        <xdr:cNvPr id="13" name="ID_0552DF2735064773A404AC835E8B9738" descr="66">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887095" y="13899515"/>
          <a:ext cx="838835" cy="631825"/>
        </a:xfrm>
        <a:prstGeom prst="rect">
          <a:avLst/>
        </a:prstGeom>
      </xdr:spPr>
    </xdr:pic>
    <xdr:clientData/>
  </xdr:twoCellAnchor>
  <xdr:twoCellAnchor editAs="oneCell">
    <xdr:from>
      <xdr:col>1</xdr:col>
      <xdr:colOff>36830</xdr:colOff>
      <xdr:row>13</xdr:row>
      <xdr:rowOff>309880</xdr:rowOff>
    </xdr:from>
    <xdr:to>
      <xdr:col>1</xdr:col>
      <xdr:colOff>950595</xdr:colOff>
      <xdr:row>13</xdr:row>
      <xdr:rowOff>988695</xdr:rowOff>
    </xdr:to>
    <xdr:pic>
      <xdr:nvPicPr>
        <xdr:cNvPr id="14" name="ID_6E3D7D7F73C8489B9A9C926A301A7A3E" descr="4">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836930" y="11419205"/>
          <a:ext cx="913765" cy="678815"/>
        </a:xfrm>
        <a:prstGeom prst="rect">
          <a:avLst/>
        </a:prstGeom>
      </xdr:spPr>
    </xdr:pic>
    <xdr:clientData/>
  </xdr:twoCellAnchor>
  <xdr:twoCellAnchor editAs="oneCell">
    <xdr:from>
      <xdr:col>1</xdr:col>
      <xdr:colOff>101600</xdr:colOff>
      <xdr:row>20</xdr:row>
      <xdr:rowOff>104775</xdr:rowOff>
    </xdr:from>
    <xdr:to>
      <xdr:col>1</xdr:col>
      <xdr:colOff>901065</xdr:colOff>
      <xdr:row>20</xdr:row>
      <xdr:rowOff>1045845</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901700" y="24926925"/>
          <a:ext cx="799465" cy="941070"/>
        </a:xfrm>
        <a:prstGeom prst="rect">
          <a:avLst/>
        </a:prstGeom>
        <a:noFill/>
        <a:ln w="9525">
          <a:noFill/>
        </a:ln>
      </xdr:spPr>
    </xdr:pic>
    <xdr:clientData/>
  </xdr:twoCellAnchor>
  <xdr:twoCellAnchor editAs="oneCell">
    <xdr:from>
      <xdr:col>1</xdr:col>
      <xdr:colOff>160591</xdr:colOff>
      <xdr:row>21</xdr:row>
      <xdr:rowOff>169097</xdr:rowOff>
    </xdr:from>
    <xdr:to>
      <xdr:col>1</xdr:col>
      <xdr:colOff>875601</xdr:colOff>
      <xdr:row>21</xdr:row>
      <xdr:rowOff>1013012</xdr:rowOff>
    </xdr:to>
    <xdr:pic>
      <xdr:nvPicPr>
        <xdr:cNvPr id="16" name="图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1059623" y="26110394"/>
          <a:ext cx="715010" cy="843915"/>
        </a:xfrm>
        <a:prstGeom prst="rect">
          <a:avLst/>
        </a:prstGeom>
        <a:noFill/>
        <a:ln w="9525">
          <a:noFill/>
        </a:ln>
      </xdr:spPr>
    </xdr:pic>
    <xdr:clientData/>
  </xdr:twoCellAnchor>
  <xdr:twoCellAnchor editAs="oneCell">
    <xdr:from>
      <xdr:col>1</xdr:col>
      <xdr:colOff>36195</xdr:colOff>
      <xdr:row>22</xdr:row>
      <xdr:rowOff>179070</xdr:rowOff>
    </xdr:from>
    <xdr:to>
      <xdr:col>1</xdr:col>
      <xdr:colOff>949325</xdr:colOff>
      <xdr:row>22</xdr:row>
      <xdr:rowOff>1050925</xdr:rowOff>
    </xdr:to>
    <xdr:pic>
      <xdr:nvPicPr>
        <xdr:cNvPr id="18" name="图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836295" y="27376120"/>
          <a:ext cx="913130" cy="871855"/>
        </a:xfrm>
        <a:prstGeom prst="rect">
          <a:avLst/>
        </a:prstGeom>
        <a:noFill/>
        <a:ln w="9525">
          <a:noFill/>
        </a:ln>
      </xdr:spPr>
    </xdr:pic>
    <xdr:clientData/>
  </xdr:twoCellAnchor>
  <xdr:twoCellAnchor editAs="oneCell">
    <xdr:from>
      <xdr:col>1</xdr:col>
      <xdr:colOff>43815</xdr:colOff>
      <xdr:row>23</xdr:row>
      <xdr:rowOff>558165</xdr:rowOff>
    </xdr:from>
    <xdr:to>
      <xdr:col>1</xdr:col>
      <xdr:colOff>908050</xdr:colOff>
      <xdr:row>23</xdr:row>
      <xdr:rowOff>1221105</xdr:rowOff>
    </xdr:to>
    <xdr:pic>
      <xdr:nvPicPr>
        <xdr:cNvPr id="19" name="图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843915" y="29012515"/>
          <a:ext cx="864235" cy="662940"/>
        </a:xfrm>
        <a:prstGeom prst="rect">
          <a:avLst/>
        </a:prstGeom>
        <a:noFill/>
        <a:ln w="9525">
          <a:noFill/>
        </a:ln>
      </xdr:spPr>
    </xdr:pic>
    <xdr:clientData/>
  </xdr:twoCellAnchor>
  <xdr:twoCellAnchor editAs="oneCell">
    <xdr:from>
      <xdr:col>1</xdr:col>
      <xdr:colOff>86995</xdr:colOff>
      <xdr:row>24</xdr:row>
      <xdr:rowOff>154305</xdr:rowOff>
    </xdr:from>
    <xdr:to>
      <xdr:col>1</xdr:col>
      <xdr:colOff>939165</xdr:colOff>
      <xdr:row>24</xdr:row>
      <xdr:rowOff>902335</xdr:rowOff>
    </xdr:to>
    <xdr:pic>
      <xdr:nvPicPr>
        <xdr:cNvPr id="20" name="图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887095" y="30196155"/>
          <a:ext cx="852170" cy="748030"/>
        </a:xfrm>
        <a:prstGeom prst="rect">
          <a:avLst/>
        </a:prstGeom>
        <a:noFill/>
        <a:ln w="9525">
          <a:noFill/>
        </a:ln>
      </xdr:spPr>
    </xdr:pic>
    <xdr:clientData/>
  </xdr:twoCellAnchor>
  <xdr:twoCellAnchor editAs="oneCell">
    <xdr:from>
      <xdr:col>1</xdr:col>
      <xdr:colOff>136525</xdr:colOff>
      <xdr:row>25</xdr:row>
      <xdr:rowOff>215900</xdr:rowOff>
    </xdr:from>
    <xdr:to>
      <xdr:col>1</xdr:col>
      <xdr:colOff>944245</xdr:colOff>
      <xdr:row>25</xdr:row>
      <xdr:rowOff>1007745</xdr:rowOff>
    </xdr:to>
    <xdr:pic>
      <xdr:nvPicPr>
        <xdr:cNvPr id="22" name="图片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9"/>
        <a:stretch>
          <a:fillRect/>
        </a:stretch>
      </xdr:blipFill>
      <xdr:spPr>
        <a:xfrm>
          <a:off x="936625" y="31515050"/>
          <a:ext cx="807720" cy="79184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nager@summerflora.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tabSelected="1" view="pageLayout" topLeftCell="A17" zoomScale="175" zoomScaleNormal="100" zoomScalePageLayoutView="175" workbookViewId="0">
      <selection activeCell="C17" sqref="C17:D17"/>
    </sheetView>
  </sheetViews>
  <sheetFormatPr defaultColWidth="9" defaultRowHeight="13.35" x14ac:dyDescent="0.25"/>
  <cols>
    <col min="1" max="1" width="14" style="1" customWidth="1"/>
    <col min="2" max="2" width="17.33203125" style="1" customWidth="1"/>
    <col min="3" max="3" width="20" style="1" customWidth="1"/>
    <col min="4" max="4" width="11.5546875" style="1" customWidth="1"/>
    <col min="5" max="5" width="13.33203125" style="2" customWidth="1"/>
    <col min="6" max="6" width="7.33203125" style="3" customWidth="1"/>
    <col min="7" max="7" width="10.109375" style="3" customWidth="1"/>
    <col min="8" max="8" width="14" style="3" customWidth="1"/>
    <col min="9" max="16384" width="9" style="1"/>
  </cols>
  <sheetData>
    <row r="1" spans="1:8" ht="108" customHeight="1" x14ac:dyDescent="0.25">
      <c r="A1" s="37" t="s">
        <v>0</v>
      </c>
      <c r="B1" s="38"/>
      <c r="C1" s="38"/>
      <c r="D1" s="38"/>
      <c r="E1" s="39"/>
      <c r="F1" s="38"/>
      <c r="G1" s="38"/>
      <c r="H1" s="38"/>
    </row>
    <row r="2" spans="1:8" ht="102.55" customHeight="1" x14ac:dyDescent="0.25">
      <c r="A2" s="40" t="s">
        <v>1</v>
      </c>
      <c r="B2" s="41"/>
      <c r="C2" s="42"/>
      <c r="D2" s="43" t="s">
        <v>2</v>
      </c>
      <c r="E2" s="44"/>
      <c r="F2" s="45"/>
      <c r="G2" s="45"/>
      <c r="H2" s="46"/>
    </row>
    <row r="3" spans="1:8" ht="21.05" customHeight="1" x14ac:dyDescent="0.25">
      <c r="A3" s="101" t="s">
        <v>3</v>
      </c>
      <c r="B3" s="102"/>
      <c r="C3" s="103"/>
      <c r="D3" s="47" t="s">
        <v>4</v>
      </c>
      <c r="E3" s="48"/>
      <c r="F3" s="49"/>
      <c r="G3" s="49"/>
      <c r="H3" s="50"/>
    </row>
    <row r="4" spans="1:8" ht="21.05" customHeight="1" x14ac:dyDescent="0.25">
      <c r="A4" s="104"/>
      <c r="B4" s="105"/>
      <c r="C4" s="106"/>
      <c r="D4" s="47" t="s">
        <v>5</v>
      </c>
      <c r="E4" s="48"/>
      <c r="F4" s="49"/>
      <c r="G4" s="49"/>
      <c r="H4" s="50"/>
    </row>
    <row r="5" spans="1:8" ht="27.1" customHeight="1" x14ac:dyDescent="0.25">
      <c r="A5" s="107"/>
      <c r="B5" s="108"/>
      <c r="C5" s="109"/>
      <c r="D5" s="51" t="s">
        <v>6</v>
      </c>
      <c r="E5" s="48"/>
      <c r="F5" s="49"/>
      <c r="G5" s="49"/>
      <c r="H5" s="50"/>
    </row>
    <row r="6" spans="1:8" ht="31.05" customHeight="1" x14ac:dyDescent="0.25">
      <c r="A6" s="4" t="s">
        <v>7</v>
      </c>
      <c r="B6" s="5" t="s">
        <v>8</v>
      </c>
      <c r="C6" s="52" t="s">
        <v>9</v>
      </c>
      <c r="D6" s="53"/>
      <c r="E6" s="6" t="s">
        <v>10</v>
      </c>
      <c r="F6" s="5" t="s">
        <v>11</v>
      </c>
      <c r="G6" s="5" t="s">
        <v>12</v>
      </c>
      <c r="H6" s="7" t="s">
        <v>13</v>
      </c>
    </row>
    <row r="7" spans="1:8" ht="75.2" customHeight="1" x14ac:dyDescent="0.25">
      <c r="A7" s="8" t="s">
        <v>89</v>
      </c>
      <c r="B7" s="9"/>
      <c r="C7" s="54" t="s">
        <v>14</v>
      </c>
      <c r="D7" s="55"/>
      <c r="E7" s="10" t="s">
        <v>15</v>
      </c>
      <c r="F7" s="11">
        <v>24</v>
      </c>
      <c r="G7" s="12">
        <v>28</v>
      </c>
      <c r="H7" s="13">
        <f>F7*G7</f>
        <v>672</v>
      </c>
    </row>
    <row r="8" spans="1:8" ht="65.05" customHeight="1" x14ac:dyDescent="0.25">
      <c r="A8" s="8" t="s">
        <v>16</v>
      </c>
      <c r="B8" s="9"/>
      <c r="C8" s="54" t="s">
        <v>17</v>
      </c>
      <c r="D8" s="56"/>
      <c r="E8" s="9" t="s">
        <v>18</v>
      </c>
      <c r="F8" s="11">
        <v>8</v>
      </c>
      <c r="G8" s="12">
        <v>13.5</v>
      </c>
      <c r="H8" s="13">
        <f>F8*G8</f>
        <v>108</v>
      </c>
    </row>
    <row r="9" spans="1:8" ht="109.1" customHeight="1" x14ac:dyDescent="0.25">
      <c r="A9" s="95" t="s">
        <v>19</v>
      </c>
      <c r="B9" s="97"/>
      <c r="C9" s="110" t="s">
        <v>20</v>
      </c>
      <c r="D9" s="111"/>
      <c r="E9" s="14" t="s">
        <v>21</v>
      </c>
      <c r="F9" s="11">
        <v>20</v>
      </c>
      <c r="G9" s="12">
        <v>20.5</v>
      </c>
      <c r="H9" s="13">
        <f>F9*G9</f>
        <v>410</v>
      </c>
    </row>
    <row r="10" spans="1:8" ht="57.05" customHeight="1" x14ac:dyDescent="0.25">
      <c r="A10" s="96"/>
      <c r="B10" s="98"/>
      <c r="C10" s="112"/>
      <c r="D10" s="113"/>
      <c r="E10" s="14" t="s">
        <v>22</v>
      </c>
      <c r="F10" s="11">
        <v>4</v>
      </c>
      <c r="G10" s="12">
        <f>20.5+9.6</f>
        <v>30.1</v>
      </c>
      <c r="H10" s="13">
        <f>F10*G10</f>
        <v>120.4</v>
      </c>
    </row>
    <row r="11" spans="1:8" ht="88.05" customHeight="1" x14ac:dyDescent="0.25">
      <c r="A11" s="8" t="s">
        <v>23</v>
      </c>
      <c r="B11" s="9"/>
      <c r="C11" s="54" t="s">
        <v>24</v>
      </c>
      <c r="D11" s="55"/>
      <c r="E11" s="15" t="s">
        <v>25</v>
      </c>
      <c r="F11" s="11">
        <v>36</v>
      </c>
      <c r="G11" s="12">
        <v>4.5</v>
      </c>
      <c r="H11" s="13">
        <f t="shared" ref="H11:H26" si="0">F11*G11</f>
        <v>162</v>
      </c>
    </row>
    <row r="12" spans="1:8" ht="86.1" customHeight="1" x14ac:dyDescent="0.25">
      <c r="A12" s="8" t="s">
        <v>26</v>
      </c>
      <c r="B12" s="9"/>
      <c r="C12" s="54" t="s">
        <v>27</v>
      </c>
      <c r="D12" s="55"/>
      <c r="E12" s="15" t="s">
        <v>25</v>
      </c>
      <c r="F12" s="11">
        <v>36</v>
      </c>
      <c r="G12" s="12">
        <v>3.5</v>
      </c>
      <c r="H12" s="13">
        <f t="shared" si="0"/>
        <v>126</v>
      </c>
    </row>
    <row r="13" spans="1:8" ht="83.95" customHeight="1" x14ac:dyDescent="0.25">
      <c r="A13" s="8" t="s">
        <v>28</v>
      </c>
      <c r="B13" s="9"/>
      <c r="C13" s="54" t="s">
        <v>29</v>
      </c>
      <c r="D13" s="56"/>
      <c r="E13" s="15" t="s">
        <v>30</v>
      </c>
      <c r="F13" s="11">
        <v>18</v>
      </c>
      <c r="G13" s="12">
        <v>4.42</v>
      </c>
      <c r="H13" s="13">
        <f t="shared" si="0"/>
        <v>79.56</v>
      </c>
    </row>
    <row r="14" spans="1:8" ht="97.3" customHeight="1" x14ac:dyDescent="0.25">
      <c r="A14" s="8" t="s">
        <v>31</v>
      </c>
      <c r="B14" s="9"/>
      <c r="C14" s="54" t="s">
        <v>32</v>
      </c>
      <c r="D14" s="56"/>
      <c r="E14" s="15" t="s">
        <v>25</v>
      </c>
      <c r="F14" s="11">
        <v>18</v>
      </c>
      <c r="G14" s="12">
        <v>4.2</v>
      </c>
      <c r="H14" s="13">
        <f t="shared" si="0"/>
        <v>75.600000000000009</v>
      </c>
    </row>
    <row r="15" spans="1:8" ht="97.3" customHeight="1" x14ac:dyDescent="0.25">
      <c r="A15" s="8" t="s">
        <v>33</v>
      </c>
      <c r="B15" s="9"/>
      <c r="C15" s="54" t="s">
        <v>34</v>
      </c>
      <c r="D15" s="56"/>
      <c r="E15" s="15" t="s">
        <v>25</v>
      </c>
      <c r="F15" s="11">
        <v>24</v>
      </c>
      <c r="G15" s="12">
        <v>4.5</v>
      </c>
      <c r="H15" s="13">
        <f t="shared" si="0"/>
        <v>108</v>
      </c>
    </row>
    <row r="16" spans="1:8" ht="97.3" customHeight="1" x14ac:dyDescent="0.25">
      <c r="A16" s="8" t="s">
        <v>35</v>
      </c>
      <c r="B16" s="9"/>
      <c r="C16" s="54" t="s">
        <v>36</v>
      </c>
      <c r="D16" s="56"/>
      <c r="E16" s="15"/>
      <c r="F16" s="11">
        <v>32</v>
      </c>
      <c r="G16" s="12">
        <v>2.4500000000000002</v>
      </c>
      <c r="H16" s="13">
        <f t="shared" si="0"/>
        <v>78.400000000000006</v>
      </c>
    </row>
    <row r="17" spans="1:8" ht="227.95" customHeight="1" x14ac:dyDescent="0.25">
      <c r="A17" s="8" t="s">
        <v>37</v>
      </c>
      <c r="B17" s="9"/>
      <c r="C17" s="57" t="s">
        <v>38</v>
      </c>
      <c r="D17" s="55"/>
      <c r="E17" s="15" t="s">
        <v>39</v>
      </c>
      <c r="F17" s="11">
        <v>12</v>
      </c>
      <c r="G17" s="12">
        <v>7.65</v>
      </c>
      <c r="H17" s="13">
        <f t="shared" si="0"/>
        <v>91.800000000000011</v>
      </c>
    </row>
    <row r="18" spans="1:8" ht="167" customHeight="1" x14ac:dyDescent="0.25">
      <c r="A18" s="8" t="s">
        <v>40</v>
      </c>
      <c r="B18" s="9"/>
      <c r="C18" s="57" t="s">
        <v>41</v>
      </c>
      <c r="D18" s="55"/>
      <c r="E18" s="15" t="s">
        <v>39</v>
      </c>
      <c r="F18" s="11">
        <v>12</v>
      </c>
      <c r="G18" s="12">
        <v>2</v>
      </c>
      <c r="H18" s="13">
        <f t="shared" si="0"/>
        <v>24</v>
      </c>
    </row>
    <row r="19" spans="1:8" ht="173.95" customHeight="1" x14ac:dyDescent="0.25">
      <c r="A19" s="16" t="s">
        <v>42</v>
      </c>
      <c r="B19" s="99"/>
      <c r="C19" s="58" t="s">
        <v>43</v>
      </c>
      <c r="D19" s="59"/>
      <c r="E19" s="17" t="s">
        <v>39</v>
      </c>
      <c r="F19" s="18">
        <v>12</v>
      </c>
      <c r="G19" s="19">
        <v>10.31</v>
      </c>
      <c r="H19" s="13">
        <f t="shared" si="0"/>
        <v>123.72</v>
      </c>
    </row>
    <row r="20" spans="1:8" ht="219.05" customHeight="1" x14ac:dyDescent="0.25">
      <c r="A20" s="20" t="s">
        <v>44</v>
      </c>
      <c r="B20" s="100"/>
      <c r="C20" s="60" t="s">
        <v>45</v>
      </c>
      <c r="D20" s="61"/>
      <c r="E20" s="21"/>
      <c r="F20" s="22">
        <v>12</v>
      </c>
      <c r="G20" s="23">
        <v>2.2999999999999998</v>
      </c>
      <c r="H20" s="13">
        <f t="shared" si="0"/>
        <v>27.599999999999998</v>
      </c>
    </row>
    <row r="21" spans="1:8" ht="93.95" customHeight="1" x14ac:dyDescent="0.25">
      <c r="A21" s="24" t="s">
        <v>46</v>
      </c>
      <c r="B21" s="25"/>
      <c r="C21" s="62" t="s">
        <v>47</v>
      </c>
      <c r="D21" s="62"/>
      <c r="E21" s="26" t="s">
        <v>48</v>
      </c>
      <c r="F21" s="27">
        <v>50</v>
      </c>
      <c r="G21" s="28">
        <v>1.08</v>
      </c>
      <c r="H21" s="29">
        <f t="shared" si="0"/>
        <v>54</v>
      </c>
    </row>
    <row r="22" spans="1:8" ht="93.05" customHeight="1" x14ac:dyDescent="0.25">
      <c r="A22" s="30" t="s">
        <v>49</v>
      </c>
      <c r="B22" s="25"/>
      <c r="C22" s="62" t="s">
        <v>50</v>
      </c>
      <c r="D22" s="62"/>
      <c r="E22" s="31" t="s">
        <v>51</v>
      </c>
      <c r="F22" s="27">
        <f>6+25</f>
        <v>31</v>
      </c>
      <c r="G22" s="28">
        <v>1.54</v>
      </c>
      <c r="H22" s="29">
        <f t="shared" si="0"/>
        <v>47.74</v>
      </c>
    </row>
    <row r="23" spans="1:8" ht="99.1" customHeight="1" x14ac:dyDescent="0.25">
      <c r="A23" s="32" t="s">
        <v>52</v>
      </c>
      <c r="B23" s="25"/>
      <c r="C23" s="62" t="s">
        <v>53</v>
      </c>
      <c r="D23" s="62"/>
      <c r="E23" s="26" t="s">
        <v>54</v>
      </c>
      <c r="F23" s="27">
        <v>48</v>
      </c>
      <c r="G23" s="28">
        <v>4.5</v>
      </c>
      <c r="H23" s="29">
        <f t="shared" si="0"/>
        <v>216</v>
      </c>
    </row>
    <row r="24" spans="1:8" ht="124.95" customHeight="1" x14ac:dyDescent="0.25">
      <c r="A24" s="32" t="s">
        <v>55</v>
      </c>
      <c r="B24" s="25"/>
      <c r="C24" s="62" t="s">
        <v>56</v>
      </c>
      <c r="D24" s="62"/>
      <c r="E24" s="26" t="s">
        <v>57</v>
      </c>
      <c r="F24" s="27">
        <v>16</v>
      </c>
      <c r="G24" s="28">
        <v>5.6</v>
      </c>
      <c r="H24" s="29">
        <f t="shared" si="0"/>
        <v>89.6</v>
      </c>
    </row>
    <row r="25" spans="1:8" ht="99.1" customHeight="1" x14ac:dyDescent="0.25">
      <c r="A25" s="32" t="s">
        <v>90</v>
      </c>
      <c r="B25" s="25"/>
      <c r="C25" s="62" t="s">
        <v>58</v>
      </c>
      <c r="D25" s="62"/>
      <c r="E25" s="26" t="s">
        <v>57</v>
      </c>
      <c r="F25" s="27">
        <v>18</v>
      </c>
      <c r="G25" s="28">
        <v>4.8</v>
      </c>
      <c r="H25" s="29">
        <f t="shared" si="0"/>
        <v>86.399999999999991</v>
      </c>
    </row>
    <row r="26" spans="1:8" ht="99.1" customHeight="1" x14ac:dyDescent="0.25">
      <c r="A26" s="32" t="s">
        <v>59</v>
      </c>
      <c r="B26" s="25"/>
      <c r="C26" s="62" t="s">
        <v>60</v>
      </c>
      <c r="D26" s="62"/>
      <c r="E26" s="26" t="s">
        <v>57</v>
      </c>
      <c r="F26" s="27">
        <v>48</v>
      </c>
      <c r="G26" s="28">
        <v>2.1</v>
      </c>
      <c r="H26" s="29">
        <f t="shared" si="0"/>
        <v>100.80000000000001</v>
      </c>
    </row>
    <row r="27" spans="1:8" ht="35.25" customHeight="1" x14ac:dyDescent="0.25">
      <c r="A27" s="33" t="s">
        <v>61</v>
      </c>
      <c r="B27" s="63" t="s">
        <v>62</v>
      </c>
      <c r="C27" s="64"/>
      <c r="D27" s="64"/>
      <c r="E27" s="64"/>
      <c r="F27" s="65"/>
      <c r="G27" s="66"/>
      <c r="H27" s="34">
        <v>149</v>
      </c>
    </row>
    <row r="28" spans="1:8" ht="46.75" customHeight="1" x14ac:dyDescent="0.25">
      <c r="A28" s="8" t="s">
        <v>63</v>
      </c>
      <c r="B28" s="67" t="s">
        <v>64</v>
      </c>
      <c r="C28" s="68"/>
      <c r="D28" s="68"/>
      <c r="E28" s="68"/>
      <c r="F28" s="69"/>
      <c r="G28" s="70"/>
      <c r="H28" s="35">
        <f>SUM(H7:H27)</f>
        <v>2950.62</v>
      </c>
    </row>
    <row r="29" spans="1:8" ht="34.950000000000003" customHeight="1" x14ac:dyDescent="0.25">
      <c r="A29" s="16" t="s">
        <v>65</v>
      </c>
      <c r="B29" s="71" t="s">
        <v>66</v>
      </c>
      <c r="C29" s="71"/>
      <c r="D29" s="71"/>
      <c r="E29" s="71"/>
      <c r="F29" s="71"/>
      <c r="G29" s="71"/>
      <c r="H29" s="36">
        <v>2325.42</v>
      </c>
    </row>
    <row r="30" spans="1:8" ht="34.950000000000003" customHeight="1" x14ac:dyDescent="0.25">
      <c r="A30" s="16" t="s">
        <v>65</v>
      </c>
      <c r="B30" s="71" t="s">
        <v>67</v>
      </c>
      <c r="C30" s="71"/>
      <c r="D30" s="71"/>
      <c r="E30" s="71"/>
      <c r="F30" s="71"/>
      <c r="G30" s="71"/>
      <c r="H30" s="36">
        <v>626</v>
      </c>
    </row>
    <row r="31" spans="1:8" ht="78.849999999999994" customHeight="1" x14ac:dyDescent="0.25">
      <c r="A31" s="72" t="s">
        <v>68</v>
      </c>
      <c r="B31" s="73"/>
      <c r="C31" s="73"/>
      <c r="D31" s="73"/>
      <c r="E31" s="73"/>
      <c r="F31" s="74"/>
      <c r="G31" s="74"/>
      <c r="H31" s="50"/>
    </row>
    <row r="32" spans="1:8" ht="18" customHeight="1" x14ac:dyDescent="0.25">
      <c r="A32" s="75" t="s">
        <v>69</v>
      </c>
      <c r="B32" s="76"/>
      <c r="C32" s="77" t="s">
        <v>70</v>
      </c>
      <c r="D32" s="78"/>
      <c r="E32" s="78"/>
      <c r="F32" s="79"/>
      <c r="G32" s="79"/>
      <c r="H32" s="80"/>
    </row>
    <row r="33" spans="1:8" ht="21.05" customHeight="1" x14ac:dyDescent="0.25">
      <c r="A33" s="75" t="s">
        <v>71</v>
      </c>
      <c r="B33" s="76"/>
      <c r="C33" s="81" t="s">
        <v>72</v>
      </c>
      <c r="D33" s="48"/>
      <c r="E33" s="48"/>
      <c r="F33" s="49"/>
      <c r="G33" s="49"/>
      <c r="H33" s="50"/>
    </row>
    <row r="34" spans="1:8" ht="18" customHeight="1" x14ac:dyDescent="0.25">
      <c r="A34" s="75" t="s">
        <v>73</v>
      </c>
      <c r="B34" s="76"/>
      <c r="C34" s="54" t="s">
        <v>74</v>
      </c>
      <c r="D34" s="82"/>
      <c r="E34" s="82"/>
      <c r="F34" s="83"/>
      <c r="G34" s="83"/>
      <c r="H34" s="84"/>
    </row>
    <row r="35" spans="1:8" ht="18" customHeight="1" x14ac:dyDescent="0.25">
      <c r="A35" s="75" t="s">
        <v>75</v>
      </c>
      <c r="B35" s="76"/>
      <c r="C35" s="54" t="s">
        <v>76</v>
      </c>
      <c r="D35" s="82"/>
      <c r="E35" s="82"/>
      <c r="F35" s="83"/>
      <c r="G35" s="83"/>
      <c r="H35" s="84"/>
    </row>
    <row r="36" spans="1:8" ht="18" customHeight="1" x14ac:dyDescent="0.25">
      <c r="A36" s="75" t="s">
        <v>77</v>
      </c>
      <c r="B36" s="76"/>
      <c r="C36" s="54" t="s">
        <v>78</v>
      </c>
      <c r="D36" s="82"/>
      <c r="E36" s="82"/>
      <c r="F36" s="83"/>
      <c r="G36" s="83"/>
      <c r="H36" s="84"/>
    </row>
    <row r="37" spans="1:8" ht="18" customHeight="1" x14ac:dyDescent="0.25">
      <c r="A37" s="75" t="s">
        <v>79</v>
      </c>
      <c r="B37" s="76"/>
      <c r="C37" s="54" t="s">
        <v>80</v>
      </c>
      <c r="D37" s="82"/>
      <c r="E37" s="82"/>
      <c r="F37" s="83"/>
      <c r="G37" s="83"/>
      <c r="H37" s="84"/>
    </row>
    <row r="38" spans="1:8" ht="21.05" customHeight="1" x14ac:dyDescent="0.25">
      <c r="A38" s="75" t="s">
        <v>81</v>
      </c>
      <c r="B38" s="76"/>
      <c r="C38" s="54" t="s">
        <v>82</v>
      </c>
      <c r="D38" s="48"/>
      <c r="E38" s="48"/>
      <c r="F38" s="49"/>
      <c r="G38" s="49"/>
      <c r="H38" s="50"/>
    </row>
    <row r="39" spans="1:8" ht="18" customHeight="1" x14ac:dyDescent="0.25">
      <c r="A39" s="75" t="s">
        <v>83</v>
      </c>
      <c r="B39" s="76"/>
      <c r="C39" s="54" t="s">
        <v>84</v>
      </c>
      <c r="D39" s="82"/>
      <c r="E39" s="82"/>
      <c r="F39" s="83"/>
      <c r="G39" s="83"/>
      <c r="H39" s="84"/>
    </row>
    <row r="40" spans="1:8" ht="18" customHeight="1" x14ac:dyDescent="0.25">
      <c r="A40" s="75" t="s">
        <v>85</v>
      </c>
      <c r="B40" s="76"/>
      <c r="C40" s="85">
        <v>7153</v>
      </c>
      <c r="D40" s="86"/>
      <c r="E40" s="86"/>
      <c r="F40" s="87"/>
      <c r="G40" s="87"/>
      <c r="H40" s="88"/>
    </row>
    <row r="41" spans="1:8" ht="18" customHeight="1" x14ac:dyDescent="0.25">
      <c r="A41" s="75" t="s">
        <v>86</v>
      </c>
      <c r="B41" s="76"/>
      <c r="C41" s="85">
        <v>1</v>
      </c>
      <c r="D41" s="86"/>
      <c r="E41" s="86"/>
      <c r="F41" s="87"/>
      <c r="G41" s="87"/>
      <c r="H41" s="88"/>
    </row>
    <row r="42" spans="1:8" ht="17.55" customHeight="1" x14ac:dyDescent="0.25">
      <c r="A42" s="89" t="s">
        <v>87</v>
      </c>
      <c r="B42" s="90"/>
      <c r="C42" s="91" t="s">
        <v>88</v>
      </c>
      <c r="D42" s="92"/>
      <c r="E42" s="92"/>
      <c r="F42" s="93"/>
      <c r="G42" s="93"/>
      <c r="H42" s="94"/>
    </row>
  </sheetData>
  <mergeCells count="57">
    <mergeCell ref="A41:B41"/>
    <mergeCell ref="C41:H41"/>
    <mergeCell ref="A42:B42"/>
    <mergeCell ref="C42:H42"/>
    <mergeCell ref="A9:A10"/>
    <mergeCell ref="B9:B10"/>
    <mergeCell ref="B19:B20"/>
    <mergeCell ref="C9:D10"/>
    <mergeCell ref="A38:B38"/>
    <mergeCell ref="C38:H38"/>
    <mergeCell ref="A39:B39"/>
    <mergeCell ref="C39:H39"/>
    <mergeCell ref="A40:B40"/>
    <mergeCell ref="C40:H40"/>
    <mergeCell ref="A35:B35"/>
    <mergeCell ref="C35:H35"/>
    <mergeCell ref="A36:B36"/>
    <mergeCell ref="C36:H36"/>
    <mergeCell ref="A37:B37"/>
    <mergeCell ref="C37:H37"/>
    <mergeCell ref="A32:B32"/>
    <mergeCell ref="C32:H32"/>
    <mergeCell ref="A33:B33"/>
    <mergeCell ref="C33:H33"/>
    <mergeCell ref="A34:B34"/>
    <mergeCell ref="C34:H34"/>
    <mergeCell ref="B27:G27"/>
    <mergeCell ref="B28:G28"/>
    <mergeCell ref="B29:G29"/>
    <mergeCell ref="B30:G30"/>
    <mergeCell ref="A31:H31"/>
    <mergeCell ref="C22:D22"/>
    <mergeCell ref="C23:D23"/>
    <mergeCell ref="C24:D24"/>
    <mergeCell ref="C25:D25"/>
    <mergeCell ref="C26:D26"/>
    <mergeCell ref="C17:D17"/>
    <mergeCell ref="C18:D18"/>
    <mergeCell ref="C19:D19"/>
    <mergeCell ref="C20:D20"/>
    <mergeCell ref="C21:D21"/>
    <mergeCell ref="C12:D12"/>
    <mergeCell ref="C13:D13"/>
    <mergeCell ref="C14:D14"/>
    <mergeCell ref="C15:D15"/>
    <mergeCell ref="C16:D16"/>
    <mergeCell ref="D5:H5"/>
    <mergeCell ref="C6:D6"/>
    <mergeCell ref="C7:D7"/>
    <mergeCell ref="C8:D8"/>
    <mergeCell ref="C11:D11"/>
    <mergeCell ref="A3:C5"/>
    <mergeCell ref="A1:H1"/>
    <mergeCell ref="A2:C2"/>
    <mergeCell ref="D2:H2"/>
    <mergeCell ref="D3:H3"/>
    <mergeCell ref="D4:H4"/>
  </mergeCells>
  <phoneticPr fontId="23" type="noConversion"/>
  <hyperlinks>
    <hyperlink ref="A1" r:id="rId1" display="Summer Flora Co., Ltd._x000a_Let life be beautiful like summer flowers_x000a_Add.: No.320 ,Building 217,Guanxing Road , Guandu district , Kunming , Yunnan , China, 650200_x000a_Tel:+86 871 67184502                                Email:manager@summerflora.cn_x000a_Mob./Whatsapp/Wechat :+8615368840472              Skype:summerflora2016 Website: www.summerflora.en.alibaba.com" xr:uid="{00000000-0004-0000-0000-000000000000}"/>
  </hyperlinks>
  <pageMargins left="0.35416666666666702" right="0.27500000000000002" top="0.196527777777778" bottom="0.43263888888888902"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jintao Li</cp:lastModifiedBy>
  <dcterms:created xsi:type="dcterms:W3CDTF">2023-06-28T15:36:00Z</dcterms:created>
  <dcterms:modified xsi:type="dcterms:W3CDTF">2024-07-09T15:08:06Z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E4E1747835C74D56A0586883CD343499_13</vt:lpwstr>
  </property>
</Properties>
</file>