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spoon/PycharmProjects/short-squeeze/"/>
    </mc:Choice>
  </mc:AlternateContent>
  <xr:revisionPtr revIDLastSave="0" documentId="13_ncr:1_{8A6E6463-FF40-F845-9609-B757F9385CFA}" xr6:coauthVersionLast="47" xr6:coauthVersionMax="47" xr10:uidLastSave="{00000000-0000-0000-0000-000000000000}"/>
  <bookViews>
    <workbookView xWindow="2760" yWindow="1500" windowWidth="28040" windowHeight="17440" xr2:uid="{F40A4D86-4A22-6347-97F2-F0744FA3A8D1}"/>
  </bookViews>
  <sheets>
    <sheet name="Max Time" sheetId="1" r:id="rId1"/>
    <sheet name="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B11" i="2"/>
  <c r="B12" i="2"/>
  <c r="B13" i="2" s="1"/>
  <c r="B14" i="2" s="1"/>
  <c r="B38" i="1"/>
  <c r="B30" i="1"/>
  <c r="B43" i="1" l="1"/>
  <c r="B45" i="1"/>
  <c r="C45" i="1" s="1"/>
  <c r="D45" i="1" l="1"/>
</calcChain>
</file>

<file path=xl/sharedStrings.xml><?xml version="1.0" encoding="utf-8"?>
<sst xmlns="http://schemas.openxmlformats.org/spreadsheetml/2006/main" count="49" uniqueCount="43">
  <si>
    <t>IntroPage</t>
  </si>
  <si>
    <t>_01_Assets</t>
  </si>
  <si>
    <t>_02_Trading</t>
  </si>
  <si>
    <t>_03_BorrowingCash</t>
  </si>
  <si>
    <t>_04_ShortingStock</t>
  </si>
  <si>
    <t>_05_MarketRestrictions_1</t>
  </si>
  <si>
    <t>_06_MarketRestrictions_2</t>
  </si>
  <si>
    <t>_06_MarketRestrictions_3</t>
  </si>
  <si>
    <t>_07_MarketPeriod</t>
  </si>
  <si>
    <t>_08_Equity</t>
  </si>
  <si>
    <t>_09_AutoTransactions</t>
  </si>
  <si>
    <t>_10_Bankruptcy</t>
  </si>
  <si>
    <t>_11_MarketPeriod_2</t>
  </si>
  <si>
    <t>_12_MarketPage2</t>
  </si>
  <si>
    <t>_13_ForecastPage2</t>
  </si>
  <si>
    <t>_14_PeriodSummary2</t>
  </si>
  <si>
    <t>_15_EndOfMarket</t>
  </si>
  <si>
    <t>QuizPage</t>
  </si>
  <si>
    <t>OutroPage</t>
  </si>
  <si>
    <t>Market</t>
  </si>
  <si>
    <t>Info Sheet</t>
  </si>
  <si>
    <t>Practice</t>
  </si>
  <si>
    <t>Forecast</t>
  </si>
  <si>
    <t>Result</t>
  </si>
  <si>
    <t>rounds</t>
  </si>
  <si>
    <t>Practice Total</t>
  </si>
  <si>
    <t>Instructions</t>
  </si>
  <si>
    <t>outro</t>
  </si>
  <si>
    <t xml:space="preserve">final </t>
  </si>
  <si>
    <t>Survey (estimate)</t>
  </si>
  <si>
    <t>Total</t>
  </si>
  <si>
    <t>TIME</t>
  </si>
  <si>
    <t>Num Subjects</t>
  </si>
  <si>
    <t>interest rate</t>
  </si>
  <si>
    <t>Rounds</t>
  </si>
  <si>
    <t>Prolific Bonus</t>
  </si>
  <si>
    <t>Initial Value</t>
  </si>
  <si>
    <t>Participation Fee</t>
  </si>
  <si>
    <t>Forecast Bonus</t>
  </si>
  <si>
    <t>Rounds Payment</t>
  </si>
  <si>
    <t>Individual Payment</t>
  </si>
  <si>
    <t>Total Raw Payment</t>
  </si>
  <si>
    <t>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</si>
</sst>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0BFE-E118-874C-9BB2-FB09FC6A8872}">
  <dimension ref="A1:D45"/>
  <sheetViews>
    <sheetView tabSelected="1" topLeftCell="A20" workbookViewId="0">
      <selection activeCell="C22" sqref="C22"/>
    </sheetView>
  </sheetViews>
  <sheetFormatPr baseColWidth="10" defaultRowHeight="16" x14ac:dyDescent="0.2"/>
  <cols>
    <col min="1" max="1" width="26.5" customWidth="1"/>
  </cols>
  <sheetData>
    <row r="1" spans="1:2" x14ac:dyDescent="0.2">
      <c r="A1" s="1" t="s">
        <v>20</v>
      </c>
      <c r="B1">
        <v>600</v>
      </c>
    </row>
    <row r="3" spans="1:2" x14ac:dyDescent="0.2">
      <c r="A3" s="1" t="s">
        <v>26</v>
      </c>
    </row>
    <row r="4" spans="1:2" x14ac:dyDescent="0.2">
      <c r="A4" t="s">
        <v>0</v>
      </c>
      <c r="B4">
        <v>120</v>
      </c>
    </row>
    <row r="5" spans="1:2" x14ac:dyDescent="0.2">
      <c r="A5" t="s">
        <v>1</v>
      </c>
      <c r="B5">
        <v>120</v>
      </c>
    </row>
    <row r="6" spans="1:2" x14ac:dyDescent="0.2">
      <c r="A6" t="s">
        <v>2</v>
      </c>
      <c r="B6">
        <v>120</v>
      </c>
    </row>
    <row r="7" spans="1:2" x14ac:dyDescent="0.2">
      <c r="A7" t="s">
        <v>3</v>
      </c>
      <c r="B7">
        <v>180</v>
      </c>
    </row>
    <row r="8" spans="1:2" x14ac:dyDescent="0.2">
      <c r="A8" t="s">
        <v>4</v>
      </c>
      <c r="B8">
        <v>180</v>
      </c>
    </row>
    <row r="9" spans="1:2" x14ac:dyDescent="0.2">
      <c r="A9" t="s">
        <v>5</v>
      </c>
      <c r="B9">
        <v>180</v>
      </c>
    </row>
    <row r="10" spans="1:2" x14ac:dyDescent="0.2">
      <c r="A10" t="s">
        <v>6</v>
      </c>
      <c r="B10">
        <v>180</v>
      </c>
    </row>
    <row r="11" spans="1:2" x14ac:dyDescent="0.2">
      <c r="A11" t="s">
        <v>7</v>
      </c>
      <c r="B11">
        <v>180</v>
      </c>
    </row>
    <row r="12" spans="1:2" x14ac:dyDescent="0.2">
      <c r="A12" t="s">
        <v>8</v>
      </c>
      <c r="B12">
        <v>180</v>
      </c>
    </row>
    <row r="13" spans="1:2" x14ac:dyDescent="0.2">
      <c r="A13" t="s">
        <v>9</v>
      </c>
      <c r="B13">
        <v>180</v>
      </c>
    </row>
    <row r="14" spans="1:2" x14ac:dyDescent="0.2">
      <c r="A14" t="s">
        <v>10</v>
      </c>
      <c r="B14">
        <v>180</v>
      </c>
    </row>
    <row r="15" spans="1:2" x14ac:dyDescent="0.2">
      <c r="A15" t="s">
        <v>11</v>
      </c>
      <c r="B15">
        <v>180</v>
      </c>
    </row>
    <row r="16" spans="1:2" x14ac:dyDescent="0.2">
      <c r="A16" t="s">
        <v>12</v>
      </c>
      <c r="B16">
        <v>180</v>
      </c>
    </row>
    <row r="17" spans="1:3" x14ac:dyDescent="0.2">
      <c r="A17" t="s">
        <v>13</v>
      </c>
      <c r="B17">
        <v>420</v>
      </c>
    </row>
    <row r="18" spans="1:3" x14ac:dyDescent="0.2">
      <c r="A18" t="s">
        <v>14</v>
      </c>
      <c r="B18">
        <v>300</v>
      </c>
    </row>
    <row r="19" spans="1:3" x14ac:dyDescent="0.2">
      <c r="A19" t="s">
        <v>15</v>
      </c>
      <c r="B19">
        <v>300</v>
      </c>
    </row>
    <row r="20" spans="1:3" x14ac:dyDescent="0.2">
      <c r="A20" t="s">
        <v>16</v>
      </c>
      <c r="B20">
        <v>180</v>
      </c>
    </row>
    <row r="21" spans="1:3" x14ac:dyDescent="0.2">
      <c r="A21" t="s">
        <v>17</v>
      </c>
      <c r="B21">
        <v>300</v>
      </c>
    </row>
    <row r="22" spans="1:3" x14ac:dyDescent="0.2">
      <c r="A22" t="s">
        <v>18</v>
      </c>
      <c r="B22">
        <v>120</v>
      </c>
      <c r="C22">
        <f>SUM(B4:B22)</f>
        <v>3780</v>
      </c>
    </row>
    <row r="25" spans="1:3" x14ac:dyDescent="0.2">
      <c r="A25" s="1" t="s">
        <v>21</v>
      </c>
    </row>
    <row r="26" spans="1:3" x14ac:dyDescent="0.2">
      <c r="A26" t="s">
        <v>19</v>
      </c>
      <c r="C26">
        <v>45</v>
      </c>
    </row>
    <row r="27" spans="1:3" x14ac:dyDescent="0.2">
      <c r="A27" t="s">
        <v>22</v>
      </c>
      <c r="C27">
        <v>15</v>
      </c>
    </row>
    <row r="28" spans="1:3" x14ac:dyDescent="0.2">
      <c r="A28" t="s">
        <v>23</v>
      </c>
      <c r="C28">
        <v>15</v>
      </c>
    </row>
    <row r="29" spans="1:3" x14ac:dyDescent="0.2">
      <c r="A29" t="s">
        <v>24</v>
      </c>
      <c r="C29">
        <v>3</v>
      </c>
    </row>
    <row r="30" spans="1:3" x14ac:dyDescent="0.2">
      <c r="A30" t="s">
        <v>25</v>
      </c>
      <c r="B30">
        <f>SUM(C26:C28)*C29</f>
        <v>225</v>
      </c>
    </row>
    <row r="31" spans="1:3" x14ac:dyDescent="0.2">
      <c r="A31" t="s">
        <v>27</v>
      </c>
      <c r="B31">
        <v>120</v>
      </c>
    </row>
    <row r="33" spans="1:4" x14ac:dyDescent="0.2">
      <c r="A33" s="1" t="s">
        <v>19</v>
      </c>
    </row>
    <row r="34" spans="1:4" x14ac:dyDescent="0.2">
      <c r="A34" t="s">
        <v>19</v>
      </c>
      <c r="C34">
        <v>45</v>
      </c>
    </row>
    <row r="35" spans="1:4" x14ac:dyDescent="0.2">
      <c r="A35" t="s">
        <v>22</v>
      </c>
      <c r="C35">
        <v>15</v>
      </c>
    </row>
    <row r="36" spans="1:4" x14ac:dyDescent="0.2">
      <c r="A36" t="s">
        <v>23</v>
      </c>
      <c r="C36">
        <v>15</v>
      </c>
    </row>
    <row r="37" spans="1:4" x14ac:dyDescent="0.2">
      <c r="A37" t="s">
        <v>24</v>
      </c>
      <c r="C37">
        <v>50</v>
      </c>
    </row>
    <row r="38" spans="1:4" x14ac:dyDescent="0.2">
      <c r="A38" t="s">
        <v>25</v>
      </c>
      <c r="B38">
        <f>SUM(C34:C36)*C37</f>
        <v>3750</v>
      </c>
    </row>
    <row r="39" spans="1:4" x14ac:dyDescent="0.2">
      <c r="A39" t="s">
        <v>28</v>
      </c>
      <c r="B39">
        <v>120</v>
      </c>
    </row>
    <row r="41" spans="1:4" x14ac:dyDescent="0.2">
      <c r="A41" s="1" t="s">
        <v>29</v>
      </c>
      <c r="B41">
        <v>600</v>
      </c>
    </row>
    <row r="43" spans="1:4" x14ac:dyDescent="0.2">
      <c r="A43" s="1" t="s">
        <v>30</v>
      </c>
      <c r="B43">
        <f>SUM(B1:B41)</f>
        <v>9195</v>
      </c>
      <c r="C43" s="2"/>
    </row>
    <row r="45" spans="1:4" x14ac:dyDescent="0.2">
      <c r="A45" s="1" t="s">
        <v>31</v>
      </c>
      <c r="B45">
        <f>FLOOR(B43/3600, 1)</f>
        <v>2</v>
      </c>
      <c r="C45">
        <f>FLOOR((B43 - 3600*B45) / 60, 1 )</f>
        <v>33</v>
      </c>
      <c r="D45">
        <f>B43 - 3600*B45 - 60*C45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36B1-3C42-914F-858C-317B64A2ADC0}">
  <dimension ref="A2:B14"/>
  <sheetViews>
    <sheetView workbookViewId="0">
      <selection activeCell="B12" sqref="B12"/>
    </sheetView>
  </sheetViews>
  <sheetFormatPr baseColWidth="10" defaultRowHeight="16" x14ac:dyDescent="0.2"/>
  <cols>
    <col min="1" max="1" width="19.6640625" customWidth="1"/>
  </cols>
  <sheetData>
    <row r="2" spans="1:2" x14ac:dyDescent="0.2">
      <c r="A2" t="s">
        <v>32</v>
      </c>
      <c r="B2">
        <v>6</v>
      </c>
    </row>
    <row r="3" spans="1:2" x14ac:dyDescent="0.2">
      <c r="A3" t="s">
        <v>33</v>
      </c>
      <c r="B3">
        <v>0.05</v>
      </c>
    </row>
    <row r="4" spans="1:2" x14ac:dyDescent="0.2">
      <c r="A4" t="s">
        <v>34</v>
      </c>
      <c r="B4">
        <v>10</v>
      </c>
    </row>
    <row r="5" spans="1:2" x14ac:dyDescent="0.2">
      <c r="A5" t="s">
        <v>36</v>
      </c>
      <c r="B5">
        <v>1.84</v>
      </c>
    </row>
    <row r="6" spans="1:2" x14ac:dyDescent="0.2">
      <c r="A6" t="s">
        <v>37</v>
      </c>
      <c r="B6">
        <v>8</v>
      </c>
    </row>
    <row r="7" spans="1:2" x14ac:dyDescent="0.2">
      <c r="A7" t="s">
        <v>38</v>
      </c>
      <c r="B7">
        <v>1</v>
      </c>
    </row>
    <row r="8" spans="1:2" x14ac:dyDescent="0.2">
      <c r="A8" t="s">
        <v>35</v>
      </c>
      <c r="B8">
        <v>0.33</v>
      </c>
    </row>
    <row r="11" spans="1:2" x14ac:dyDescent="0.2">
      <c r="A11" t="s">
        <v>39</v>
      </c>
      <c r="B11" s="3">
        <f>POWER(1+B3, B4) * B5</f>
        <v>2.9971661132704925</v>
      </c>
    </row>
    <row r="12" spans="1:2" x14ac:dyDescent="0.2">
      <c r="A12" t="s">
        <v>40</v>
      </c>
      <c r="B12" s="3">
        <f>B11+B7+B6</f>
        <v>11.997166113270492</v>
      </c>
    </row>
    <row r="13" spans="1:2" x14ac:dyDescent="0.2">
      <c r="A13" t="s">
        <v>41</v>
      </c>
      <c r="B13" s="3">
        <f>B12*B2</f>
        <v>71.982996679622943</v>
      </c>
    </row>
    <row r="14" spans="1:2" x14ac:dyDescent="0.2">
      <c r="A14" t="s">
        <v>42</v>
      </c>
      <c r="B14" s="3">
        <f>(1+B8)*B13</f>
        <v>95.737385583898515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Time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2022-06-13T19:33:51Z</dcterms:created>
  <dcterms:modified xsi:type="dcterms:W3CDTF">2022-06-14T03:16:16Z</dcterms:modified>
</cp:coreProperties>
</file>