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BOT - Chatbot hỗ trợ" sheetId="40" state="visible" r:id="rId40"/>
    <sheet xmlns:r="http://schemas.openxmlformats.org/officeDocument/2006/relationships" name="CBOT - Trợ lý AI của cộng đồng" sheetId="41" state="visible" r:id="rId41"/>
    <sheet xmlns:r="http://schemas.openxmlformats.org/officeDocument/2006/relationships" name="GRT - Lời chào &amp; thông báo cộng" sheetId="42" state="visible" r:id="rId42"/>
    <sheet xmlns:r="http://schemas.openxmlformats.org/officeDocument/2006/relationships" name="THEME - Giao diện sángtối &amp; Tra" sheetId="43" state="visible" r:id="rId43"/>
    <sheet xmlns:r="http://schemas.openxmlformats.org/officeDocument/2006/relationships" name="UPD16 - Cập nhật 16102026" sheetId="44" state="visible" r:id="rId44"/>
    <sheet xmlns:r="http://schemas.openxmlformats.org/officeDocument/2006/relationships" name="MOB - Giao diện mobile (Figma S" sheetId="45" state="visible" r:id="rId45"/>
    <sheet xmlns:r="http://schemas.openxmlformats.org/officeDocument/2006/relationships" name="UPD19 - Cập nhật 19102026 (uplo" sheetId="46" state="visible" r:id="rId46"/>
    <sheet xmlns:r="http://schemas.openxmlformats.org/officeDocument/2006/relationships" name="Tài khoản &amp; dữ liệu test" sheetId="47" state="visible" r:id="rId47"/>
    <sheet xmlns:r="http://schemas.openxmlformats.org/officeDocument/2006/relationships" name="Phân quyền" sheetId="48" state="visible" r:id="rId48"/>
    <sheet xmlns:r="http://schemas.openxmlformats.org/officeDocument/2006/relationships" name="Nhật ký thay đổi" sheetId="49" state="visible" r:id="rId49"/>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th'!$A$1:$R$20</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 name="_xlnm._FilterDatabase" localSheetId="39" hidden="1">'BOT - Chatbot hỗ trợ'!$A$1:$R$43</definedName>
    <definedName name="_xlnm._FilterDatabase" localSheetId="40" hidden="1">'CBOT - Trợ lý AI của cộng đồng'!$A$1:$R$29</definedName>
    <definedName name="_xlnm._FilterDatabase" localSheetId="41" hidden="1">'GRT - Lời chào &amp; thông báo cộng'!$A$1:$R$21</definedName>
    <definedName name="_xlnm._FilterDatabase" localSheetId="42" hidden="1">'THEME - Giao diện sángtối &amp; Tra'!$A$1:$R$64</definedName>
    <definedName name="_xlnm._FilterDatabase" localSheetId="43" hidden="1">'UPD16 - Cập nhật 16102026'!$A$1:$R$21</definedName>
    <definedName name="_xlnm._FilterDatabase" localSheetId="44" hidden="1">'MOB - Giao diện mobile (Figma S'!$A$1:$R$24</definedName>
    <definedName name="_xlnm._FilterDatabase" localSheetId="45" hidden="1">'UPD19 - Cập nhật 19102026 (uplo'!$A$1:$R$34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styles" Target="styles.xml" Id="rId50"/><Relationship Type="http://schemas.openxmlformats.org/officeDocument/2006/relationships/theme" Target="theme/theme1.xml" Id="rId5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 Type="http://schemas.openxmlformats.org/officeDocument/2006/relationships/hyperlink" Target="#'HOST - Ph&#237; hosting &amp; GD gi&#7899;i th'!A1" TargetMode="External" Id="rId40"/><Relationship Type="http://schemas.openxmlformats.org/officeDocument/2006/relationships/hyperlink" Target="#'CXT - B&#7893; sung &#273;&#259;ng nh&#7853;p, tr&#7855;c n'!A1" TargetMode="External" Id="rId41"/><Relationship Type="http://schemas.openxmlformats.org/officeDocument/2006/relationships/hyperlink" Target="#'THEME - Giao di&#7879;n s&#225;ngt&#7889;i &amp; Tra'!A1" TargetMode="External" Id="rId42"/><Relationship Type="http://schemas.openxmlformats.org/officeDocument/2006/relationships/hyperlink" Target="#'UPD16 - C&#7853;p nh&#7853;t 16102026'!A1" TargetMode="External" Id="rId43"/><Relationship Type="http://schemas.openxmlformats.org/officeDocument/2006/relationships/hyperlink" Target="#'MOB - Giao di&#7879;n mobile (Figma S'!A1" TargetMode="External" Id="rId44"/><Relationship Type="http://schemas.openxmlformats.org/officeDocument/2006/relationships/hyperlink" Target="#'UPD19 - C&#7853;p nh&#7853;t 19102026 (uplo'!A1" TargetMode="External" Id="rId45"/></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8"/>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2"/>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4041</v>
      </c>
    </row>
    <row r="10"/>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4"/>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1"/>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6"/>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29"/>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A71" s="3" t="inlineStr">
        <is>
          <t>HOST</t>
        </is>
      </c>
      <c r="B71" s="12" t="inlineStr">
        <is>
          <t>Phí hosting &amp; giao dịch giới thiệu</t>
        </is>
      </c>
      <c r="C71" s="3">
        <f>COUNTA('HOST - Phí hosting &amp; GD giới th'!$A$2:$A$5000)</f>
        <v/>
      </c>
      <c r="D71" s="3">
        <f>COUNTIF('HOST - Phí hosting &amp; GD giới th'!$G:$G,"Đã hoàn thiện")</f>
        <v/>
      </c>
      <c r="E71" s="3">
        <f>COUNTIF('HOST - Phí hosting &amp; GD giới th'!$G:$G,"Kế hoạch")</f>
        <v/>
      </c>
      <c r="F71" s="3">
        <f>COUNTIF('HOST - Phí hosting &amp; GD giới th'!$H:$H,"Có")</f>
        <v/>
      </c>
      <c r="G71" s="3">
        <f>C71-F71</f>
        <v/>
      </c>
      <c r="H71" s="3">
        <f>COUNTIF('HOST - Phí hosting &amp; GD giới th'!$N:$N,"Pass")</f>
        <v/>
      </c>
      <c r="I71" s="3">
        <f>COUNTIF('HOST - Phí hosting &amp; GD giới th'!$Q:$Q,"Pass")</f>
        <v/>
      </c>
      <c r="J71" s="3">
        <f>COUNTIF('HOST - Phí hosting &amp; GD giới th'!$N:$N,"Fail")+COUNTIF('HOST - Phí hosting &amp; GD giới th'!$Q:$Q,"Fail")</f>
        <v/>
      </c>
      <c r="K71" s="3">
        <f>COUNTIF('HOST - Phí hosting &amp; GD giới th'!$N:$N,"Chưa test")</f>
        <v/>
      </c>
      <c r="L71" s="3">
        <f>COUNTIF('HOST - Phí hosting &amp; GD giới th'!$Q:$Q,"Chưa test")</f>
        <v/>
      </c>
    </row>
    <row r="72">
      <c r="A72" s="3" t="inlineStr">
        <is>
          <t>CXT</t>
        </is>
      </c>
      <c r="B72" s="12" t="inlineStr">
        <is>
          <t>Bổ sung: đăng nhập, công cụ, trắc nghiệm, giới thiệu CĐ, onboarding</t>
        </is>
      </c>
      <c r="C72" s="3">
        <f>COUNTA('CXT - Bổ sung đăng nhập, trắc n'!$A$2:$A$5000)</f>
        <v/>
      </c>
      <c r="D72" s="3">
        <f>COUNTIF('CXT - Bổ sung đăng nhập, trắc n'!$G:$G,"Đã hoàn thiện")</f>
        <v/>
      </c>
      <c r="E72" s="3">
        <f>COUNTIF('CXT - Bổ sung đăng nhập, trắc n'!$G:$G,"Kế hoạch")</f>
        <v/>
      </c>
      <c r="F72" s="3">
        <f>COUNTIF('CXT - Bổ sung đăng nhập, trắc n'!$H:$H,"Có")</f>
        <v/>
      </c>
      <c r="G72" s="3">
        <f>C72-F72</f>
        <v/>
      </c>
      <c r="H72" s="3">
        <f>COUNTIF('CXT - Bổ sung đăng nhập, trắc n'!$N:$N,"Pass")</f>
        <v/>
      </c>
      <c r="I72" s="3">
        <f>COUNTIF('CXT - Bổ sung đăng nhập, trắc n'!$Q:$Q,"Pass")</f>
        <v/>
      </c>
      <c r="J72" s="3">
        <f>COUNTIF('CXT - Bổ sung đăng nhập, trắc n'!$N:$N,"Fail")+COUNTIF('CXT - Bổ sung đăng nhập, trắc n'!$Q:$Q,"Fail")</f>
        <v/>
      </c>
      <c r="K72" s="3">
        <f>COUNTIF('CXT - Bổ sung đăng nhập, trắc n'!$N:$N,"Chưa test")</f>
        <v/>
      </c>
      <c r="L72" s="3">
        <f>COUNTIF('CXT - Bổ sung đăng nhập, trắc n'!$Q:$Q,"Chưa test")</f>
        <v/>
      </c>
    </row>
    <row r="73">
      <c r="A73" s="3" t="inlineStr">
        <is>
          <t>THEME</t>
        </is>
      </c>
      <c r="B73" s="12" t="inlineStr">
        <is>
          <t>Giao diện sáng/tối &amp; Trang chủ mới</t>
        </is>
      </c>
      <c r="C73" s="3">
        <f>COUNTA('THEME - Giao diện sángtối &amp; Tra'!$A$2:$A$5000)</f>
        <v/>
      </c>
      <c r="D73" s="3">
        <f>COUNTIF('THEME - Giao diện sángtối &amp; Tra'!$G:$G,"Đã hoàn thiện")</f>
        <v/>
      </c>
      <c r="E73" s="3">
        <f>COUNTIF('THEME - Giao diện sángtối &amp; Tra'!$G:$G,"Kế hoạch")</f>
        <v/>
      </c>
      <c r="F73" s="3">
        <f>COUNTIF('THEME - Giao diện sángtối &amp; Tra'!$H:$H,"Có")</f>
        <v/>
      </c>
      <c r="G73" s="3">
        <f>C73-F73</f>
        <v/>
      </c>
      <c r="H73" s="3">
        <f>COUNTIF('THEME - Giao diện sángtối &amp; Tra'!$N:$N,"Pass")</f>
        <v/>
      </c>
      <c r="I73" s="3">
        <f>COUNTIF('THEME - Giao diện sángtối &amp; Tra'!$Q:$Q,"Pass")</f>
        <v/>
      </c>
      <c r="J73" s="3">
        <f>COUNTIF('THEME - Giao diện sángtối &amp; Tra'!$N:$N,"Fail")+COUNTIF('THEME - Giao diện sángtối &amp; Tra'!$Q:$Q,"Fail")</f>
        <v/>
      </c>
      <c r="K73" s="3">
        <f>COUNTIF('THEME - Giao diện sángtối &amp; Tra'!$N:$N,"Chưa test")</f>
        <v/>
      </c>
      <c r="L73" s="3">
        <f>COUNTIF('THEME - Giao diện sángtối &amp; Tra'!$Q:$Q,"Chưa test")</f>
        <v/>
      </c>
    </row>
    <row r="74">
      <c r="A74" s="3" t="inlineStr">
        <is>
          <t>UPD16</t>
        </is>
      </c>
      <c r="B74" s="12" t="inlineStr">
        <is>
          <t>Cập nhật 16/10/2026</t>
        </is>
      </c>
      <c r="C74" s="3">
        <f>COUNTA('UPD16 - Cập nhật 16102026'!$A$2:$A$5000)</f>
        <v/>
      </c>
      <c r="D74" s="3">
        <f>COUNTIF('UPD16 - Cập nhật 16102026'!$G:$G,"Đã hoàn thiện")</f>
        <v/>
      </c>
      <c r="E74" s="3">
        <f>COUNTIF('UPD16 - Cập nhật 16102026'!$G:$G,"Kế hoạch")</f>
        <v/>
      </c>
      <c r="F74" s="3">
        <f>COUNTIF('UPD16 - Cập nhật 16102026'!$H:$H,"Có")</f>
        <v/>
      </c>
      <c r="G74" s="3">
        <f>C74-F74</f>
        <v/>
      </c>
      <c r="H74" s="3">
        <f>COUNTIF('UPD16 - Cập nhật 16102026'!$N:$N,"Pass")</f>
        <v/>
      </c>
      <c r="I74" s="3">
        <f>COUNTIF('UPD16 - Cập nhật 16102026'!$Q:$Q,"Pass")</f>
        <v/>
      </c>
      <c r="J74" s="3">
        <f>COUNTIF('UPD16 - Cập nhật 16102026'!$N:$N,"Fail")+COUNTIF('UPD16 - Cập nhật 16102026'!$Q:$Q,"Fail")</f>
        <v/>
      </c>
      <c r="K74" s="3">
        <f>COUNTIF('UPD16 - Cập nhật 16102026'!$N:$N,"Chưa test")</f>
        <v/>
      </c>
      <c r="L74" s="3">
        <f>COUNTIF('UPD16 - Cập nhật 16102026'!$Q:$Q,"Chưa test")</f>
        <v/>
      </c>
    </row>
    <row r="75">
      <c r="A75" s="3" t="inlineStr">
        <is>
          <t>MOB</t>
        </is>
      </c>
      <c r="B75" s="12" t="inlineStr">
        <is>
          <t>Giao diện mobile (Figma Sofin-HUB)</t>
        </is>
      </c>
      <c r="C75" s="3">
        <f>COUNTA('MOB - Giao diện mobile (Figma S'!$A$2:$A$5000)</f>
        <v/>
      </c>
      <c r="D75" s="3">
        <f>COUNTIF('MOB - Giao diện mobile (Figma S'!$G:$G,"Đã hoàn thiện")</f>
        <v/>
      </c>
      <c r="E75" s="3">
        <f>COUNTIF('MOB - Giao diện mobile (Figma S'!$G:$G,"Kế hoạch")</f>
        <v/>
      </c>
      <c r="F75" s="3">
        <f>COUNTIF('MOB - Giao diện mobile (Figma S'!$H:$H,"Có")</f>
        <v/>
      </c>
      <c r="G75" s="3">
        <f>C75-F75</f>
        <v/>
      </c>
      <c r="H75" s="3">
        <f>COUNTIF('MOB - Giao diện mobile (Figma S'!$N:$N,"Pass")</f>
        <v/>
      </c>
      <c r="I75" s="3">
        <f>COUNTIF('MOB - Giao diện mobile (Figma S'!$Q:$Q,"Pass")</f>
        <v/>
      </c>
      <c r="J75" s="3">
        <f>COUNTIF('MOB - Giao diện mobile (Figma S'!$N:$N,"Fail")+COUNTIF('MOB - Giao diện mobile (Figma S'!$Q:$Q,"Fail")</f>
        <v/>
      </c>
      <c r="K75" s="3">
        <f>COUNTIF('MOB - Giao diện mobile (Figma S'!$N:$N,"Chưa test")</f>
        <v/>
      </c>
      <c r="L75" s="3">
        <f>COUNTIF('MOB - Giao diện mobile (Figma S'!$Q:$Q,"Chưa test")</f>
        <v/>
      </c>
    </row>
    <row r="76">
      <c r="A76" s="3" t="inlineStr">
        <is>
          <t>UPD19</t>
        </is>
      </c>
      <c r="B76" s="12" t="inlineStr">
        <is>
          <t>Cập nhật 19/10/2026 (upload 2GB, gắn thẻ thành viên)</t>
        </is>
      </c>
      <c r="C76" s="3">
        <f>COUNTA('UPD19 - Cập nhật 19102026 (uplo'!$A$2:$A$5000)</f>
        <v/>
      </c>
      <c r="D76" s="3">
        <f>COUNTIF('UPD19 - Cập nhật 19102026 (uplo'!$G:$G,"Đã hoàn thiện")</f>
        <v/>
      </c>
      <c r="E76" s="3">
        <f>COUNTIF('UPD19 - Cập nhật 19102026 (uplo'!$G:$G,"Kế hoạch")</f>
        <v/>
      </c>
      <c r="F76" s="3">
        <f>COUNTIF('UPD19 - Cập nhật 19102026 (uplo'!$H:$H,"Có")</f>
        <v/>
      </c>
      <c r="G76" s="3">
        <f>C76-F76</f>
        <v/>
      </c>
      <c r="H76" s="3">
        <f>COUNTIF('UPD19 - Cập nhật 19102026 (uplo'!$N:$N,"Pass")</f>
        <v/>
      </c>
      <c r="I76" s="3">
        <f>COUNTIF('UPD19 - Cập nhật 19102026 (uplo'!$Q:$Q,"Pass")</f>
        <v/>
      </c>
      <c r="J76" s="3">
        <f>COUNTIF('UPD19 - Cập nhật 19102026 (uplo'!$N:$N,"Fail")+COUNTIF('UPD19 - Cập nhật 19102026 (uplo'!$Q:$Q,"Fail")</f>
        <v/>
      </c>
      <c r="K76" s="3">
        <f>COUNTIF('UPD19 - Cập nhật 19102026 (uplo'!$N:$N,"Chưa test")</f>
        <v/>
      </c>
      <c r="L76" s="3">
        <f>COUNTIF('UPD19 - Cập nhật 19102026 (uplo'!$Q:$Q,"Chưa test")</f>
        <v/>
      </c>
    </row>
    <row r="77">
      <c r="B77" s="2" t="inlineStr">
        <is>
          <t>TỔNG CỘNG</t>
        </is>
      </c>
      <c r="C77" s="2">
        <f>SUM(C32:C76)</f>
        <v/>
      </c>
      <c r="D77" s="2">
        <f>SUM(D32:D76)</f>
        <v/>
      </c>
      <c r="E77" s="2">
        <f>SUM(E32:E76)</f>
        <v/>
      </c>
      <c r="F77" s="2">
        <f>SUM(F32:F76)</f>
        <v/>
      </c>
      <c r="G77" s="2">
        <f>SUM(G32:G76)</f>
        <v/>
      </c>
      <c r="H77" s="2">
        <f>SUM(H32:H76)</f>
        <v/>
      </c>
      <c r="I77" s="2">
        <f>SUM(I32:I76)</f>
        <v/>
      </c>
      <c r="J77" s="2">
        <f>SUM(J32:J76)</f>
        <v/>
      </c>
      <c r="K77" s="2">
        <f>SUM(K32:K76)</f>
        <v/>
      </c>
      <c r="L77" s="2">
        <f>SUM(L32:L76)</f>
        <v/>
      </c>
    </row>
    <row r="78"/>
    <row r="79">
      <c r="A79" s="4" t="inlineStr">
        <is>
          <t>Thống kê theo Trạng thái tính năng</t>
        </is>
      </c>
    </row>
    <row r="80">
      <c r="A80" s="3" t="inlineStr">
        <is>
          <t>Đã hoàn thiện</t>
        </is>
      </c>
      <c r="C80" s="3">
        <f>COUNTIF('HOME - Trang chủ &amp; Khám phá'!$G:$G,A80)+COUNTIF('AUTH - Tài khoản &amp; Xác thực'!$G:$G,A80)+COUNTIF('COMM - Cộng đồng'!$G:$G,A80)+COUNTIF('COMMVP - Cộng đồng MVP'!$G:$G,A80)+COUNTIF('COURSE - Lớp học'!$G:$G,A80)+COUNTIF('CERT - Chứng nhận'!$G:$G,A80)+COUNTIF('FEED - Bảng tin'!$G:$G,A80)+COUNTIF('MEMBER - Thành viên &amp; Xếp hạng'!$G:$G,A80)+COUNTIF('EVENT - Lịch &amp; Sự kiện'!$G:$G,A80)+COUNTIF('NOTI - Thông báo &amp; Nhắn tin'!$G:$G,A80)+COUNTIF('SEARCH - Tìm kiếm'!$G:$G,A80)+COUNTIF('UPLOAD - Upload tệp &amp; ảnh'!$G:$G,A80)+COUNTIF('PAY - Thanh toán &amp; Gói'!$G:$G,A80)+COUNTIF('BANK - Thanh toán chuyển khoản'!$G:$G,A80)+COUNTIF('TOOLS - Tải Tool'!$G:$G,A80)+COUNTIF('HOST - Phí hosting &amp; GD giới th'!$G:$G,A80)+COUNTIF('CXT - Bổ sung đăng nhập, trắc n'!$G:$G,A80)+COUNTIF('ADMIN - Quản trị &amp; Kiểm duyệt'!$G:$G,A80)+COUNTIF('ADM - Admin Console (đợt 1)'!$G:$G,A80)+COUNTIF('ADM2 - Admin Console (đợt 2)'!$G:$G,A80)+COUNTIF('ADM3 - Admin Console (đợt 3)'!$G:$G,A80)+COUNTIF('SECX - Bảo mật hardening'!$G:$G,A80)+COUNTIF('MONEY - Vòng đời tiền'!$G:$G,A80)+COUNTIF('GAME - Điểm &amp; chính sách'!$G:$G,A80)+COUNTIF('INFRA - Hạ tầng vận hành'!$G:$G,A80)+COUNTIF('PERF - Tìm kiếm &amp; hiệu năng'!$G:$G,A80)+COUNTIF('SPLIT - Cộng đồng &amp; Khóa học'!$G:$G,A80)+COUNTIF('WIZ - Tạo cộng đồng (wizard)'!$G:$G,A80)+COUNTIF('ANN - Gói năm &amp; dialog tham gia'!$G:$G,A80)+COUNTIF('SETP - Hồ sơ'!$G:$G,A80)+COUNTIF('SETS - Tài khoản &amp; bảo mật'!$G:$G,A80)+COUNTIF('SETN - Thông báo'!$G:$G,A80)+COUNTIF('SETC - Cộng đồng của tôi'!$G:$G,A80)+COUNTIF('SETB - Thanh toán'!$G:$G,A80)+COUNTIF('SETR - Giới thiệu'!$G:$G,A80)+COUNTIF('ROLE - Ma trận phân quyền'!$G:$G,A80)+COUNTIF('SEC - Bảo mật &amp; Phi chức năng'!$G:$G,A80)+COUNTIF('INTEG - API &amp; Concurrency'!$G:$G,A80)+COUNTIF('BOT - Chatbot hỗ trợ'!$G:$G,A80)+COUNTIF('CBOT - Trợ lý AI của cộng đồng'!$G:$G,A80)+COUNTIF('GRT - Lời chào &amp; thông báo cộng'!$G:$G,A80)+COUNTIF('THEME - Giao diện sángtối &amp; Tra'!$G:$G,A80)+COUNTIF('UPD16 - Cập nhật 16102026'!$G:$G,A80)+COUNTIF('MOB - Giao diện mobile (Figma S'!$G:$G,A80)+COUNTIF('UPD19 - Cập nhật 19102026 (uplo'!$G:$G,A80)</f>
        <v/>
      </c>
    </row>
    <row r="81">
      <c r="A81" s="3" t="inlineStr">
        <is>
          <t>Kế hoạch</t>
        </is>
      </c>
      <c r="C81" s="3">
        <f>COUNTIF('HOME - Trang chủ &amp; Khám phá'!$G:$G,A81)+COUNTIF('AUTH - Tài khoản &amp; Xác thực'!$G:$G,A81)+COUNTIF('COMM - Cộng đồng'!$G:$G,A81)+COUNTIF('COMMVP - Cộng đồng MVP'!$G:$G,A81)+COUNTIF('COURSE - Lớp học'!$G:$G,A81)+COUNTIF('CERT - Chứng nhận'!$G:$G,A81)+COUNTIF('FEED - Bảng tin'!$G:$G,A81)+COUNTIF('MEMBER - Thành viên &amp; Xếp hạng'!$G:$G,A81)+COUNTIF('EVENT - Lịch &amp; Sự kiện'!$G:$G,A81)+COUNTIF('NOTI - Thông báo &amp; Nhắn tin'!$G:$G,A81)+COUNTIF('SEARCH - Tìm kiếm'!$G:$G,A81)+COUNTIF('UPLOAD - Upload tệp &amp; ảnh'!$G:$G,A81)+COUNTIF('PAY - Thanh toán &amp; Gói'!$G:$G,A81)+COUNTIF('BANK - Thanh toán chuyển khoản'!$G:$G,A81)+COUNTIF('TOOLS - Tải Tool'!$G:$G,A81)+COUNTIF('HOST - Phí hosting &amp; GD giới th'!$G:$G,A81)+COUNTIF('CXT - Bổ sung đăng nhập, trắc n'!$G:$G,A81)+COUNTIF('ADMIN - Quản trị &amp; Kiểm duyệt'!$G:$G,A81)+COUNTIF('ADM - Admin Console (đợt 1)'!$G:$G,A81)+COUNTIF('ADM2 - Admin Console (đợt 2)'!$G:$G,A81)+COUNTIF('ADM3 - Admin Console (đợt 3)'!$G:$G,A81)+COUNTIF('SECX - Bảo mật hardening'!$G:$G,A81)+COUNTIF('MONEY - Vòng đời tiền'!$G:$G,A81)+COUNTIF('GAME - Điểm &amp; chính sách'!$G:$G,A81)+COUNTIF('INFRA - Hạ tầng vận hành'!$G:$G,A81)+COUNTIF('PERF - Tìm kiếm &amp; hiệu năng'!$G:$G,A81)+COUNTIF('SPLIT - Cộng đồng &amp; Khóa học'!$G:$G,A81)+COUNTIF('WIZ - Tạo cộng đồng (wizard)'!$G:$G,A81)+COUNTIF('ANN - Gói năm &amp; dialog tham gia'!$G:$G,A81)+COUNTIF('SETP - Hồ sơ'!$G:$G,A81)+COUNTIF('SETS - Tài khoản &amp; bảo mật'!$G:$G,A81)+COUNTIF('SETN - Thông báo'!$G:$G,A81)+COUNTIF('SETC - Cộng đồng của tôi'!$G:$G,A81)+COUNTIF('SETB - Thanh toán'!$G:$G,A81)+COUNTIF('SETR - Giới thiệu'!$G:$G,A81)+COUNTIF('ROLE - Ma trận phân quyền'!$G:$G,A81)+COUNTIF('SEC - Bảo mật &amp; Phi chức năng'!$G:$G,A81)+COUNTIF('INTEG - API &amp; Concurrency'!$G:$G,A81)+COUNTIF('BOT - Chatbot hỗ trợ'!$G:$G,A81)+COUNTIF('CBOT - Trợ lý AI của cộng đồng'!$G:$G,A81)+COUNTIF('GRT - Lời chào &amp; thông báo cộng'!$G:$G,A81)+COUNTIF('THEME - Giao diện sángtối &amp; Tra'!$G:$G,A81)+COUNTIF('UPD16 - Cập nhật 16102026'!$G:$G,A81)+COUNTIF('MOB - Giao diện mobile (Figma S'!$G:$G,A81)+COUNTIF('UPD19 - Cập nhật 19102026 (uplo'!$G:$G,A81)</f>
        <v/>
      </c>
    </row>
    <row r="82"/>
    <row r="83">
      <c r="A83" s="4" t="inlineStr">
        <is>
          <t>Thống kê theo Loại test</t>
        </is>
      </c>
    </row>
    <row r="84">
      <c r="A84" s="3" t="inlineStr">
        <is>
          <t>Chức năng</t>
        </is>
      </c>
      <c r="C84" s="3">
        <f>COUNTIF('HOME - Trang chủ &amp; Khám phá'!$E:$E,A84)+COUNTIF('AUTH - Tài khoản &amp; Xác thực'!$E:$E,A84)+COUNTIF('COMM - Cộng đồng'!$E:$E,A84)+COUNTIF('COMMVP - Cộng đồng MVP'!$E:$E,A84)+COUNTIF('COURSE - Lớp học'!$E:$E,A84)+COUNTIF('CERT - Chứng nhận'!$E:$E,A84)+COUNTIF('FEED - Bảng tin'!$E:$E,A84)+COUNTIF('MEMBER - Thành viên &amp; Xếp hạng'!$E:$E,A84)+COUNTIF('EVENT - Lịch &amp; Sự kiện'!$E:$E,A84)+COUNTIF('NOTI - Thông báo &amp; Nhắn tin'!$E:$E,A84)+COUNTIF('SEARCH - Tìm kiếm'!$E:$E,A84)+COUNTIF('UPLOAD - Upload tệp &amp; ảnh'!$E:$E,A84)+COUNTIF('PAY - Thanh toán &amp; Gói'!$E:$E,A84)+COUNTIF('BANK - Thanh toán chuyển khoản'!$E:$E,A84)+COUNTIF('TOOLS - Tải Tool'!$E:$E,A84)+COUNTIF('HOST - Phí hosting &amp; GD giới th'!$E:$E,A84)+COUNTIF('CXT - Bổ sung đăng nhập, trắc n'!$E:$E,A84)+COUNTIF('ADMIN - Quản trị &amp; Kiểm duyệt'!$E:$E,A84)+COUNTIF('ADM - Admin Console (đợt 1)'!$E:$E,A84)+COUNTIF('ADM2 - Admin Console (đợt 2)'!$E:$E,A84)+COUNTIF('ADM3 - Admin Console (đợt 3)'!$E:$E,A84)+COUNTIF('SECX - Bảo mật hardening'!$E:$E,A84)+COUNTIF('MONEY - Vòng đời tiền'!$E:$E,A84)+COUNTIF('GAME - Điểm &amp; chính sách'!$E:$E,A84)+COUNTIF('INFRA - Hạ tầng vận hành'!$E:$E,A84)+COUNTIF('PERF - Tìm kiếm &amp; hiệu năng'!$E:$E,A84)+COUNTIF('SPLIT - Cộng đồng &amp; Khóa học'!$E:$E,A84)+COUNTIF('WIZ - Tạo cộng đồng (wizard)'!$E:$E,A84)+COUNTIF('ANN - Gói năm &amp; dialog tham gia'!$E:$E,A84)+COUNTIF('SETP - Hồ sơ'!$E:$E,A84)+COUNTIF('SETS - Tài khoản &amp; bảo mật'!$E:$E,A84)+COUNTIF('SETN - Thông báo'!$E:$E,A84)+COUNTIF('SETC - Cộng đồng của tôi'!$E:$E,A84)+COUNTIF('SETB - Thanh toán'!$E:$E,A84)+COUNTIF('SETR - Giới thiệu'!$E:$E,A84)+COUNTIF('ROLE - Ma trận phân quyền'!$E:$E,A84)+COUNTIF('SEC - Bảo mật &amp; Phi chức năng'!$E:$E,A84)+COUNTIF('INTEG - API &amp; Concurrency'!$E:$E,A84)+COUNTIF('BOT - Chatbot hỗ trợ'!$E:$E,A84)+COUNTIF('CBOT - Trợ lý AI của cộng đồng'!$E:$E,A84)+COUNTIF('GRT - Lời chào &amp; thông báo cộng'!$E:$E,A84)+COUNTIF('THEME - Giao diện sángtối &amp; Tra'!$E:$E,A84)+COUNTIF('UPD16 - Cập nhật 16102026'!$E:$E,A84)+COUNTIF('MOB - Giao diện mobile (Figma S'!$E:$E,A84)+COUNTIF('UPD19 - Cập nhật 19102026 (uplo'!$E:$E,A84)</f>
        <v/>
      </c>
    </row>
    <row r="85">
      <c r="A85" s="3" t="inlineStr">
        <is>
          <t>Giao diện</t>
        </is>
      </c>
      <c r="C85" s="3">
        <f>COUNTIF('HOME - Trang chủ &amp; Khám phá'!$E:$E,A85)+COUNTIF('AUTH - Tài khoản &amp; Xác thực'!$E:$E,A85)+COUNTIF('COMM - Cộng đồng'!$E:$E,A85)+COUNTIF('COMMVP - Cộng đồng MVP'!$E:$E,A85)+COUNTIF('COURSE - Lớp học'!$E:$E,A85)+COUNTIF('CERT - Chứng nhận'!$E:$E,A85)+COUNTIF('FEED - Bảng tin'!$E:$E,A85)+COUNTIF('MEMBER - Thành viên &amp; Xếp hạng'!$E:$E,A85)+COUNTIF('EVENT - Lịch &amp; Sự kiện'!$E:$E,A85)+COUNTIF('NOTI - Thông báo &amp; Nhắn tin'!$E:$E,A85)+COUNTIF('SEARCH - Tìm kiếm'!$E:$E,A85)+COUNTIF('UPLOAD - Upload tệp &amp; ảnh'!$E:$E,A85)+COUNTIF('PAY - Thanh toán &amp; Gói'!$E:$E,A85)+COUNTIF('BANK - Thanh toán chuyển khoản'!$E:$E,A85)+COUNTIF('TOOLS - Tải Tool'!$E:$E,A85)+COUNTIF('HOST - Phí hosting &amp; GD giới th'!$E:$E,A85)+COUNTIF('CXT - Bổ sung đăng nhập, trắc n'!$E:$E,A85)+COUNTIF('ADMIN - Quản trị &amp; Kiểm duyệt'!$E:$E,A85)+COUNTIF('ADM - Admin Console (đợt 1)'!$E:$E,A85)+COUNTIF('ADM2 - Admin Console (đợt 2)'!$E:$E,A85)+COUNTIF('ADM3 - Admin Console (đợt 3)'!$E:$E,A85)+COUNTIF('SECX - Bảo mật hardening'!$E:$E,A85)+COUNTIF('MONEY - Vòng đời tiền'!$E:$E,A85)+COUNTIF('GAME - Điểm &amp; chính sách'!$E:$E,A85)+COUNTIF('INFRA - Hạ tầng vận hành'!$E:$E,A85)+COUNTIF('PERF - Tìm kiếm &amp; hiệu năng'!$E:$E,A85)+COUNTIF('SPLIT - Cộng đồng &amp; Khóa học'!$E:$E,A85)+COUNTIF('WIZ - Tạo cộng đồng (wizard)'!$E:$E,A85)+COUNTIF('ANN - Gói năm &amp; dialog tham gia'!$E:$E,A85)+COUNTIF('SETP - Hồ sơ'!$E:$E,A85)+COUNTIF('SETS - Tài khoản &amp; bảo mật'!$E:$E,A85)+COUNTIF('SETN - Thông báo'!$E:$E,A85)+COUNTIF('SETC - Cộng đồng của tôi'!$E:$E,A85)+COUNTIF('SETB - Thanh toán'!$E:$E,A85)+COUNTIF('SETR - Giới thiệu'!$E:$E,A85)+COUNTIF('ROLE - Ma trận phân quyền'!$E:$E,A85)+COUNTIF('SEC - Bảo mật &amp; Phi chức năng'!$E:$E,A85)+COUNTIF('INTEG - API &amp; Concurrency'!$E:$E,A85)+COUNTIF('BOT - Chatbot hỗ trợ'!$E:$E,A85)+COUNTIF('CBOT - Trợ lý AI của cộng đồng'!$E:$E,A85)+COUNTIF('GRT - Lời chào &amp; thông báo cộng'!$E:$E,A85)+COUNTIF('THEME - Giao diện sángtối &amp; Tra'!$E:$E,A85)+COUNTIF('UPD16 - Cập nhật 16102026'!$E:$E,A85)+COUNTIF('MOB - Giao diện mobile (Figma S'!$E:$E,A85)+COUNTIF('UPD19 - Cập nhật 19102026 (uplo'!$E:$E,A85)</f>
        <v/>
      </c>
    </row>
    <row r="86">
      <c r="A86" s="3" t="inlineStr">
        <is>
          <t>Bảo mật</t>
        </is>
      </c>
      <c r="C86" s="3">
        <f>COUNTIF('HOME - Trang chủ &amp; Khám phá'!$E:$E,A86)+COUNTIF('AUTH - Tài khoản &amp; Xác thực'!$E:$E,A86)+COUNTIF('COMM - Cộng đồng'!$E:$E,A86)+COUNTIF('COMMVP - Cộng đồng MVP'!$E:$E,A86)+COUNTIF('COURSE - Lớp học'!$E:$E,A86)+COUNTIF('CERT - Chứng nhận'!$E:$E,A86)+COUNTIF('FEED - Bảng tin'!$E:$E,A86)+COUNTIF('MEMBER - Thành viên &amp; Xếp hạng'!$E:$E,A86)+COUNTIF('EVENT - Lịch &amp; Sự kiện'!$E:$E,A86)+COUNTIF('NOTI - Thông báo &amp; Nhắn tin'!$E:$E,A86)+COUNTIF('SEARCH - Tìm kiếm'!$E:$E,A86)+COUNTIF('UPLOAD - Upload tệp &amp; ảnh'!$E:$E,A86)+COUNTIF('PAY - Thanh toán &amp; Gói'!$E:$E,A86)+COUNTIF('BANK - Thanh toán chuyển khoản'!$E:$E,A86)+COUNTIF('TOOLS - Tải Tool'!$E:$E,A86)+COUNTIF('HOST - Phí hosting &amp; GD giới th'!$E:$E,A86)+COUNTIF('CXT - Bổ sung đăng nhập, trắc n'!$E:$E,A86)+COUNTIF('ADMIN - Quản trị &amp; Kiểm duyệt'!$E:$E,A86)+COUNTIF('ADM - Admin Console (đợt 1)'!$E:$E,A86)+COUNTIF('ADM2 - Admin Console (đợt 2)'!$E:$E,A86)+COUNTIF('ADM3 - Admin Console (đợt 3)'!$E:$E,A86)+COUNTIF('SECX - Bảo mật hardening'!$E:$E,A86)+COUNTIF('MONEY - Vòng đời tiền'!$E:$E,A86)+COUNTIF('GAME - Điểm &amp; chính sách'!$E:$E,A86)+COUNTIF('INFRA - Hạ tầng vận hành'!$E:$E,A86)+COUNTIF('PERF - Tìm kiếm &amp; hiệu năng'!$E:$E,A86)+COUNTIF('SPLIT - Cộng đồng &amp; Khóa học'!$E:$E,A86)+COUNTIF('WIZ - Tạo cộng đồng (wizard)'!$E:$E,A86)+COUNTIF('ANN - Gói năm &amp; dialog tham gia'!$E:$E,A86)+COUNTIF('SETP - Hồ sơ'!$E:$E,A86)+COUNTIF('SETS - Tài khoản &amp; bảo mật'!$E:$E,A86)+COUNTIF('SETN - Thông báo'!$E:$E,A86)+COUNTIF('SETC - Cộng đồng của tôi'!$E:$E,A86)+COUNTIF('SETB - Thanh toán'!$E:$E,A86)+COUNTIF('SETR - Giới thiệu'!$E:$E,A86)+COUNTIF('ROLE - Ma trận phân quyền'!$E:$E,A86)+COUNTIF('SEC - Bảo mật &amp; Phi chức năng'!$E:$E,A86)+COUNTIF('INTEG - API &amp; Concurrency'!$E:$E,A86)+COUNTIF('BOT - Chatbot hỗ trợ'!$E:$E,A86)+COUNTIF('CBOT - Trợ lý AI của cộng đồng'!$E:$E,A86)+COUNTIF('GRT - Lời chào &amp; thông báo cộng'!$E:$E,A86)+COUNTIF('THEME - Giao diện sángtối &amp; Tra'!$E:$E,A86)+COUNTIF('UPD16 - Cập nhật 16102026'!$E:$E,A86)+COUNTIF('MOB - Giao diện mobile (Figma S'!$E:$E,A86)+COUNTIF('UPD19 - Cập nhật 19102026 (uplo'!$E:$E,A86)</f>
        <v/>
      </c>
    </row>
    <row r="87">
      <c r="A87" s="3" t="inlineStr">
        <is>
          <t>Tích hợp</t>
        </is>
      </c>
      <c r="C87" s="3">
        <f>COUNTIF('HOME - Trang chủ &amp; Khám phá'!$E:$E,A87)+COUNTIF('AUTH - Tài khoản &amp; Xác thực'!$E:$E,A87)+COUNTIF('COMM - Cộng đồng'!$E:$E,A87)+COUNTIF('COMMVP - Cộng đồng MVP'!$E:$E,A87)+COUNTIF('COURSE - Lớp học'!$E:$E,A87)+COUNTIF('CERT - Chứng nhận'!$E:$E,A87)+COUNTIF('FEED - Bảng tin'!$E:$E,A87)+COUNTIF('MEMBER - Thành viên &amp; Xếp hạng'!$E:$E,A87)+COUNTIF('EVENT - Lịch &amp; Sự kiện'!$E:$E,A87)+COUNTIF('NOTI - Thông báo &amp; Nhắn tin'!$E:$E,A87)+COUNTIF('SEARCH - Tìm kiếm'!$E:$E,A87)+COUNTIF('UPLOAD - Upload tệp &amp; ảnh'!$E:$E,A87)+COUNTIF('PAY - Thanh toán &amp; Gói'!$E:$E,A87)+COUNTIF('BANK - Thanh toán chuyển khoản'!$E:$E,A87)+COUNTIF('TOOLS - Tải Tool'!$E:$E,A87)+COUNTIF('HOST - Phí hosting &amp; GD giới th'!$E:$E,A87)+COUNTIF('CXT - Bổ sung đăng nhập, trắc n'!$E:$E,A87)+COUNTIF('ADMIN - Quản trị &amp; Kiểm duyệt'!$E:$E,A87)+COUNTIF('ADM - Admin Console (đợt 1)'!$E:$E,A87)+COUNTIF('ADM2 - Admin Console (đợt 2)'!$E:$E,A87)+COUNTIF('ADM3 - Admin Console (đợt 3)'!$E:$E,A87)+COUNTIF('SECX - Bảo mật hardening'!$E:$E,A87)+COUNTIF('MONEY - Vòng đời tiền'!$E:$E,A87)+COUNTIF('GAME - Điểm &amp; chính sách'!$E:$E,A87)+COUNTIF('INFRA - Hạ tầng vận hành'!$E:$E,A87)+COUNTIF('PERF - Tìm kiếm &amp; hiệu năng'!$E:$E,A87)+COUNTIF('SPLIT - Cộng đồng &amp; Khóa học'!$E:$E,A87)+COUNTIF('WIZ - Tạo cộng đồng (wizard)'!$E:$E,A87)+COUNTIF('ANN - Gói năm &amp; dialog tham gia'!$E:$E,A87)+COUNTIF('SETP - Hồ sơ'!$E:$E,A87)+COUNTIF('SETS - Tài khoản &amp; bảo mật'!$E:$E,A87)+COUNTIF('SETN - Thông báo'!$E:$E,A87)+COUNTIF('SETC - Cộng đồng của tôi'!$E:$E,A87)+COUNTIF('SETB - Thanh toán'!$E:$E,A87)+COUNTIF('SETR - Giới thiệu'!$E:$E,A87)+COUNTIF('ROLE - Ma trận phân quyền'!$E:$E,A87)+COUNTIF('SEC - Bảo mật &amp; Phi chức năng'!$E:$E,A87)+COUNTIF('INTEG - API &amp; Concurrency'!$E:$E,A87)+COUNTIF('BOT - Chatbot hỗ trợ'!$E:$E,A87)+COUNTIF('CBOT - Trợ lý AI của cộng đồng'!$E:$E,A87)+COUNTIF('GRT - Lời chào &amp; thông báo cộng'!$E:$E,A87)+COUNTIF('THEME - Giao diện sángtối &amp; Tra'!$E:$E,A87)+COUNTIF('UPD16 - Cập nhật 16102026'!$E:$E,A87)+COUNTIF('MOB - Giao diện mobile (Figma S'!$E:$E,A87)+COUNTIF('UPD19 - Cập nhật 19102026 (uplo'!$E:$E,A87)</f>
        <v/>
      </c>
    </row>
    <row r="88">
      <c r="A88" s="3" t="inlineStr">
        <is>
          <t>Hiệu năng</t>
        </is>
      </c>
      <c r="C88" s="3">
        <f>COUNTIF('HOME - Trang chủ &amp; Khám phá'!$E:$E,A88)+COUNTIF('AUTH - Tài khoản &amp; Xác thực'!$E:$E,A88)+COUNTIF('COMM - Cộng đồng'!$E:$E,A88)+COUNTIF('COMMVP - Cộng đồng MVP'!$E:$E,A88)+COUNTIF('COURSE - Lớp học'!$E:$E,A88)+COUNTIF('CERT - Chứng nhận'!$E:$E,A88)+COUNTIF('FEED - Bảng tin'!$E:$E,A88)+COUNTIF('MEMBER - Thành viên &amp; Xếp hạng'!$E:$E,A88)+COUNTIF('EVENT - Lịch &amp; Sự kiện'!$E:$E,A88)+COUNTIF('NOTI - Thông báo &amp; Nhắn tin'!$E:$E,A88)+COUNTIF('SEARCH - Tìm kiếm'!$E:$E,A88)+COUNTIF('UPLOAD - Upload tệp &amp; ảnh'!$E:$E,A88)+COUNTIF('PAY - Thanh toán &amp; Gói'!$E:$E,A88)+COUNTIF('BANK - Thanh toán chuyển khoản'!$E:$E,A88)+COUNTIF('TOOLS - Tải Tool'!$E:$E,A88)+COUNTIF('HOST - Phí hosting &amp; GD giới th'!$E:$E,A88)+COUNTIF('CXT - Bổ sung đăng nhập, trắc n'!$E:$E,A88)+COUNTIF('ADMIN - Quản trị &amp; Kiểm duyệt'!$E:$E,A88)+COUNTIF('ADM - Admin Console (đợt 1)'!$E:$E,A88)+COUNTIF('ADM2 - Admin Console (đợt 2)'!$E:$E,A88)+COUNTIF('ADM3 - Admin Console (đợt 3)'!$E:$E,A88)+COUNTIF('SECX - Bảo mật hardening'!$E:$E,A88)+COUNTIF('MONEY - Vòng đời tiền'!$E:$E,A88)+COUNTIF('GAME - Điểm &amp; chính sách'!$E:$E,A88)+COUNTIF('INFRA - Hạ tầng vận hành'!$E:$E,A88)+COUNTIF('PERF - Tìm kiếm &amp; hiệu năng'!$E:$E,A88)+COUNTIF('SPLIT - Cộng đồng &amp; Khóa học'!$E:$E,A88)+COUNTIF('WIZ - Tạo cộng đồng (wizard)'!$E:$E,A88)+COUNTIF('ANN - Gói năm &amp; dialog tham gia'!$E:$E,A88)+COUNTIF('SETP - Hồ sơ'!$E:$E,A88)+COUNTIF('SETS - Tài khoản &amp; bảo mật'!$E:$E,A88)+COUNTIF('SETN - Thông báo'!$E:$E,A88)+COUNTIF('SETC - Cộng đồng của tôi'!$E:$E,A88)+COUNTIF('SETB - Thanh toán'!$E:$E,A88)+COUNTIF('SETR - Giới thiệu'!$E:$E,A88)+COUNTIF('ROLE - Ma trận phân quyền'!$E:$E,A88)+COUNTIF('SEC - Bảo mật &amp; Phi chức năng'!$E:$E,A88)+COUNTIF('INTEG - API &amp; Concurrency'!$E:$E,A88)+COUNTIF('BOT - Chatbot hỗ trợ'!$E:$E,A88)+COUNTIF('CBOT - Trợ lý AI của cộng đồng'!$E:$E,A88)+COUNTIF('GRT - Lời chào &amp; thông báo cộng'!$E:$E,A88)+COUNTIF('THEME - Giao diện sángtối &amp; Tra'!$E:$E,A88)+COUNTIF('UPD16 - Cập nhật 16102026'!$E:$E,A88)+COUNTIF('MOB - Giao diện mobile (Figma S'!$E:$E,A88)+COUNTIF('UPD19 - Cập nhật 19102026 (uplo'!$E:$E,A88)</f>
        <v/>
      </c>
    </row>
    <row r="89"/>
    <row r="90">
      <c r="A90" s="4" t="inlineStr">
        <is>
          <t>Thống kê theo Mức ưu tiên</t>
        </is>
      </c>
    </row>
    <row r="91">
      <c r="A91" s="3" t="inlineStr">
        <is>
          <t>Cao</t>
        </is>
      </c>
      <c r="C91" s="3">
        <f>COUNTIF('HOME - Trang chủ &amp; Khám phá'!$F:$F,A91)+COUNTIF('AUTH - Tài khoản &amp; Xác thực'!$F:$F,A91)+COUNTIF('COMM - Cộng đồng'!$F:$F,A91)+COUNTIF('COMMVP - Cộng đồng MVP'!$F:$F,A91)+COUNTIF('COURSE - Lớp học'!$F:$F,A91)+COUNTIF('CERT - Chứng nhận'!$F:$F,A91)+COUNTIF('FEED - Bảng tin'!$F:$F,A91)+COUNTIF('MEMBER - Thành viên &amp; Xếp hạng'!$F:$F,A91)+COUNTIF('EVENT - Lịch &amp; Sự kiện'!$F:$F,A91)+COUNTIF('NOTI - Thông báo &amp; Nhắn tin'!$F:$F,A91)+COUNTIF('SEARCH - Tìm kiếm'!$F:$F,A91)+COUNTIF('UPLOAD - Upload tệp &amp; ảnh'!$F:$F,A91)+COUNTIF('PAY - Thanh toán &amp; Gói'!$F:$F,A91)+COUNTIF('BANK - Thanh toán chuyển khoản'!$F:$F,A91)+COUNTIF('TOOLS - Tải Tool'!$F:$F,A91)+COUNTIF('HOST - Phí hosting &amp; GD giới th'!$F:$F,A91)+COUNTIF('CXT - Bổ sung đăng nhập, trắc n'!$F:$F,A91)+COUNTIF('ADMIN - Quản trị &amp; Kiểm duyệt'!$F:$F,A91)+COUNTIF('ADM - Admin Console (đợt 1)'!$F:$F,A91)+COUNTIF('ADM2 - Admin Console (đợt 2)'!$F:$F,A91)+COUNTIF('ADM3 - Admin Console (đợt 3)'!$F:$F,A91)+COUNTIF('SECX - Bảo mật hardening'!$F:$F,A91)+COUNTIF('MONEY - Vòng đời tiền'!$F:$F,A91)+COUNTIF('GAME - Điểm &amp; chính sách'!$F:$F,A91)+COUNTIF('INFRA - Hạ tầng vận hành'!$F:$F,A91)+COUNTIF('PERF - Tìm kiếm &amp; hiệu năng'!$F:$F,A91)+COUNTIF('SPLIT - Cộng đồng &amp; Khóa học'!$F:$F,A91)+COUNTIF('WIZ - Tạo cộng đồng (wizard)'!$F:$F,A91)+COUNTIF('ANN - Gói năm &amp; dialog tham gia'!$F:$F,A91)+COUNTIF('SETP - Hồ sơ'!$F:$F,A91)+COUNTIF('SETS - Tài khoản &amp; bảo mật'!$F:$F,A91)+COUNTIF('SETN - Thông báo'!$F:$F,A91)+COUNTIF('SETC - Cộng đồng của tôi'!$F:$F,A91)+COUNTIF('SETB - Thanh toán'!$F:$F,A91)+COUNTIF('SETR - Giới thiệu'!$F:$F,A91)+COUNTIF('ROLE - Ma trận phân quyền'!$F:$F,A91)+COUNTIF('SEC - Bảo mật &amp; Phi chức năng'!$F:$F,A91)+COUNTIF('INTEG - API &amp; Concurrency'!$F:$F,A91)+COUNTIF('BOT - Chatbot hỗ trợ'!$F:$F,A91)+COUNTIF('CBOT - Trợ lý AI của cộng đồng'!$F:$F,A91)+COUNTIF('GRT - Lời chào &amp; thông báo cộng'!$F:$F,A91)+COUNTIF('THEME - Giao diện sángtối &amp; Tra'!$F:$F,A91)+COUNTIF('UPD16 - Cập nhật 16102026'!$F:$F,A91)+COUNTIF('MOB - Giao diện mobile (Figma S'!$F:$F,A91)+COUNTIF('UPD19 - Cập nhật 19102026 (uplo'!$F:$F,A91)</f>
        <v/>
      </c>
    </row>
    <row r="92">
      <c r="A92" s="3" t="inlineStr">
        <is>
          <t>Trung bình</t>
        </is>
      </c>
      <c r="C92" s="3">
        <f>COUNTIF('HOME - Trang chủ &amp; Khám phá'!$F:$F,A92)+COUNTIF('AUTH - Tài khoản &amp; Xác thực'!$F:$F,A92)+COUNTIF('COMM - Cộng đồng'!$F:$F,A92)+COUNTIF('COMMVP - Cộng đồng MVP'!$F:$F,A92)+COUNTIF('COURSE - Lớp học'!$F:$F,A92)+COUNTIF('CERT - Chứng nhận'!$F:$F,A92)+COUNTIF('FEED - Bảng tin'!$F:$F,A92)+COUNTIF('MEMBER - Thành viên &amp; Xếp hạng'!$F:$F,A92)+COUNTIF('EVENT - Lịch &amp; Sự kiện'!$F:$F,A92)+COUNTIF('NOTI - Thông báo &amp; Nhắn tin'!$F:$F,A92)+COUNTIF('SEARCH - Tìm kiếm'!$F:$F,A92)+COUNTIF('UPLOAD - Upload tệp &amp; ảnh'!$F:$F,A92)+COUNTIF('PAY - Thanh toán &amp; Gói'!$F:$F,A92)+COUNTIF('BANK - Thanh toán chuyển khoản'!$F:$F,A92)+COUNTIF('TOOLS - Tải Tool'!$F:$F,A92)+COUNTIF('HOST - Phí hosting &amp; GD giới th'!$F:$F,A92)+COUNTIF('CXT - Bổ sung đăng nhập, trắc n'!$F:$F,A92)+COUNTIF('ADMIN - Quản trị &amp; Kiểm duyệt'!$F:$F,A92)+COUNTIF('ADM - Admin Console (đợt 1)'!$F:$F,A92)+COUNTIF('ADM2 - Admin Console (đợt 2)'!$F:$F,A92)+COUNTIF('ADM3 - Admin Console (đợt 3)'!$F:$F,A92)+COUNTIF('SECX - Bảo mật hardening'!$F:$F,A92)+COUNTIF('MONEY - Vòng đời tiền'!$F:$F,A92)+COUNTIF('GAME - Điểm &amp; chính sách'!$F:$F,A92)+COUNTIF('INFRA - Hạ tầng vận hành'!$F:$F,A92)+COUNTIF('PERF - Tìm kiếm &amp; hiệu năng'!$F:$F,A92)+COUNTIF('SPLIT - Cộng đồng &amp; Khóa học'!$F:$F,A92)+COUNTIF('WIZ - Tạo cộng đồng (wizard)'!$F:$F,A92)+COUNTIF('ANN - Gói năm &amp; dialog tham gia'!$F:$F,A92)+COUNTIF('SETP - Hồ sơ'!$F:$F,A92)+COUNTIF('SETS - Tài khoản &amp; bảo mật'!$F:$F,A92)+COUNTIF('SETN - Thông báo'!$F:$F,A92)+COUNTIF('SETC - Cộng đồng của tôi'!$F:$F,A92)+COUNTIF('SETB - Thanh toán'!$F:$F,A92)+COUNTIF('SETR - Giới thiệu'!$F:$F,A92)+COUNTIF('ROLE - Ma trận phân quyền'!$F:$F,A92)+COUNTIF('SEC - Bảo mật &amp; Phi chức năng'!$F:$F,A92)+COUNTIF('INTEG - API &amp; Concurrency'!$F:$F,A92)+COUNTIF('BOT - Chatbot hỗ trợ'!$F:$F,A92)+COUNTIF('CBOT - Trợ lý AI của cộng đồng'!$F:$F,A92)+COUNTIF('GRT - Lời chào &amp; thông báo cộng'!$F:$F,A92)+COUNTIF('THEME - Giao diện sángtối &amp; Tra'!$F:$F,A92)+COUNTIF('UPD16 - Cập nhật 16102026'!$F:$F,A92)+COUNTIF('MOB - Giao diện mobile (Figma S'!$F:$F,A92)+COUNTIF('UPD19 - Cập nhật 19102026 (uplo'!$F:$F,A92)</f>
        <v/>
      </c>
    </row>
    <row r="93">
      <c r="A93" s="3" t="inlineStr">
        <is>
          <t>Thấp</t>
        </is>
      </c>
      <c r="C93" s="3">
        <f>COUNTIF('HOME - Trang chủ &amp; Khám phá'!$F:$F,A93)+COUNTIF('AUTH - Tài khoản &amp; Xác thực'!$F:$F,A93)+COUNTIF('COMM - Cộng đồng'!$F:$F,A93)+COUNTIF('COMMVP - Cộng đồng MVP'!$F:$F,A93)+COUNTIF('COURSE - Lớp học'!$F:$F,A93)+COUNTIF('CERT - Chứng nhận'!$F:$F,A93)+COUNTIF('FEED - Bảng tin'!$F:$F,A93)+COUNTIF('MEMBER - Thành viên &amp; Xếp hạng'!$F:$F,A93)+COUNTIF('EVENT - Lịch &amp; Sự kiện'!$F:$F,A93)+COUNTIF('NOTI - Thông báo &amp; Nhắn tin'!$F:$F,A93)+COUNTIF('SEARCH - Tìm kiếm'!$F:$F,A93)+COUNTIF('UPLOAD - Upload tệp &amp; ảnh'!$F:$F,A93)+COUNTIF('PAY - Thanh toán &amp; Gói'!$F:$F,A93)+COUNTIF('BANK - Thanh toán chuyển khoản'!$F:$F,A93)+COUNTIF('TOOLS - Tải Tool'!$F:$F,A93)+COUNTIF('HOST - Phí hosting &amp; GD giới th'!$F:$F,A93)+COUNTIF('CXT - Bổ sung đăng nhập, trắc n'!$F:$F,A93)+COUNTIF('ADMIN - Quản trị &amp; Kiểm duyệt'!$F:$F,A93)+COUNTIF('ADM - Admin Console (đợt 1)'!$F:$F,A93)+COUNTIF('ADM2 - Admin Console (đợt 2)'!$F:$F,A93)+COUNTIF('ADM3 - Admin Console (đợt 3)'!$F:$F,A93)+COUNTIF('SECX - Bảo mật hardening'!$F:$F,A93)+COUNTIF('MONEY - Vòng đời tiền'!$F:$F,A93)+COUNTIF('GAME - Điểm &amp; chính sách'!$F:$F,A93)+COUNTIF('INFRA - Hạ tầng vận hành'!$F:$F,A93)+COUNTIF('PERF - Tìm kiếm &amp; hiệu năng'!$F:$F,A93)+COUNTIF('SPLIT - Cộng đồng &amp; Khóa học'!$F:$F,A93)+COUNTIF('WIZ - Tạo cộng đồng (wizard)'!$F:$F,A93)+COUNTIF('ANN - Gói năm &amp; dialog tham gia'!$F:$F,A93)+COUNTIF('SETP - Hồ sơ'!$F:$F,A93)+COUNTIF('SETS - Tài khoản &amp; bảo mật'!$F:$F,A93)+COUNTIF('SETN - Thông báo'!$F:$F,A93)+COUNTIF('SETC - Cộng đồng của tôi'!$F:$F,A93)+COUNTIF('SETB - Thanh toán'!$F:$F,A93)+COUNTIF('SETR - Giới thiệu'!$F:$F,A93)+COUNTIF('ROLE - Ma trận phân quyền'!$F:$F,A93)+COUNTIF('SEC - Bảo mật &amp; Phi chức năng'!$F:$F,A93)+COUNTIF('INTEG - API &amp; Concurrency'!$F:$F,A93)+COUNTIF('BOT - Chatbot hỗ trợ'!$F:$F,A93)+COUNTIF('CBOT - Trợ lý AI của cộng đồng'!$F:$F,A93)+COUNTIF('GRT - Lời chào &amp; thông báo cộng'!$F:$F,A93)+COUNTIF('THEME - Giao diện sángtối &amp; Tra'!$F:$F,A93)+COUNTIF('UPD16 - Cập nhật 16102026'!$F:$F,A93)+COUNTIF('MOB - Giao diện mobile (Figma S'!$F:$F,A93)+COUNTIF('UPD19 - Cập nhật 19102026 (uplo'!$F:$F,A93)</f>
        <v/>
      </c>
    </row>
    <row r="94"/>
    <row r="95">
      <c r="A95" s="4" t="inlineStr">
        <is>
          <t>Thống kê theo Phù hợp Playwright (Test 1 tự động / Test 2 thủ công)</t>
        </is>
      </c>
    </row>
    <row r="96">
      <c r="A96" s="3" t="inlineStr">
        <is>
          <t>Có</t>
        </is>
      </c>
      <c r="C96" s="3">
        <f>COUNTIF('HOME - Trang chủ &amp; Khám phá'!$H:$H,A96)+COUNTIF('AUTH - Tài khoản &amp; Xác thực'!$H:$H,A96)+COUNTIF('COMM - Cộng đồng'!$H:$H,A96)+COUNTIF('COMMVP - Cộng đồng MVP'!$H:$H,A96)+COUNTIF('COURSE - Lớp học'!$H:$H,A96)+COUNTIF('CERT - Chứng nhận'!$H:$H,A96)+COUNTIF('FEED - Bảng tin'!$H:$H,A96)+COUNTIF('MEMBER - Thành viên &amp; Xếp hạng'!$H:$H,A96)+COUNTIF('EVENT - Lịch &amp; Sự kiện'!$H:$H,A96)+COUNTIF('NOTI - Thông báo &amp; Nhắn tin'!$H:$H,A96)+COUNTIF('SEARCH - Tìm kiếm'!$H:$H,A96)+COUNTIF('UPLOAD - Upload tệp &amp; ảnh'!$H:$H,A96)+COUNTIF('PAY - Thanh toán &amp; Gói'!$H:$H,A96)+COUNTIF('BANK - Thanh toán chuyển khoản'!$H:$H,A96)+COUNTIF('TOOLS - Tải Tool'!$H:$H,A96)+COUNTIF('HOST - Phí hosting &amp; GD giới th'!$H:$H,A96)+COUNTIF('CXT - Bổ sung đăng nhập, trắc n'!$H:$H,A96)+COUNTIF('ADMIN - Quản trị &amp; Kiểm duyệt'!$H:$H,A96)+COUNTIF('ADM - Admin Console (đợt 1)'!$H:$H,A96)+COUNTIF('ADM2 - Admin Console (đợt 2)'!$H:$H,A96)+COUNTIF('ADM3 - Admin Console (đợt 3)'!$H:$H,A96)+COUNTIF('SECX - Bảo mật hardening'!$H:$H,A96)+COUNTIF('MONEY - Vòng đời tiền'!$H:$H,A96)+COUNTIF('GAME - Điểm &amp; chính sách'!$H:$H,A96)+COUNTIF('INFRA - Hạ tầng vận hành'!$H:$H,A96)+COUNTIF('PERF - Tìm kiếm &amp; hiệu năng'!$H:$H,A96)+COUNTIF('SPLIT - Cộng đồng &amp; Khóa học'!$H:$H,A96)+COUNTIF('WIZ - Tạo cộng đồng (wizard)'!$H:$H,A96)+COUNTIF('ANN - Gói năm &amp; dialog tham gia'!$H:$H,A96)+COUNTIF('SETP - Hồ sơ'!$H:$H,A96)+COUNTIF('SETS - Tài khoản &amp; bảo mật'!$H:$H,A96)+COUNTIF('SETN - Thông báo'!$H:$H,A96)+COUNTIF('SETC - Cộng đồng của tôi'!$H:$H,A96)+COUNTIF('SETB - Thanh toán'!$H:$H,A96)+COUNTIF('SETR - Giới thiệu'!$H:$H,A96)+COUNTIF('ROLE - Ma trận phân quyền'!$H:$H,A96)+COUNTIF('SEC - Bảo mật &amp; Phi chức năng'!$H:$H,A96)+COUNTIF('INTEG - API &amp; Concurrency'!$H:$H,A96)+COUNTIF('BOT - Chatbot hỗ trợ'!$H:$H,A96)+COUNTIF('CBOT - Trợ lý AI của cộng đồng'!$H:$H,A96)+COUNTIF('GRT - Lời chào &amp; thông báo cộng'!$H:$H,A96)+COUNTIF('THEME - Giao diện sángtối &amp; Tra'!$H:$H,A96)+COUNTIF('UPD16 - Cập nhật 16102026'!$H:$H,A96)+COUNTIF('MOB - Giao diện mobile (Figma S'!$H:$H,A96)+COUNTIF('UPD19 - Cập nhật 19102026 (uplo'!$H:$H,A96)</f>
        <v/>
      </c>
    </row>
    <row r="97">
      <c r="A97" s="3" t="inlineStr">
        <is>
          <t>Một phần</t>
        </is>
      </c>
      <c r="C97" s="3">
        <f>COUNTIF('HOME - Trang chủ &amp; Khám phá'!$H:$H,A97)+COUNTIF('AUTH - Tài khoản &amp; Xác thực'!$H:$H,A97)+COUNTIF('COMM - Cộng đồng'!$H:$H,A97)+COUNTIF('COMMVP - Cộng đồng MVP'!$H:$H,A97)+COUNTIF('COURSE - Lớp học'!$H:$H,A97)+COUNTIF('CERT - Chứng nhận'!$H:$H,A97)+COUNTIF('FEED - Bảng tin'!$H:$H,A97)+COUNTIF('MEMBER - Thành viên &amp; Xếp hạng'!$H:$H,A97)+COUNTIF('EVENT - Lịch &amp; Sự kiện'!$H:$H,A97)+COUNTIF('NOTI - Thông báo &amp; Nhắn tin'!$H:$H,A97)+COUNTIF('SEARCH - Tìm kiếm'!$H:$H,A97)+COUNTIF('UPLOAD - Upload tệp &amp; ảnh'!$H:$H,A97)+COUNTIF('PAY - Thanh toán &amp; Gói'!$H:$H,A97)+COUNTIF('BANK - Thanh toán chuyển khoản'!$H:$H,A97)+COUNTIF('TOOLS - Tải Tool'!$H:$H,A97)+COUNTIF('HOST - Phí hosting &amp; GD giới th'!$H:$H,A97)+COUNTIF('CXT - Bổ sung đăng nhập, trắc n'!$H:$H,A97)+COUNTIF('ADMIN - Quản trị &amp; Kiểm duyệt'!$H:$H,A97)+COUNTIF('ADM - Admin Console (đợt 1)'!$H:$H,A97)+COUNTIF('ADM2 - Admin Console (đợt 2)'!$H:$H,A97)+COUNTIF('ADM3 - Admin Console (đợt 3)'!$H:$H,A97)+COUNTIF('SECX - Bảo mật hardening'!$H:$H,A97)+COUNTIF('MONEY - Vòng đời tiền'!$H:$H,A97)+COUNTIF('GAME - Điểm &amp; chính sách'!$H:$H,A97)+COUNTIF('INFRA - Hạ tầng vận hành'!$H:$H,A97)+COUNTIF('PERF - Tìm kiếm &amp; hiệu năng'!$H:$H,A97)+COUNTIF('SPLIT - Cộng đồng &amp; Khóa học'!$H:$H,A97)+COUNTIF('WIZ - Tạo cộng đồng (wizard)'!$H:$H,A97)+COUNTIF('ANN - Gói năm &amp; dialog tham gia'!$H:$H,A97)+COUNTIF('SETP - Hồ sơ'!$H:$H,A97)+COUNTIF('SETS - Tài khoản &amp; bảo mật'!$H:$H,A97)+COUNTIF('SETN - Thông báo'!$H:$H,A97)+COUNTIF('SETC - Cộng đồng của tôi'!$H:$H,A97)+COUNTIF('SETB - Thanh toán'!$H:$H,A97)+COUNTIF('SETR - Giới thiệu'!$H:$H,A97)+COUNTIF('ROLE - Ma trận phân quyền'!$H:$H,A97)+COUNTIF('SEC - Bảo mật &amp; Phi chức năng'!$H:$H,A97)+COUNTIF('INTEG - API &amp; Concurrency'!$H:$H,A97)+COUNTIF('BOT - Chatbot hỗ trợ'!$H:$H,A97)+COUNTIF('CBOT - Trợ lý AI của cộng đồng'!$H:$H,A97)+COUNTIF('GRT - Lời chào &amp; thông báo cộng'!$H:$H,A97)+COUNTIF('THEME - Giao diện sángtối &amp; Tra'!$H:$H,A97)+COUNTIF('UPD16 - Cập nhật 16102026'!$H:$H,A97)+COUNTIF('MOB - Giao diện mobile (Figma S'!$H:$H,A97)+COUNTIF('UPD19 - Cập nhật 19102026 (uplo'!$H:$H,A97)</f>
        <v/>
      </c>
    </row>
    <row r="98">
      <c r="A98" s="3" t="inlineStr">
        <is>
          <t>Không</t>
        </is>
      </c>
      <c r="C98" s="3">
        <f>COUNTIF('HOME - Trang chủ &amp; Khám phá'!$H:$H,A98)+COUNTIF('AUTH - Tài khoản &amp; Xác thực'!$H:$H,A98)+COUNTIF('COMM - Cộng đồng'!$H:$H,A98)+COUNTIF('COMMVP - Cộng đồng MVP'!$H:$H,A98)+COUNTIF('COURSE - Lớp học'!$H:$H,A98)+COUNTIF('CERT - Chứng nhận'!$H:$H,A98)+COUNTIF('FEED - Bảng tin'!$H:$H,A98)+COUNTIF('MEMBER - Thành viên &amp; Xếp hạng'!$H:$H,A98)+COUNTIF('EVENT - Lịch &amp; Sự kiện'!$H:$H,A98)+COUNTIF('NOTI - Thông báo &amp; Nhắn tin'!$H:$H,A98)+COUNTIF('SEARCH - Tìm kiếm'!$H:$H,A98)+COUNTIF('UPLOAD - Upload tệp &amp; ảnh'!$H:$H,A98)+COUNTIF('PAY - Thanh toán &amp; Gói'!$H:$H,A98)+COUNTIF('BANK - Thanh toán chuyển khoản'!$H:$H,A98)+COUNTIF('TOOLS - Tải Tool'!$H:$H,A98)+COUNTIF('HOST - Phí hosting &amp; GD giới th'!$H:$H,A98)+COUNTIF('CXT - Bổ sung đăng nhập, trắc n'!$H:$H,A98)+COUNTIF('ADMIN - Quản trị &amp; Kiểm duyệt'!$H:$H,A98)+COUNTIF('ADM - Admin Console (đợt 1)'!$H:$H,A98)+COUNTIF('ADM2 - Admin Console (đợt 2)'!$H:$H,A98)+COUNTIF('ADM3 - Admin Console (đợt 3)'!$H:$H,A98)+COUNTIF('SECX - Bảo mật hardening'!$H:$H,A98)+COUNTIF('MONEY - Vòng đời tiền'!$H:$H,A98)+COUNTIF('GAME - Điểm &amp; chính sách'!$H:$H,A98)+COUNTIF('INFRA - Hạ tầng vận hành'!$H:$H,A98)+COUNTIF('PERF - Tìm kiếm &amp; hiệu năng'!$H:$H,A98)+COUNTIF('SPLIT - Cộng đồng &amp; Khóa học'!$H:$H,A98)+COUNTIF('WIZ - Tạo cộng đồng (wizard)'!$H:$H,A98)+COUNTIF('ANN - Gói năm &amp; dialog tham gia'!$H:$H,A98)+COUNTIF('SETP - Hồ sơ'!$H:$H,A98)+COUNTIF('SETS - Tài khoản &amp; bảo mật'!$H:$H,A98)+COUNTIF('SETN - Thông báo'!$H:$H,A98)+COUNTIF('SETC - Cộng đồng của tôi'!$H:$H,A98)+COUNTIF('SETB - Thanh toán'!$H:$H,A98)+COUNTIF('SETR - Giới thiệu'!$H:$H,A98)+COUNTIF('ROLE - Ma trận phân quyền'!$H:$H,A98)+COUNTIF('SEC - Bảo mật &amp; Phi chức năng'!$H:$H,A98)+COUNTIF('INTEG - API &amp; Concurrency'!$H:$H,A98)+COUNTIF('BOT - Chatbot hỗ trợ'!$H:$H,A98)+COUNTIF('CBOT - Trợ lý AI của cộng đồng'!$H:$H,A98)+COUNTIF('GRT - Lời chào &amp; thông báo cộng'!$H:$H,A98)+COUNTIF('THEME - Giao diện sángtối &amp; Tra'!$H:$H,A98)+COUNTIF('UPD16 - Cập nhật 16102026'!$H:$H,A98)+COUNTIF('MOB - Giao diện mobile (Figma S'!$H:$H,A98)+COUNTIF('UPD19 - Cập nhật 19102026 (uplo'!$H:$H,A98)</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 xmlns:r="http://schemas.openxmlformats.org/officeDocument/2006/relationships" ref="B71" r:id="rId40"/>
    <hyperlink xmlns:r="http://schemas.openxmlformats.org/officeDocument/2006/relationships" ref="B72" r:id="rId41"/>
    <hyperlink xmlns:r="http://schemas.openxmlformats.org/officeDocument/2006/relationships" ref="B73" r:id="rId42"/>
    <hyperlink xmlns:r="http://schemas.openxmlformats.org/officeDocument/2006/relationships" ref="B74" r:id="rId43"/>
    <hyperlink xmlns:r="http://schemas.openxmlformats.org/officeDocument/2006/relationships" ref="B75" r:id="rId44"/>
    <hyperlink xmlns:r="http://schemas.openxmlformats.org/officeDocument/2006/relationships" ref="B76" r:id="rId45"/>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TC-COURSE-109</t>
        </is>
      </c>
      <c r="B93" s="15" t="inlineStr">
        <is>
          <t>Khóa học / Lớp học</t>
        </is>
      </c>
      <c r="C93" s="15" t="inlineStr">
        <is>
          <t>Tham gia cộng đồng</t>
        </is>
      </c>
      <c r="D93" s="15" t="inlineStr">
        <is>
          <t>Bấm lại nút 'Đã tham gia' là rời cộng đồng (toggle); cộng đồng có phí hiện hộp xác nhận trước khi rời</t>
        </is>
      </c>
      <c r="E93" s="15" t="inlineStr">
        <is>
          <t>Chức năng</t>
        </is>
      </c>
      <c r="F93" s="20" t="inlineStr">
        <is>
          <t>Trung bình</t>
        </is>
      </c>
      <c r="G93" s="17" t="inlineStr">
        <is>
          <t>Đã hoàn thiện</t>
        </is>
      </c>
      <c r="H93" s="17" t="inlineStr">
        <is>
          <t>Có</t>
        </is>
      </c>
      <c r="I93" s="15" t="inlineStr">
        <is>
          <t>Đã tham gia 1 cộng đồng miễn phí và 1 cộng đồng có phí</t>
        </is>
      </c>
      <c r="J93" s="15" t="inlineStr">
        <is>
          <t>1. Mở trang chi tiết cộng đồng miễn phí đã tham gia
2. Bấm nút 'Đã tham gia'
3. Lặp lại với cộng đồng có phí (xác nhận hộp thoại)</t>
        </is>
      </c>
      <c r="K93" s="15" t="inlineStr">
        <is>
          <t>-</t>
        </is>
      </c>
      <c r="L9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2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sheetData>
  <autoFilter ref="A1:R20"/>
  <conditionalFormatting sqref="N2:N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 showDropDown="0" showInputMessage="0" showErrorMessage="0" allowBlank="1" type="list">
      <formula1>"Chưa test,Pass,Fail,Blocked,N/A"</formula1>
    </dataValidation>
    <dataValidation sqref="Q2:Q20" showDropDown="0" showInputMessage="0" showErrorMessage="0" allowBlank="1" type="list">
      <formula1>"Chưa test,Pass,Fail,Blocked,N/A"</formula1>
    </dataValidation>
    <dataValidation sqref="F2:F20" showDropDown="0" showInputMessage="0" showErrorMessage="0" allowBlank="1" type="list">
      <formula1>"Cao,Trung bình,Thấp"</formula1>
    </dataValidation>
    <dataValidation sqref="G2:G20" showDropDown="0" showInputMessage="0" showErrorMessage="0" allowBlank="1" type="list">
      <formula1>"Đã hoàn thiện,Kế hoạch"</formula1>
    </dataValidation>
    <dataValidation sqref="H2:H20"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41.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pageMargins left="0.75" right="0.75" top="1" bottom="1" header="0.5" footer="0.5"/>
</worksheet>
</file>

<file path=xl/worksheets/sheet42.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c r="N2" s="18" t="inlineStr">
        <is>
          <t>Chưa test</t>
        </is>
      </c>
      <c r="O2" s="15" t="inlineStr"/>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c r="N3" s="18" t="inlineStr">
        <is>
          <t>Chưa test</t>
        </is>
      </c>
      <c r="O3" s="15" t="inlineStr"/>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c r="N4" s="18" t="inlineStr">
        <is>
          <t>Chưa test</t>
        </is>
      </c>
      <c r="O4" s="15" t="inlineStr"/>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c r="N5" s="18" t="inlineStr">
        <is>
          <t>Chưa test</t>
        </is>
      </c>
      <c r="O5" s="15" t="inlineStr"/>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3.xml><?xml version="1.0" encoding="utf-8"?>
<worksheet xmlns="http://schemas.openxmlformats.org/spreadsheetml/2006/main">
  <sheetPr>
    <tabColor rgb="001F4E78"/>
    <outlinePr summaryBelow="1" summaryRight="1"/>
    <pageSetUpPr/>
  </sheetPr>
  <dimension ref="A1:R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TC-THEME-001</t>
        </is>
      </c>
      <c r="B2" s="15" t="inlineStr">
        <is>
          <t>Giao diện sáng/tối &amp; Trang chủ mới</t>
        </is>
      </c>
      <c r="C2" s="15" t="inlineStr">
        <is>
          <t>Đổi giao diện</t>
        </is>
      </c>
      <c r="D2" s="15" t="inlineStr">
        <is>
          <t>Header có nút đổi sáng/tối (icon mặt trăng ở giao diện sáng, mặt trời ở giao diện tối)</t>
        </is>
      </c>
      <c r="E2" s="15" t="inlineStr">
        <is>
          <t>Chức năng</t>
        </is>
      </c>
      <c r="F2" s="16" t="inlineStr">
        <is>
          <t>Cao</t>
        </is>
      </c>
      <c r="G2" s="17" t="inlineStr">
        <is>
          <t>Đã hoàn thiện</t>
        </is>
      </c>
      <c r="H2" s="17" t="inlineStr">
        <is>
          <t>Có</t>
        </is>
      </c>
      <c r="I2" s="15" t="inlineStr">
        <is>
          <t>Frontend :5173 chạy; chưa đăng nhập (cửa sổ ẩn danh).</t>
        </is>
      </c>
      <c r="J2" s="15" t="inlineStr">
        <is>
          <t>1. Mở /
2. Quan sát cụm nút bên phải Header, giữa nút ngôn ngữ và tài khoản/Đăng nhập</t>
        </is>
      </c>
      <c r="K2" s="15" t="inlineStr">
        <is>
          <t>-</t>
        </is>
      </c>
      <c r="L2" s="15" t="inlineStr">
        <is>
          <t>Có nút tròn; tooltip 'Chuyển sang giao diện tối' (VI) / 'Switch to dark mode' (EN); icon dark_mode ở giao diện sáng.</t>
        </is>
      </c>
      <c r="M2" s="15" t="inlineStr"/>
      <c r="N2" s="18" t="inlineStr">
        <is>
          <t>Chưa test</t>
        </is>
      </c>
      <c r="O2" s="15" t="inlineStr"/>
      <c r="P2" s="15" t="inlineStr"/>
      <c r="Q2" s="18" t="inlineStr">
        <is>
          <t>Chưa test</t>
        </is>
      </c>
      <c r="R2" s="15" t="inlineStr"/>
    </row>
    <row r="3" ht="30" customHeight="1">
      <c r="A3" s="14" t="inlineStr">
        <is>
          <t>TC-THEME-002</t>
        </is>
      </c>
      <c r="B3" s="15" t="inlineStr">
        <is>
          <t>Giao diện sáng/tối &amp; Trang chủ mới</t>
        </is>
      </c>
      <c r="C3" s="15" t="inlineStr">
        <is>
          <t>Đổi giao diện</t>
        </is>
      </c>
      <c r="D3" s="15" t="inlineStr">
        <is>
          <t>Bấm nút: toàn trang chuyển sang tối ngay, không tải lại, icon đổi thành mặt trời</t>
        </is>
      </c>
      <c r="E3" s="15" t="inlineStr">
        <is>
          <t>Chức năng</t>
        </is>
      </c>
      <c r="F3" s="16" t="inlineStr">
        <is>
          <t>Cao</t>
        </is>
      </c>
      <c r="G3" s="17" t="inlineStr">
        <is>
          <t>Đã hoàn thiện</t>
        </is>
      </c>
      <c r="H3" s="17" t="inlineStr">
        <is>
          <t>Có</t>
        </is>
      </c>
      <c r="I3" s="15" t="inlineStr">
        <is>
          <t>Frontend :5173 chạy; chưa đăng nhập (cửa sổ ẩn danh).</t>
        </is>
      </c>
      <c r="J3" s="15" t="inlineStr">
        <is>
          <t>1. Ở / bấm nút đổi giao diện
2. Quan sát nền, chữ, thẻ, Footer</t>
        </is>
      </c>
      <c r="K3" s="15" t="inlineStr">
        <is>
          <t>-</t>
        </is>
      </c>
      <c r="L3" s="15" t="inlineStr">
        <is>
          <t>Nền trang #0c1013; chữ trắng; thẻ/chip xám mờ; ảnh hero, logo, icon, ảnh CTA chuyển sang bản tối; icon nút thành light_mode; tooltip 'Chuyển sang giao diện sáng'.</t>
        </is>
      </c>
      <c r="M3" s="15" t="inlineStr"/>
      <c r="N3" s="18" t="inlineStr">
        <is>
          <t>Chưa test</t>
        </is>
      </c>
      <c r="O3" s="15" t="inlineStr"/>
      <c r="P3" s="15" t="inlineStr"/>
      <c r="Q3" s="18" t="inlineStr">
        <is>
          <t>Chưa test</t>
        </is>
      </c>
      <c r="R3" s="15" t="inlineStr"/>
    </row>
    <row r="4" ht="45" customHeight="1">
      <c r="A4" s="14" t="inlineStr">
        <is>
          <t>TC-THEME-003</t>
        </is>
      </c>
      <c r="B4" s="15" t="inlineStr">
        <is>
          <t>Giao diện sáng/tối &amp; Trang chủ mới</t>
        </is>
      </c>
      <c r="C4" s="15" t="inlineStr">
        <is>
          <t>Đổi giao diện</t>
        </is>
      </c>
      <c r="D4" s="15" t="inlineStr">
        <is>
          <t>Khách: lựa chọn được nhớ sau khi tải lại trang (localStorage 'sofinhub.theme'), không chớp sáng khi tải</t>
        </is>
      </c>
      <c r="E4" s="15" t="inlineStr">
        <is>
          <t>Chức năng</t>
        </is>
      </c>
      <c r="F4" s="16" t="inlineStr">
        <is>
          <t>Cao</t>
        </is>
      </c>
      <c r="G4" s="17" t="inlineStr">
        <is>
          <t>Đã hoàn thiện</t>
        </is>
      </c>
      <c r="H4" s="20" t="inlineStr">
        <is>
          <t>Một phần</t>
        </is>
      </c>
      <c r="I4" s="15" t="inlineStr">
        <is>
          <t>Frontend :5173 chạy; chưa đăng nhập (cửa sổ ẩn danh).</t>
        </is>
      </c>
      <c r="J4" s="15" t="inlineStr">
        <is>
          <t>1. Chuyển sang tối
2. Nhấn F5 vài lần
3. Mở DevTools &gt; Application &gt; Local Storage</t>
        </is>
      </c>
      <c r="K4" s="15" t="inlineStr">
        <is>
          <t>-</t>
        </is>
      </c>
      <c r="L4" s="15" t="inlineStr">
        <is>
          <t>Trang vẫn tối; không thấy khoảnh khắc nền trắng (script trong index.html áp class 'dark' trước khi vẽ); khóa 'sofinhub.theme' = 'dark'.</t>
        </is>
      </c>
      <c r="M4" s="15" t="inlineStr"/>
      <c r="N4" s="18" t="inlineStr">
        <is>
          <t>Chưa test</t>
        </is>
      </c>
      <c r="O4" s="15" t="inlineStr"/>
      <c r="P4" s="15" t="inlineStr"/>
      <c r="Q4" s="18" t="inlineStr">
        <is>
          <t>Chưa test</t>
        </is>
      </c>
      <c r="R4" s="15" t="inlineStr"/>
    </row>
    <row r="5" ht="45" customHeight="1">
      <c r="A5" s="14" t="inlineStr">
        <is>
          <t>TC-THEME-004</t>
        </is>
      </c>
      <c r="B5" s="15" t="inlineStr">
        <is>
          <t>Giao diện sáng/tối &amp; Trang chủ mới</t>
        </is>
      </c>
      <c r="C5" s="15" t="inlineStr">
        <is>
          <t>Đổi giao diện</t>
        </is>
      </c>
      <c r="D5" s="15" t="inlineStr">
        <is>
          <t>Đã đăng nhập: bấm nút lưu vào tài khoản (PATCH /api/auth/me/preferences {theme})</t>
        </is>
      </c>
      <c r="E5" s="15" t="inlineStr">
        <is>
          <t>Chức năng</t>
        </is>
      </c>
      <c r="F5" s="16" t="inlineStr">
        <is>
          <t>Cao</t>
        </is>
      </c>
      <c r="G5" s="17" t="inlineStr">
        <is>
          <t>Đã hoàn thiện</t>
        </is>
      </c>
      <c r="H5" s="17" t="inlineStr">
        <is>
          <t>Có</t>
        </is>
      </c>
      <c r="I5" s="15" t="inlineStr">
        <is>
          <t>Frontend :5173 + backend :4000 chạy; có tài khoản đăng nhập được (xem sheet 'Tài khoản &amp; dữ liệu test'). Trình duyệt Chrome mới nhất.</t>
        </is>
      </c>
      <c r="J5" s="15" t="inlineStr">
        <is>
          <t>1. Đăng nhập
2. Mở DevTools &gt; Network
3. Bấm nút đổi giao diện</t>
        </is>
      </c>
      <c r="K5" s="15" t="inlineStr">
        <is>
          <t>-</t>
        </is>
      </c>
      <c r="L5" s="15" t="inlineStr">
        <is>
          <t>Giao diện đổi ngay (không chờ mạng); có request PATCH /auth/me/preferences body {"theme":"dark"} trả 200; user.theme = dark.</t>
        </is>
      </c>
      <c r="M5" s="15" t="inlineStr"/>
      <c r="N5" s="18" t="inlineStr">
        <is>
          <t>Chưa test</t>
        </is>
      </c>
      <c r="O5" s="15" t="inlineStr"/>
      <c r="P5" s="15" t="inlineStr"/>
      <c r="Q5" s="18" t="inlineStr">
        <is>
          <t>Chưa test</t>
        </is>
      </c>
      <c r="R5" s="15" t="inlineStr"/>
    </row>
    <row r="6" ht="30" customHeight="1">
      <c r="A6" s="14" t="inlineStr">
        <is>
          <t>TC-THEME-005</t>
        </is>
      </c>
      <c r="B6" s="15" t="inlineStr">
        <is>
          <t>Giao diện sáng/tối &amp; Trang chủ mới</t>
        </is>
      </c>
      <c r="C6" s="15" t="inlineStr">
        <is>
          <t>Đổi giao diện</t>
        </is>
      </c>
      <c r="D6" s="15" t="inlineStr">
        <is>
          <t>Đã đăng nhập: đăng nhập trên trình duyệt/thiết bị khác tự theo giao diện đã lưu ở tài khoản</t>
        </is>
      </c>
      <c r="E6" s="15" t="inlineStr">
        <is>
          <t>Chức năng</t>
        </is>
      </c>
      <c r="F6" s="16" t="inlineStr">
        <is>
          <t>Cao</t>
        </is>
      </c>
      <c r="G6" s="17" t="inlineStr">
        <is>
          <t>Đã hoàn thiện</t>
        </is>
      </c>
      <c r="H6" s="20" t="inlineStr">
        <is>
          <t>Một phần</t>
        </is>
      </c>
      <c r="I6" s="15" t="inlineStr">
        <is>
          <t>Frontend :5173 + backend :4000 chạy; có tài khoản đăng nhập được (xem sheet 'Tài khoản &amp; dữ liệu test'). Trình duyệt Chrome mới nhất. Đã đặt giao diện tối ở một trình duyệt.</t>
        </is>
      </c>
      <c r="J6" s="15" t="inlineStr">
        <is>
          <t>1. Mở trình duyệt khác (hoặc xóa localStorage)
2. Đăng nhập cùng tài khoản</t>
        </is>
      </c>
      <c r="K6" s="15" t="inlineStr">
        <is>
          <t>-</t>
        </is>
      </c>
      <c r="L6" s="15" t="inlineStr">
        <is>
          <t>Sau khi đăng nhập thành công, trang chuyển sang tối theo tài khoản (không cần bấm nút).</t>
        </is>
      </c>
      <c r="M6" s="15" t="inlineStr"/>
      <c r="N6" s="18" t="inlineStr">
        <is>
          <t>Chưa test</t>
        </is>
      </c>
      <c r="O6" s="15" t="inlineStr"/>
      <c r="P6" s="15" t="inlineStr"/>
      <c r="Q6" s="18" t="inlineStr">
        <is>
          <t>Chưa test</t>
        </is>
      </c>
      <c r="R6" s="15" t="inlineStr"/>
    </row>
    <row r="7" ht="60" customHeight="1">
      <c r="A7" s="14" t="inlineStr">
        <is>
          <t>TC-THEME-006</t>
        </is>
      </c>
      <c r="B7" s="15" t="inlineStr">
        <is>
          <t>Giao diện sáng/tối &amp; Trang chủ mới</t>
        </is>
      </c>
      <c r="C7" s="15" t="inlineStr">
        <is>
          <t>Đổi giao diện</t>
        </is>
      </c>
      <c r="D7" s="15" t="inlineStr">
        <is>
          <t>Cài đặt &gt; Tài khoản &amp; bảo mật &gt; Giao diện: chọn Sáng/Tối/Theo hệ thống áp dụng thật</t>
        </is>
      </c>
      <c r="E7" s="15" t="inlineStr">
        <is>
          <t>Chức năng</t>
        </is>
      </c>
      <c r="F7" s="16" t="inlineStr">
        <is>
          <t>Cao</t>
        </is>
      </c>
      <c r="G7" s="17" t="inlineStr">
        <is>
          <t>Đã hoàn thiện</t>
        </is>
      </c>
      <c r="H7" s="17" t="inlineStr">
        <is>
          <t>Có</t>
        </is>
      </c>
      <c r="I7" s="15" t="inlineStr">
        <is>
          <t>Frontend :5173 + backend :4000 chạy; có tài khoản đăng nhập được (xem sheet 'Tài khoản &amp; dữ liệu test'). Trình duyệt Chrome mới nhất.</t>
        </is>
      </c>
      <c r="J7" s="15" t="inlineStr">
        <is>
          <t>1. Vào /settings (tab Tài khoản &amp; bảo mật)
2. Mục 'Giao diện' chọn Tối
3. Chọn Sáng
4. Chọn 'Theo hệ thống' và đổi chế độ màu của hệ điều hành</t>
        </is>
      </c>
      <c r="K7" s="15" t="inlineStr">
        <is>
          <t>-</t>
        </is>
      </c>
      <c r="L7" s="15" t="inlineStr">
        <is>
          <t>Chọn Tối: toàn app tối; Sáng: sáng; 'Theo hệ thống': đổi theo prefers-color-scheme của OS ngay khi OS đổi; mỗi lần chọn có thông báo lưu thành công; nút ở Header đồng bộ.</t>
        </is>
      </c>
      <c r="M7" s="15" t="inlineStr"/>
      <c r="N7" s="18" t="inlineStr">
        <is>
          <t>Chưa test</t>
        </is>
      </c>
      <c r="O7" s="15" t="inlineStr"/>
      <c r="P7" s="15" t="inlineStr"/>
      <c r="Q7" s="18" t="inlineStr">
        <is>
          <t>Chưa test</t>
        </is>
      </c>
      <c r="R7" s="15" t="inlineStr"/>
    </row>
    <row r="8" ht="30" customHeight="1">
      <c r="A8" s="14" t="inlineStr">
        <is>
          <t>TC-THEME-007</t>
        </is>
      </c>
      <c r="B8" s="15" t="inlineStr">
        <is>
          <t>Giao diện sáng/tối &amp; Trang chủ mới</t>
        </is>
      </c>
      <c r="C8" s="15" t="inlineStr">
        <is>
          <t>Đổi giao diện</t>
        </is>
      </c>
      <c r="D8" s="15" t="inlineStr">
        <is>
          <t>Nút đổi nhanh từ chế độ 'Theo hệ thống': chuyển sang chế độ ngược với giao diện đang hiển thị</t>
        </is>
      </c>
      <c r="E8" s="15" t="inlineStr">
        <is>
          <t>Chức năng</t>
        </is>
      </c>
      <c r="F8" s="20" t="inlineStr">
        <is>
          <t>Trung bình</t>
        </is>
      </c>
      <c r="G8" s="17" t="inlineStr">
        <is>
          <t>Đã hoàn thiện</t>
        </is>
      </c>
      <c r="H8" s="20" t="inlineStr">
        <is>
          <t>Một phần</t>
        </is>
      </c>
      <c r="I8" s="15" t="inlineStr">
        <is>
          <t>Frontend :5173 + backend :4000 chạy; có tài khoản đăng nhập được (xem sheet 'Tài khoản &amp; dữ liệu test'). Trình duyệt Chrome mới nhất. Đang chọn 'Theo hệ thống', OS ở chế độ sáng.</t>
        </is>
      </c>
      <c r="J8" s="15" t="inlineStr">
        <is>
          <t>1. Bấm nút ở Header</t>
        </is>
      </c>
      <c r="K8" s="15" t="inlineStr">
        <is>
          <t>-</t>
        </is>
      </c>
      <c r="L8" s="15" t="inlineStr">
        <is>
          <t>Chuyển sang Tối (và lưu 'dark', không còn 'system').</t>
        </is>
      </c>
      <c r="M8" s="15" t="inlineStr"/>
      <c r="N8" s="18" t="inlineStr">
        <is>
          <t>Chưa test</t>
        </is>
      </c>
      <c r="O8" s="15" t="inlineStr"/>
      <c r="P8" s="15" t="inlineStr"/>
      <c r="Q8" s="18" t="inlineStr">
        <is>
          <t>Chưa test</t>
        </is>
      </c>
      <c r="R8" s="15" t="inlineStr"/>
    </row>
    <row r="9" ht="30" customHeight="1">
      <c r="A9" s="14" t="inlineStr">
        <is>
          <t>TC-THEME-008</t>
        </is>
      </c>
      <c r="B9" s="15" t="inlineStr">
        <is>
          <t>Giao diện sáng/tối &amp; Trang chủ mới</t>
        </is>
      </c>
      <c r="C9" s="15" t="inlineStr">
        <is>
          <t>Đổi giao diện</t>
        </is>
      </c>
      <c r="D9" s="15" t="inlineStr">
        <is>
          <t>Đăng xuất rồi vào lại: giao diện theo localStorage của trình duyệt (không lấy của tài khoản cũ)</t>
        </is>
      </c>
      <c r="E9" s="15" t="inlineStr">
        <is>
          <t>Chức năng</t>
        </is>
      </c>
      <c r="F9" s="17" t="inlineStr">
        <is>
          <t>Thấp</t>
        </is>
      </c>
      <c r="G9" s="17" t="inlineStr">
        <is>
          <t>Đã hoàn thiện</t>
        </is>
      </c>
      <c r="H9" s="20" t="inlineStr">
        <is>
          <t>Một phần</t>
        </is>
      </c>
      <c r="I9" s="15" t="inlineStr">
        <is>
          <t>Frontend :5173 + backend :4000 chạy; có tài khoản đăng nhập được (xem sheet 'Tài khoản &amp; dữ liệu test'). Trình duyệt Chrome mới nhất.</t>
        </is>
      </c>
      <c r="J9" s="15" t="inlineStr">
        <is>
          <t>1. Đặt tối, đăng xuất, tải lại /</t>
        </is>
      </c>
      <c r="K9" s="15" t="inlineStr">
        <is>
          <t>-</t>
        </is>
      </c>
      <c r="L9" s="15" t="inlineStr">
        <is>
          <t>Trang vẫn tối nếu localStorage còn 'dark'; không báo lỗi.</t>
        </is>
      </c>
      <c r="M9" s="15" t="inlineStr"/>
      <c r="N9" s="18" t="inlineStr">
        <is>
          <t>Chưa test</t>
        </is>
      </c>
      <c r="O9" s="15" t="inlineStr"/>
      <c r="P9" s="15" t="inlineStr"/>
      <c r="Q9" s="18" t="inlineStr">
        <is>
          <t>Chưa test</t>
        </is>
      </c>
      <c r="R9" s="15" t="inlineStr"/>
    </row>
    <row r="10" ht="30" customHeight="1">
      <c r="A10" s="14" t="inlineStr">
        <is>
          <t>TC-THEME-009</t>
        </is>
      </c>
      <c r="B10" s="15" t="inlineStr">
        <is>
          <t>Giao diện sáng/tối &amp; Trang chủ mới</t>
        </is>
      </c>
      <c r="C10" s="15" t="inlineStr">
        <is>
          <t>Đổi giao diện</t>
        </is>
      </c>
      <c r="D10" s="15" t="inlineStr">
        <is>
          <t>localStorage bị chặn (cửa sổ riêng tư nghiêm ngặt): trang vẫn chạy, mặc định sáng, nút vẫn đổi được trong phiên</t>
        </is>
      </c>
      <c r="E10" s="15" t="inlineStr">
        <is>
          <t>Chức năng</t>
        </is>
      </c>
      <c r="F10" s="17" t="inlineStr">
        <is>
          <t>Thấp</t>
        </is>
      </c>
      <c r="G10" s="17" t="inlineStr">
        <is>
          <t>Đã hoàn thiện</t>
        </is>
      </c>
      <c r="H10" s="16" t="inlineStr">
        <is>
          <t>Không</t>
        </is>
      </c>
      <c r="I10" s="15" t="inlineStr">
        <is>
          <t>Frontend :5173 chạy; chưa đăng nhập (cửa sổ ẩn danh).</t>
        </is>
      </c>
      <c r="J10" s="15" t="inlineStr">
        <is>
          <t>1. Chặn dữ liệu trang web trong cài đặt trình duyệt
2. Mở / và bấm nút đổi giao diện</t>
        </is>
      </c>
      <c r="K10" s="15" t="inlineStr">
        <is>
          <t>-</t>
        </is>
      </c>
      <c r="L10" s="15" t="inlineStr">
        <is>
          <t>Không lỗi console; đổi được trong phiên, tải lại về sáng.</t>
        </is>
      </c>
      <c r="M10" s="15" t="inlineStr"/>
      <c r="N10" s="18" t="inlineStr">
        <is>
          <t>Chưa test</t>
        </is>
      </c>
      <c r="O10" s="15" t="inlineStr"/>
      <c r="P10" s="15" t="inlineStr"/>
      <c r="Q10" s="18" t="inlineStr">
        <is>
          <t>Chưa test</t>
        </is>
      </c>
      <c r="R10" s="15" t="inlineStr"/>
    </row>
    <row r="11" ht="30" customHeight="1">
      <c r="A11" s="14" t="inlineStr">
        <is>
          <t>TC-THEME-010</t>
        </is>
      </c>
      <c r="B11" s="15" t="inlineStr">
        <is>
          <t>Giao diện sáng/tối &amp; Trang chủ mới</t>
        </is>
      </c>
      <c r="C11" s="15" t="inlineStr">
        <is>
          <t>Trang chủ - sáng</t>
        </is>
      </c>
      <c r="D11" s="15" t="inlineStr">
        <is>
          <t>Header dạng viên 72px bo 28 nền trắng mờ, logo trái, 3 mục điều hướng giữa, cụm nút phải</t>
        </is>
      </c>
      <c r="E11" s="15" t="inlineStr">
        <is>
          <t>Giao diện</t>
        </is>
      </c>
      <c r="F11" s="16" t="inlineStr">
        <is>
          <t>Cao</t>
        </is>
      </c>
      <c r="G11" s="17" t="inlineStr">
        <is>
          <t>Đã hoàn thiện</t>
        </is>
      </c>
      <c r="H11" s="17" t="inlineStr">
        <is>
          <t>Có</t>
        </is>
      </c>
      <c r="I11" s="15" t="inlineStr">
        <is>
          <t>Frontend :5173 + backend :4000 chạy; có tài khoản đăng nhập được (xem sheet 'Tài khoản &amp; dữ liệu test'). Trình duyệt Chrome mới nhất. Cửa sổ rộng 1800px.</t>
        </is>
      </c>
      <c r="J11" s="15" t="inlineStr">
        <is>
          <t>1. Mở /
2. So sánh Header với Figma 1521:8438</t>
        </is>
      </c>
      <c r="K11" s="15" t="inlineStr">
        <is>
          <t>-</t>
        </is>
      </c>
      <c r="L11" s="15" t="inlineStr">
        <is>
          <t>Chiều cao 72px; 'Khám phá' đậm màu cam #ff570a, 'Khóa học'/'Cộng đồng của tôi' chữ thường #201e1c cỡ 18px; nút Tin nhắn + Thông báo tròn 50px nền trắng .72 viền trắng; ngôn ngữ 'VI' kèm icon; ô tài khoản (avatar 35px + tên) bo 20; nút 'Tạo cộng đồng' cam bo 20 cao 50.</t>
        </is>
      </c>
      <c r="M11" s="15" t="inlineStr"/>
      <c r="N11" s="18" t="inlineStr">
        <is>
          <t>Chưa test</t>
        </is>
      </c>
      <c r="O11" s="15" t="inlineStr"/>
      <c r="P11" s="15" t="inlineStr"/>
      <c r="Q11" s="18" t="inlineStr">
        <is>
          <t>Chưa test</t>
        </is>
      </c>
      <c r="R11" s="15" t="inlineStr"/>
    </row>
    <row r="12" ht="30" customHeight="1">
      <c r="A12" s="14" t="inlineStr">
        <is>
          <t>TC-THEME-011</t>
        </is>
      </c>
      <c r="B12" s="15" t="inlineStr">
        <is>
          <t>Giao diện sáng/tối &amp; Trang chủ mới</t>
        </is>
      </c>
      <c r="C12" s="15" t="inlineStr">
        <is>
          <t>Trang chủ - sáng</t>
        </is>
      </c>
      <c r="D12" s="15" t="inlineStr">
        <is>
          <t>Hero: nhãn nền tảng, tiêu đề 2 dòng (dòng 2 cam), mô tả, ô tìm kiếm, 4 số liệu</t>
        </is>
      </c>
      <c r="E12" s="15" t="inlineStr">
        <is>
          <t>Giao diện</t>
        </is>
      </c>
      <c r="F12" s="16" t="inlineStr">
        <is>
          <t>Cao</t>
        </is>
      </c>
      <c r="G12" s="17" t="inlineStr">
        <is>
          <t>Đã hoàn thiện</t>
        </is>
      </c>
      <c r="H12" s="17" t="inlineStr">
        <is>
          <t>Có</t>
        </is>
      </c>
      <c r="I12" s="15" t="inlineStr">
        <is>
          <t>Frontend :5173 chạy; chưa đăng nhập (cửa sổ ẩn danh). Cửa sổ rộng 1800px.</t>
        </is>
      </c>
      <c r="J12" s="15" t="inlineStr">
        <is>
          <t>1. Mở /
2. Đo/đối chiếu với Figma 1521:8462</t>
        </is>
      </c>
      <c r="K12" s="15" t="inlineStr">
        <is>
          <t>-</t>
        </is>
      </c>
      <c r="L12" s="15" t="inlineStr">
        <is>
          <t>Nhãn 'NỀN TẢNG HỌC TẬP TRỰC TUYẾN' cao 37 nền trắng; tiêu đề ~57px ExtraBold 'Học kỹ năng mới.' + 'Phát triển cùng cộng đồng.' (cam); mô tả 22px màu #606060 rộng ≤760; ô tìm kiếm cao 74 bo 28 + nút cam 'Tìm kiếm →' 191x60; 4 vòng tròn 54px: pastel cam/tím/xanh dương/xanh lá, số 28px, nhãn 17px.</t>
        </is>
      </c>
      <c r="M12" s="15" t="inlineStr"/>
      <c r="N12" s="18" t="inlineStr">
        <is>
          <t>Chưa test</t>
        </is>
      </c>
      <c r="O12" s="15" t="inlineStr"/>
      <c r="P12" s="15" t="inlineStr"/>
      <c r="Q12" s="18" t="inlineStr">
        <is>
          <t>Chưa test</t>
        </is>
      </c>
      <c r="R12" s="15" t="inlineStr"/>
    </row>
    <row r="13" ht="30" customHeight="1">
      <c r="A13" s="14" t="inlineStr">
        <is>
          <t>TC-THEME-012</t>
        </is>
      </c>
      <c r="B13" s="15" t="inlineStr">
        <is>
          <t>Giao diện sáng/tối &amp; Trang chủ mới</t>
        </is>
      </c>
      <c r="C13" s="15" t="inlineStr">
        <is>
          <t>Trang chủ - sáng</t>
        </is>
      </c>
      <c r="D13" s="15" t="inlineStr">
        <is>
          <t>Ảnh nền hero có mặt nạ mờ dần (mask) và không che chữ; Header nằm trên ảnh</t>
        </is>
      </c>
      <c r="E13" s="15" t="inlineStr">
        <is>
          <t>Giao diện</t>
        </is>
      </c>
      <c r="F13" s="20" t="inlineStr">
        <is>
          <t>Trung bình</t>
        </is>
      </c>
      <c r="G13" s="17" t="inlineStr">
        <is>
          <t>Đã hoàn thiện</t>
        </is>
      </c>
      <c r="H13" s="20" t="inlineStr">
        <is>
          <t>Một phần</t>
        </is>
      </c>
      <c r="I13" s="15" t="inlineStr">
        <is>
          <t>Frontend :5173 chạy; chưa đăng nhập (cửa sổ ẩn danh).</t>
        </is>
      </c>
      <c r="J13" s="15" t="inlineStr">
        <is>
          <t>1. Mở /
2. Quan sát vùng 800px đầu trang</t>
        </is>
      </c>
      <c r="K13" s="15" t="inlineStr">
        <is>
          <t>-</t>
        </is>
      </c>
      <c r="L13" s="15" t="inlineStr">
        <is>
          <t>Người học ở bên phải, mờ dần về phía dưới-trái; chữ hero đọc rõ; không có thanh cuộn ngang.</t>
        </is>
      </c>
      <c r="M13" s="15" t="inlineStr"/>
      <c r="N13" s="18" t="inlineStr">
        <is>
          <t>Chưa test</t>
        </is>
      </c>
      <c r="O13" s="15" t="inlineStr"/>
      <c r="P13" s="15" t="inlineStr"/>
      <c r="Q13" s="18" t="inlineStr">
        <is>
          <t>Chưa test</t>
        </is>
      </c>
      <c r="R13" s="15" t="inlineStr"/>
    </row>
    <row r="14" ht="30" customHeight="1">
      <c r="A14" s="14" t="inlineStr">
        <is>
          <t>TC-THEME-013</t>
        </is>
      </c>
      <c r="B14" s="15" t="inlineStr">
        <is>
          <t>Giao diện sáng/tối &amp; Trang chủ mới</t>
        </is>
      </c>
      <c r="C14" s="15" t="inlineStr">
        <is>
          <t>Trang chủ - sáng</t>
        </is>
      </c>
      <c r="D14" s="15" t="inlineStr">
        <is>
          <t>Tìm kiếm ở hero lọc danh sách khóa học (giữ nguyên logic cũ)</t>
        </is>
      </c>
      <c r="E14" s="15" t="inlineStr">
        <is>
          <t>Chức năng</t>
        </is>
      </c>
      <c r="F14" s="16" t="inlineStr">
        <is>
          <t>Cao</t>
        </is>
      </c>
      <c r="G14" s="17" t="inlineStr">
        <is>
          <t>Đã hoàn thiện</t>
        </is>
      </c>
      <c r="H14" s="17" t="inlineStr">
        <is>
          <t>Có</t>
        </is>
      </c>
      <c r="I14" s="15" t="inlineStr">
        <is>
          <t>Frontend :5173 chạy; chưa đăng nhập (cửa sổ ẩn danh).</t>
        </is>
      </c>
      <c r="J14" s="15" t="inlineStr">
        <is>
          <t>1. Gõ một từ khóa (vd. 'Design') vào ô tìm kiếm
2. Bấm 'Tìm kiếm →' hoặc Enter</t>
        </is>
      </c>
      <c r="K14" s="15" t="inlineStr">
        <is>
          <t>Design</t>
        </is>
      </c>
      <c r="L14" s="15" t="inlineStr">
        <is>
          <t>Danh sách bên dưới cuộn tới và chỉ còn khóa khớp; chip đếm 'Tìm thấy N khóa học' đổi theo; xóa ô tìm kiếm + Enter trả lại toàn bộ.</t>
        </is>
      </c>
      <c r="M14" s="15" t="inlineStr"/>
      <c r="N14" s="18" t="inlineStr">
        <is>
          <t>Chưa test</t>
        </is>
      </c>
      <c r="O14" s="15" t="inlineStr"/>
      <c r="P14" s="15" t="inlineStr"/>
      <c r="Q14" s="18" t="inlineStr">
        <is>
          <t>Chưa test</t>
        </is>
      </c>
      <c r="R14" s="15" t="inlineStr"/>
    </row>
    <row r="15" ht="30" customHeight="1">
      <c r="A15" s="14" t="inlineStr">
        <is>
          <t>TC-THEME-014</t>
        </is>
      </c>
      <c r="B15" s="15" t="inlineStr">
        <is>
          <t>Giao diện sáng/tối &amp; Trang chủ mới</t>
        </is>
      </c>
      <c r="C15" s="15" t="inlineStr">
        <is>
          <t>Trang chủ - sáng</t>
        </is>
      </c>
      <c r="D15" s="15" t="inlineStr">
        <is>
          <t>Tiêu đề 'Khóa học nổi bật' 36px bold + hàng chip danh mục cao 60 (Tất cả cam, còn lại trắng bóng mềm)</t>
        </is>
      </c>
      <c r="E15" s="15" t="inlineStr">
        <is>
          <t>Giao diện</t>
        </is>
      </c>
      <c r="F15" s="16" t="inlineStr">
        <is>
          <t>Cao</t>
        </is>
      </c>
      <c r="G15" s="17" t="inlineStr">
        <is>
          <t>Đã hoàn thiện</t>
        </is>
      </c>
      <c r="H15" s="17" t="inlineStr">
        <is>
          <t>Có</t>
        </is>
      </c>
      <c r="I15" s="15" t="inlineStr">
        <is>
          <t>Frontend :5173 chạy; chưa đăng nhập (cửa sổ ẩn danh). Cửa sổ 1800px.</t>
        </is>
      </c>
      <c r="J15" s="15" t="inlineStr">
        <is>
          <t>1. Cuộn tới 'Khóa học nổi bật'
2. So sánh với Figma 1584:3020</t>
        </is>
      </c>
      <c r="K15" s="15" t="inlineStr">
        <is>
          <t>-</t>
        </is>
      </c>
      <c r="L15" s="15" t="inlineStr">
        <is>
          <t>'Tất cả' nền cam chữ trắng đậm; vạch chia 1x34 #eee5de; 8 chip trắng bo 20 shadow mềm, icon 24 + chữ 18px; mép phải mờ dần khi tràn (kéo ngang/lăn chuột được).</t>
        </is>
      </c>
      <c r="M15" s="15" t="inlineStr"/>
      <c r="N15" s="18" t="inlineStr">
        <is>
          <t>Chưa test</t>
        </is>
      </c>
      <c r="O15" s="15" t="inlineStr"/>
      <c r="P15" s="15" t="inlineStr"/>
      <c r="Q15" s="18" t="inlineStr">
        <is>
          <t>Chưa test</t>
        </is>
      </c>
      <c r="R15" s="15" t="inlineStr"/>
    </row>
    <row r="16" ht="45" customHeight="1">
      <c r="A16" s="14" t="inlineStr">
        <is>
          <t>TC-THEME-015</t>
        </is>
      </c>
      <c r="B16" s="15" t="inlineStr">
        <is>
          <t>Giao diện sáng/tối &amp; Trang chủ mới</t>
        </is>
      </c>
      <c r="C16" s="15" t="inlineStr">
        <is>
          <t>Trang chủ - sáng</t>
        </is>
      </c>
      <c r="D16" s="15" t="inlineStr">
        <is>
          <t>Bấm chip danh mục lọc khóa học; chip đang chọn chuyển cam với icon trắng; 'Tất cả' bỏ lọc</t>
        </is>
      </c>
      <c r="E16" s="15" t="inlineStr">
        <is>
          <t>Chức năng</t>
        </is>
      </c>
      <c r="F16" s="16" t="inlineStr">
        <is>
          <t>Cao</t>
        </is>
      </c>
      <c r="G16" s="17" t="inlineStr">
        <is>
          <t>Đã hoàn thiện</t>
        </is>
      </c>
      <c r="H16" s="17" t="inlineStr">
        <is>
          <t>Có</t>
        </is>
      </c>
      <c r="I16" s="15" t="inlineStr">
        <is>
          <t>Frontend :5173 chạy; chưa đăng nhập (cửa sổ ẩn danh).</t>
        </is>
      </c>
      <c r="J16" s="15" t="inlineStr">
        <is>
          <t>1. Bấm 'Công nghệ'
2. Quan sát chip và danh sách
3. Bấm 'Tất cả'</t>
        </is>
      </c>
      <c r="K16" s="15" t="inlineStr">
        <is>
          <t>-</t>
        </is>
      </c>
      <c r="L16" s="15" t="inlineStr">
        <is>
          <t>Chip 'Công nghệ' cam + icon trắng, 'Tất cả' về chip trắng (icon cam); danh sách chỉ khóa thuộc Công nghệ; bấm 'Tất cả' trả đủ.</t>
        </is>
      </c>
      <c r="M16" s="15" t="inlineStr"/>
      <c r="N16" s="18" t="inlineStr">
        <is>
          <t>Chưa test</t>
        </is>
      </c>
      <c r="O16" s="15" t="inlineStr"/>
      <c r="P16" s="15" t="inlineStr"/>
      <c r="Q16" s="18" t="inlineStr">
        <is>
          <t>Chưa test</t>
        </is>
      </c>
      <c r="R16" s="15" t="inlineStr"/>
    </row>
    <row r="17" ht="45" customHeight="1">
      <c r="A17" s="14" t="inlineStr">
        <is>
          <t>TC-THEME-016</t>
        </is>
      </c>
      <c r="B17" s="15" t="inlineStr">
        <is>
          <t>Giao diện sáng/tối &amp; Trang chủ mới</t>
        </is>
      </c>
      <c r="C17" s="15" t="inlineStr">
        <is>
          <t>Trang chủ - sáng</t>
        </is>
      </c>
      <c r="D17" s="15" t="inlineStr">
        <is>
          <t>Hàng bộ lọc: 5 dropdown (Giá, Loại, Trạng thái, Ngôn ngữ, Sắp xếp) cao 50 bo 18; công tắc lưới/danh sách; 'Tìm thấy N khóa học'</t>
        </is>
      </c>
      <c r="E17" s="15" t="inlineStr">
        <is>
          <t>Giao diện</t>
        </is>
      </c>
      <c r="F17" s="16" t="inlineStr">
        <is>
          <t>Cao</t>
        </is>
      </c>
      <c r="G17" s="17" t="inlineStr">
        <is>
          <t>Đã hoàn thiện</t>
        </is>
      </c>
      <c r="H17" s="17" t="inlineStr">
        <is>
          <t>Có</t>
        </is>
      </c>
      <c r="I17" s="15" t="inlineStr">
        <is>
          <t>Frontend :5173 chạy; chưa đăng nhập (cửa sổ ẩn danh). Cửa sổ 1800px.</t>
        </is>
      </c>
      <c r="J17" s="15" t="inlineStr">
        <is>
          <t>1. Quan sát hàng bộ lọc
2. Mở từng dropdown
3. Chọn một giá trị</t>
        </is>
      </c>
      <c r="K17" s="15" t="inlineStr">
        <is>
          <t>-</t>
        </is>
      </c>
      <c r="L17" s="15" t="inlineStr">
        <is>
          <t>Dropdown trắng bóng mềm, chữ 18px + mũi tên 20px; mở ra danh sách tùy chọn có dấu ✓ ở mục đang chọn; chọn xong dropdown chuyển nền cam nhạt + viền cam; công tắc: ô lưới cam icon trắng; 'Tìm thấy N khóa học' với N cam đậm.</t>
        </is>
      </c>
      <c r="M17" s="15" t="inlineStr"/>
      <c r="N17" s="18" t="inlineStr">
        <is>
          <t>Chưa test</t>
        </is>
      </c>
      <c r="O17" s="15" t="inlineStr"/>
      <c r="P17" s="15" t="inlineStr"/>
      <c r="Q17" s="18" t="inlineStr">
        <is>
          <t>Chưa test</t>
        </is>
      </c>
      <c r="R17" s="15" t="inlineStr"/>
    </row>
    <row r="18" ht="30" customHeight="1">
      <c r="A18" s="14" t="inlineStr">
        <is>
          <t>TC-THEME-017</t>
        </is>
      </c>
      <c r="B18" s="15" t="inlineStr">
        <is>
          <t>Giao diện sáng/tối &amp; Trang chủ mới</t>
        </is>
      </c>
      <c r="C18" s="15" t="inlineStr">
        <is>
          <t>Trang chủ - sáng</t>
        </is>
      </c>
      <c r="D18" s="15" t="inlineStr">
        <is>
          <t>Thẻ cộng đồng: ảnh 1672:941 bo 20, tiêu đề, mô tả 2 dòng, chip học phí, thành viên/đánh giá, nút tròn mũi tên</t>
        </is>
      </c>
      <c r="E18" s="15" t="inlineStr">
        <is>
          <t>Giao diện</t>
        </is>
      </c>
      <c r="F18" s="16" t="inlineStr">
        <is>
          <t>Cao</t>
        </is>
      </c>
      <c r="G18" s="17" t="inlineStr">
        <is>
          <t>Đã hoàn thiện</t>
        </is>
      </c>
      <c r="H18" s="17" t="inlineStr">
        <is>
          <t>Có</t>
        </is>
      </c>
      <c r="I18" s="15" t="inlineStr">
        <is>
          <t>Frontend :5173 chạy; chưa đăng nhập (cửa sổ ẩn danh). Cửa sổ 1800px (4 cột, khoảng cách 24px).</t>
        </is>
      </c>
      <c r="J18" s="15" t="inlineStr">
        <is>
          <t>1. Quan sát một thẻ có phí và một thẻ miễn phí
2. So sánh với Figma 1521:8569</t>
        </is>
      </c>
      <c r="K18" s="15" t="inlineStr">
        <is>
          <t>-</t>
        </is>
      </c>
      <c r="L18" s="15" t="inlineStr">
        <is>
          <t>Thẻ trắng bo 28; nhãn 'Mới' nền #cdffd3 chữ #009b40 góc trái ảnh (hoặc 'Nổi bật' đỏ...); tiêu đề 20px bold 1 dòng cắt '…'; mô tả 16px #62635f tối đa 2 dòng; chip học phí viền cam: '10.000 đ/tháng' hoặc 'Miễn phí'; hàng dưới: icon thành viên + số, sao + 'rating (số đánh giá)', nút tròn #f87b23 mũi tên trắng.</t>
        </is>
      </c>
      <c r="M18" s="15" t="inlineStr"/>
      <c r="N18" s="18" t="inlineStr">
        <is>
          <t>Chưa test</t>
        </is>
      </c>
      <c r="O18" s="15" t="inlineStr"/>
      <c r="P18" s="15" t="inlineStr"/>
      <c r="Q18" s="18" t="inlineStr">
        <is>
          <t>Chưa test</t>
        </is>
      </c>
      <c r="R18" s="15" t="inlineStr"/>
    </row>
    <row r="19" ht="60" customHeight="1">
      <c r="A19" s="14" t="inlineStr">
        <is>
          <t>TC-THEME-018</t>
        </is>
      </c>
      <c r="B19" s="15" t="inlineStr">
        <is>
          <t>Giao diện sáng/tối &amp; Trang chủ mới</t>
        </is>
      </c>
      <c r="C19" s="15" t="inlineStr">
        <is>
          <t>Trang chủ - sáng</t>
        </is>
      </c>
      <c r="D19" s="15" t="inlineStr">
        <is>
          <t>Bấm vào bất kỳ chỗ nào trên thẻ đều mở trang chi tiết (nút mũi tên chỉ là hình, không phải link riêng)</t>
        </is>
      </c>
      <c r="E19" s="15" t="inlineStr">
        <is>
          <t>Chức năng</t>
        </is>
      </c>
      <c r="F19" s="16" t="inlineStr">
        <is>
          <t>Cao</t>
        </is>
      </c>
      <c r="G19" s="17" t="inlineStr">
        <is>
          <t>Đã hoàn thiện</t>
        </is>
      </c>
      <c r="H19" s="17" t="inlineStr">
        <is>
          <t>Có</t>
        </is>
      </c>
      <c r="I19" s="15" t="inlineStr">
        <is>
          <t>Frontend :5173 chạy; chưa đăng nhập (cửa sổ ẩn danh).</t>
        </is>
      </c>
      <c r="J19" s="15" t="inlineStr">
        <is>
          <t>1. Bấm vào ảnh thẻ
2. Quay lại, bấm vào mô tả
3. Quay lại, bấm vào nút mũi tên
4. Dùng phím Tab</t>
        </is>
      </c>
      <c r="K19" s="15" t="inlineStr">
        <is>
          <t>-</t>
        </is>
      </c>
      <c r="L19" s="15" t="inlineStr">
        <is>
          <t>Cả 3 lần đều mở /courses/&lt;id&gt;; Tab dừng ở tiêu đề thẻ (liên kết thật) và Enter mở được; nút mũi tên không nhận Tab riêng.</t>
        </is>
      </c>
      <c r="M19" s="15" t="inlineStr"/>
      <c r="N19" s="18" t="inlineStr">
        <is>
          <t>Chưa test</t>
        </is>
      </c>
      <c r="O19" s="15" t="inlineStr"/>
      <c r="P19" s="15" t="inlineStr"/>
      <c r="Q19" s="18" t="inlineStr">
        <is>
          <t>Chưa test</t>
        </is>
      </c>
      <c r="R19" s="15" t="inlineStr"/>
    </row>
    <row r="20" ht="30" customHeight="1">
      <c r="A20" s="14" t="inlineStr">
        <is>
          <t>TC-THEME-019</t>
        </is>
      </c>
      <c r="B20" s="15" t="inlineStr">
        <is>
          <t>Giao diện sáng/tối &amp; Trang chủ mới</t>
        </is>
      </c>
      <c r="C20" s="15" t="inlineStr">
        <is>
          <t>Trang chủ - sáng</t>
        </is>
      </c>
      <c r="D20" s="15" t="inlineStr">
        <is>
          <t>Chế độ danh sách (nút thứ 2): thẻ ảnh trái, nội dung phải, 2 cột; thẻ vẫn bấm được cả khối</t>
        </is>
      </c>
      <c r="E20" s="15" t="inlineStr">
        <is>
          <t>Chức năng</t>
        </is>
      </c>
      <c r="F20" s="20" t="inlineStr">
        <is>
          <t>Trung bình</t>
        </is>
      </c>
      <c r="G20" s="17" t="inlineStr">
        <is>
          <t>Đã hoàn thiện</t>
        </is>
      </c>
      <c r="H20" s="17" t="inlineStr">
        <is>
          <t>Có</t>
        </is>
      </c>
      <c r="I20" s="15" t="inlineStr">
        <is>
          <t>Frontend :5173 chạy; chưa đăng nhập (cửa sổ ẩn danh).</t>
        </is>
      </c>
      <c r="J20" s="15" t="inlineStr">
        <is>
          <t>1. Bấm nút danh sách ở bộ lọc
2. Quan sát và bấm một thẻ</t>
        </is>
      </c>
      <c r="K20" s="15" t="inlineStr">
        <is>
          <t>-</t>
        </is>
      </c>
      <c r="L20" s="15" t="inlineStr">
        <is>
          <t>Thẻ nằm ngang (ảnh ~38%), 2 cột trên màn rộng; bấm thẻ vào chi tiết.</t>
        </is>
      </c>
      <c r="M20" s="15" t="inlineStr"/>
      <c r="N20" s="18" t="inlineStr">
        <is>
          <t>Chưa test</t>
        </is>
      </c>
      <c r="O20" s="15" t="inlineStr"/>
      <c r="P20" s="15" t="inlineStr"/>
      <c r="Q20" s="18" t="inlineStr">
        <is>
          <t>Chưa test</t>
        </is>
      </c>
      <c r="R20" s="15" t="inlineStr"/>
    </row>
    <row r="21" ht="30" customHeight="1">
      <c r="A21" s="14" t="inlineStr">
        <is>
          <t>TC-THEME-020</t>
        </is>
      </c>
      <c r="B21" s="15" t="inlineStr">
        <is>
          <t>Giao diện sáng/tối &amp; Trang chủ mới</t>
        </is>
      </c>
      <c r="C21" s="15" t="inlineStr">
        <is>
          <t>Trang chủ - sáng</t>
        </is>
      </c>
      <c r="D21" s="15" t="inlineStr">
        <is>
          <t>Phân trang: nút tròn 42px, trang hiện tại nền cam, mũi tên Trước/Tiếp</t>
        </is>
      </c>
      <c r="E21" s="15" t="inlineStr">
        <is>
          <t>Giao diện</t>
        </is>
      </c>
      <c r="F21" s="20" t="inlineStr">
        <is>
          <t>Trung bình</t>
        </is>
      </c>
      <c r="G21" s="17" t="inlineStr">
        <is>
          <t>Đã hoàn thiện</t>
        </is>
      </c>
      <c r="H21" s="17" t="inlineStr">
        <is>
          <t>Có</t>
        </is>
      </c>
      <c r="I21" s="15" t="inlineStr">
        <is>
          <t>Frontend :5173 chạy; chưa đăng nhập (cửa sổ ẩn danh). Có từ 2 trang khóa học trở lên.</t>
        </is>
      </c>
      <c r="J21" s="15" t="inlineStr">
        <is>
          <t>1. Kéo xuống cuối lưới
2. Bấm trang 2, rồi Trước</t>
        </is>
      </c>
      <c r="K21" s="15" t="inlineStr">
        <is>
          <t>-</t>
        </is>
      </c>
      <c r="L21" s="15" t="inlineStr">
        <is>
          <t>Nút tròn trắng bóng mềm, trang hiện tại cam; bấm đổi trang và tự cuộn về đầu danh sách; ở trang 1 nút Trước mờ/không bấm được.</t>
        </is>
      </c>
      <c r="M21" s="15" t="inlineStr"/>
      <c r="N21" s="18" t="inlineStr">
        <is>
          <t>Chưa test</t>
        </is>
      </c>
      <c r="O21" s="15" t="inlineStr"/>
      <c r="P21" s="15" t="inlineStr"/>
      <c r="Q21" s="18" t="inlineStr">
        <is>
          <t>Chưa test</t>
        </is>
      </c>
      <c r="R21" s="15" t="inlineStr"/>
    </row>
    <row r="22" ht="30" customHeight="1">
      <c r="A22" s="14" t="inlineStr">
        <is>
          <t>TC-THEME-021</t>
        </is>
      </c>
      <c r="B22" s="15" t="inlineStr">
        <is>
          <t>Giao diện sáng/tối &amp; Trang chủ mới</t>
        </is>
      </c>
      <c r="C22" s="15" t="inlineStr">
        <is>
          <t>Trang chủ - sáng</t>
        </is>
      </c>
      <c r="D22" s="15" t="inlineStr">
        <is>
          <t>Khối 'Vì sao nên chọn SofinHub?' mới: tiêu đề giữa, mô tả, 4 thẻ lợi ích, họa tiết chấm/vầng sáng</t>
        </is>
      </c>
      <c r="E22" s="15" t="inlineStr">
        <is>
          <t>Giao diện</t>
        </is>
      </c>
      <c r="F22" s="16" t="inlineStr">
        <is>
          <t>Cao</t>
        </is>
      </c>
      <c r="G22" s="17" t="inlineStr">
        <is>
          <t>Đã hoàn thiện</t>
        </is>
      </c>
      <c r="H22" s="17" t="inlineStr">
        <is>
          <t>Có</t>
        </is>
      </c>
      <c r="I22" s="15" t="inlineStr">
        <is>
          <t>Frontend :5173 chạy; chưa đăng nhập (cửa sổ ẩn danh). Cửa sổ 1800px.</t>
        </is>
      </c>
      <c r="J22" s="15" t="inlineStr">
        <is>
          <t>1. Cuộn tới khối sau phân trang
2. So sánh với Figma 1521:8890</t>
        </is>
      </c>
      <c r="K22" s="15" t="inlineStr">
        <is>
          <t>-</t>
        </is>
      </c>
      <c r="L22" s="15" t="inlineStr">
        <is>
          <t>Tiêu đề 36px ExtraBold, chữ 'SofinHub' cam; mô tả 20px #7b7f95; 4 thẻ trắng bo 28 padding 30: icon trong vòng tròn pastel (cam/tím/xanh dương/xanh lá), tiêu đề 20px bold, mô tả 16px; họa tiết chấm hai bên (ẩn ở màn nhỏ).</t>
        </is>
      </c>
      <c r="M22" s="15" t="inlineStr"/>
      <c r="N22" s="18" t="inlineStr">
        <is>
          <t>Chưa test</t>
        </is>
      </c>
      <c r="O22" s="15" t="inlineStr"/>
      <c r="P22" s="15" t="inlineStr"/>
      <c r="Q22" s="18" t="inlineStr">
        <is>
          <t>Chưa test</t>
        </is>
      </c>
      <c r="R22" s="15" t="inlineStr"/>
    </row>
    <row r="23" ht="30" customHeight="1">
      <c r="A23" s="14" t="inlineStr">
        <is>
          <t>TC-THEME-022</t>
        </is>
      </c>
      <c r="B23" s="15" t="inlineStr">
        <is>
          <t>Giao diện sáng/tối &amp; Trang chủ mới</t>
        </is>
      </c>
      <c r="C23" s="15" t="inlineStr">
        <is>
          <t>Trang chủ - sáng</t>
        </is>
      </c>
      <c r="D23" s="15" t="inlineStr">
        <is>
          <t>Banner 'Tạo cộng đồng của riêng bạn' (ảnh nền bo 32) + nút 'Tạo cộng đồng ngay →' dẫn tới /communities/new</t>
        </is>
      </c>
      <c r="E23" s="15" t="inlineStr">
        <is>
          <t>Chức năng</t>
        </is>
      </c>
      <c r="F23" s="16" t="inlineStr">
        <is>
          <t>Cao</t>
        </is>
      </c>
      <c r="G23" s="17" t="inlineStr">
        <is>
          <t>Đã hoàn thiện</t>
        </is>
      </c>
      <c r="H23" s="17" t="inlineStr">
        <is>
          <t>Có</t>
        </is>
      </c>
      <c r="I23" s="15" t="inlineStr">
        <is>
          <t>Frontend :5173 chạy; chưa đăng nhập (cửa sổ ẩn danh).</t>
        </is>
      </c>
      <c r="J23" s="15" t="inlineStr">
        <is>
          <t>1. Cuộn tới banner
2. Bấm 'Tạo cộng đồng ngay'</t>
        </is>
      </c>
      <c r="K23" s="15" t="inlineStr">
        <is>
          <t>-</t>
        </is>
      </c>
      <c r="L23" s="15" t="inlineStr">
        <is>
          <t>Banner cao ~348 (co theo màn), nhãn 'Dành cho chuyên gia, creator, doanh nghiệp', tiêu đề 38px, mô tả 2 dòng; nút cam 52px; khách bấm nút được chuyển sang /login (hoặc /communities/new nếu đã đăng nhập).</t>
        </is>
      </c>
      <c r="M23" s="15" t="inlineStr"/>
      <c r="N23" s="18" t="inlineStr">
        <is>
          <t>Chưa test</t>
        </is>
      </c>
      <c r="O23" s="15" t="inlineStr"/>
      <c r="P23" s="15" t="inlineStr"/>
      <c r="Q23" s="18" t="inlineStr">
        <is>
          <t>Chưa test</t>
        </is>
      </c>
      <c r="R23" s="15" t="inlineStr"/>
    </row>
    <row r="24" ht="30" customHeight="1">
      <c r="A24" s="14" t="inlineStr">
        <is>
          <t>TC-THEME-023</t>
        </is>
      </c>
      <c r="B24" s="15" t="inlineStr">
        <is>
          <t>Giao diện sáng/tối &amp; Trang chủ mới</t>
        </is>
      </c>
      <c r="C24" s="15" t="inlineStr">
        <is>
          <t>Trang chủ - sáng</t>
        </is>
      </c>
      <c r="D24" s="15" t="inlineStr">
        <is>
          <t>Footer: logo + 4 biểu tượng mạng xã hội, 3 thẻ liên hệ (email, điện thoại, địa chỉ), liên kết pháp lý, bản quyền</t>
        </is>
      </c>
      <c r="E24" s="15" t="inlineStr">
        <is>
          <t>Giao diện</t>
        </is>
      </c>
      <c r="F24" s="20" t="inlineStr">
        <is>
          <t>Trung bình</t>
        </is>
      </c>
      <c r="G24" s="17" t="inlineStr">
        <is>
          <t>Đã hoàn thiện</t>
        </is>
      </c>
      <c r="H24" s="17" t="inlineStr">
        <is>
          <t>Có</t>
        </is>
      </c>
      <c r="I24" s="15" t="inlineStr">
        <is>
          <t>Frontend :5173 chạy; chưa đăng nhập (cửa sổ ẩn danh).</t>
        </is>
      </c>
      <c r="J24" s="15" t="inlineStr">
        <is>
          <t>1. Cuộn xuống cuối trang
2. Bấm 'Điều khoản sử dụng', 'Chính sách bảo mật'</t>
        </is>
      </c>
      <c r="K24" s="15" t="inlineStr">
        <is>
          <t>-</t>
        </is>
      </c>
      <c r="L24" s="15" t="inlineStr">
        <is>
          <t>3 thẻ viền xám nhạt bo 16: Contact@sofin.ai, 0335 456 789, 216 - 218 Trần Hưng Đạo St., Da Nang; dòng '© 2026 SofinHub …' bên phải; liên kết pháp lý vào /terms, /privacy. Biểu tượng mạng xã hội chỉ hiển thị (chưa có link thật).</t>
        </is>
      </c>
      <c r="M24" s="15" t="inlineStr"/>
      <c r="N24" s="18" t="inlineStr">
        <is>
          <t>Chưa test</t>
        </is>
      </c>
      <c r="O24" s="15" t="inlineStr"/>
      <c r="P24" s="15" t="inlineStr"/>
      <c r="Q24" s="18" t="inlineStr">
        <is>
          <t>Chưa test</t>
        </is>
      </c>
      <c r="R24" s="15" t="inlineStr"/>
    </row>
    <row r="25" ht="30" customHeight="1">
      <c r="A25" s="14" t="inlineStr">
        <is>
          <t>TC-THEME-024</t>
        </is>
      </c>
      <c r="B25" s="15" t="inlineStr">
        <is>
          <t>Giao diện sáng/tối &amp; Trang chủ mới</t>
        </is>
      </c>
      <c r="C25" s="15" t="inlineStr">
        <is>
          <t>Trang chủ - sáng</t>
        </is>
      </c>
      <c r="D25" s="15" t="inlineStr">
        <is>
          <t>Responsive: 1440 / 1024 / 768 / 390px không tràn ngang, lưới 4→2→1 cột, chữ co theo màn</t>
        </is>
      </c>
      <c r="E25" s="15" t="inlineStr">
        <is>
          <t>Giao diện</t>
        </is>
      </c>
      <c r="F25" s="20" t="inlineStr">
        <is>
          <t>Trung bình</t>
        </is>
      </c>
      <c r="G25" s="17" t="inlineStr">
        <is>
          <t>Đã hoàn thiện</t>
        </is>
      </c>
      <c r="H25" s="20" t="inlineStr">
        <is>
          <t>Một phần</t>
        </is>
      </c>
      <c r="I25" s="15" t="inlineStr">
        <is>
          <t>Frontend :5173 chạy; chưa đăng nhập (cửa sổ ẩn danh).</t>
        </is>
      </c>
      <c r="J25" s="15" t="inlineStr">
        <is>
          <t>1. Đổi độ rộng cửa sổ lần lượt 1440, 1024, 768, 390
2. Quan sát Header, hero, lưới, Why, CTA, Footer</t>
        </is>
      </c>
      <c r="K25" s="15" t="inlineStr">
        <is>
          <t>-</t>
        </is>
      </c>
      <c r="L25" s="15" t="inlineStr">
        <is>
          <t>Không thanh cuộn ngang; lưới thẻ 4 cột (≥1440) → 2 cột → 1 cột; tiêu đề hero co dần (~46px ở 1440); Header gọn (mobile ẩn nút tạo/tin nhắn, vào menu avatar); Why 4→2→1 cột; Footer thẻ liên hệ xếp dọc.</t>
        </is>
      </c>
      <c r="M25" s="15" t="inlineStr"/>
      <c r="N25" s="18" t="inlineStr">
        <is>
          <t>Chưa test</t>
        </is>
      </c>
      <c r="O25" s="15" t="inlineStr"/>
      <c r="P25" s="15" t="inlineStr"/>
      <c r="Q25" s="18" t="inlineStr">
        <is>
          <t>Chưa test</t>
        </is>
      </c>
      <c r="R25" s="15" t="inlineStr"/>
    </row>
    <row r="26" ht="30" customHeight="1">
      <c r="A26" s="14" t="inlineStr">
        <is>
          <t>TC-THEME-025</t>
        </is>
      </c>
      <c r="B26" s="15" t="inlineStr">
        <is>
          <t>Giao diện sáng/tối &amp; Trang chủ mới</t>
        </is>
      </c>
      <c r="C26" s="15" t="inlineStr">
        <is>
          <t>Trang chủ - tối</t>
        </is>
      </c>
      <c r="D26" s="15" t="inlineStr">
        <is>
          <t>Nền #0c1013, Header kính đen mờ viền trắng .1, logo bản chữ trắng, chữ điều hướng trắng</t>
        </is>
      </c>
      <c r="E26" s="15" t="inlineStr">
        <is>
          <t>Giao diện</t>
        </is>
      </c>
      <c r="F26" s="16" t="inlineStr">
        <is>
          <t>Cao</t>
        </is>
      </c>
      <c r="G26" s="17" t="inlineStr">
        <is>
          <t>Đã hoàn thiện</t>
        </is>
      </c>
      <c r="H26" s="17" t="inlineStr">
        <is>
          <t>Có</t>
        </is>
      </c>
      <c r="I26" s="15" t="inlineStr">
        <is>
          <t>Frontend :5173 chạy; chưa đăng nhập (cửa sổ ẩn danh). Đang ở giao diện tối.</t>
        </is>
      </c>
      <c r="J26" s="15" t="inlineStr">
        <is>
          <t>1. Mở /
2. So sánh với Figma 1597:4471 (Navigation 1628:8951)</t>
        </is>
      </c>
      <c r="K26" s="15" t="inlineStr">
        <is>
          <t>-</t>
        </is>
      </c>
      <c r="L26" s="15" t="inlineStr">
        <is>
          <t>Header nền đen .3 + viền rgba(255,255,255,.1); 'Khám phá' cam đậm, 2 mục kia trắng; logo 'Sofin' chữ trắng hiển thị rõ (không chữ đen mất trên nền tối); nút tròn xám .3 viền xám.</t>
        </is>
      </c>
      <c r="M26" s="15" t="inlineStr"/>
      <c r="N26" s="18" t="inlineStr">
        <is>
          <t>Chưa test</t>
        </is>
      </c>
      <c r="O26" s="15" t="inlineStr"/>
      <c r="P26" s="15" t="inlineStr"/>
      <c r="Q26" s="18" t="inlineStr">
        <is>
          <t>Chưa test</t>
        </is>
      </c>
      <c r="R26" s="15" t="inlineStr"/>
    </row>
    <row r="27" ht="30" customHeight="1">
      <c r="A27" s="14" t="inlineStr">
        <is>
          <t>TC-THEME-026</t>
        </is>
      </c>
      <c r="B27" s="15" t="inlineStr">
        <is>
          <t>Giao diện sáng/tối &amp; Trang chủ mới</t>
        </is>
      </c>
      <c r="C27" s="15" t="inlineStr">
        <is>
          <t>Trang chủ - tối</t>
        </is>
      </c>
      <c r="D27" s="15" t="inlineStr">
        <is>
          <t>Hero tối: nhãn #333, tiêu đề trắng + dòng 2 cam, mô tả #bababa, ô tìm kiếm kính tối, vòng tròn số liệu màu .16</t>
        </is>
      </c>
      <c r="E27" s="15" t="inlineStr">
        <is>
          <t>Giao diện</t>
        </is>
      </c>
      <c r="F27" s="16" t="inlineStr">
        <is>
          <t>Cao</t>
        </is>
      </c>
      <c r="G27" s="17" t="inlineStr">
        <is>
          <t>Đã hoàn thiện</t>
        </is>
      </c>
      <c r="H27" s="17" t="inlineStr">
        <is>
          <t>Có</t>
        </is>
      </c>
      <c r="I27" s="15" t="inlineStr">
        <is>
          <t>Frontend :5173 chạy; chưa đăng nhập (cửa sổ ẩn danh). Giao diện tối, cửa sổ 1800px.</t>
        </is>
      </c>
      <c r="J27" s="15" t="inlineStr">
        <is>
          <t>1. Quan sát hero
2. Đối chiếu màu với Figma 1597:4501</t>
        </is>
      </c>
      <c r="K27" s="15" t="inlineStr">
        <is>
          <t>-</t>
        </is>
      </c>
      <c r="L27" s="15" t="inlineStr">
        <is>
          <t>Ô tìm kiếm nền rgba(63,63,63,.3) viền rgba(161,161,161,.3), placeholder #a6a19d; số liệu trắng, nhãn #bababa; vòng tròn: cam/tím/xanh dương/xanh lá ở độ mờ .16; ảnh nền hero là bản tối (thành phố đêm).</t>
        </is>
      </c>
      <c r="M27" s="15" t="inlineStr"/>
      <c r="N27" s="18" t="inlineStr">
        <is>
          <t>Chưa test</t>
        </is>
      </c>
      <c r="O27" s="15" t="inlineStr"/>
      <c r="P27" s="15" t="inlineStr"/>
      <c r="Q27" s="18" t="inlineStr">
        <is>
          <t>Chưa test</t>
        </is>
      </c>
      <c r="R27" s="15" t="inlineStr"/>
    </row>
    <row r="28" ht="30" customHeight="1">
      <c r="A28" s="14" t="inlineStr">
        <is>
          <t>TC-THEME-027</t>
        </is>
      </c>
      <c r="B28" s="15" t="inlineStr">
        <is>
          <t>Giao diện sáng/tối &amp; Trang chủ mới</t>
        </is>
      </c>
      <c r="C28" s="15" t="inlineStr">
        <is>
          <t>Trang chủ - tối</t>
        </is>
      </c>
      <c r="D28" s="15" t="inlineStr">
        <is>
          <t>Thẻ khóa học, chip danh mục, dropdown, công tắc lưới, phân trang đều dùng nền xám mờ .3, chữ trắng/#bababa</t>
        </is>
      </c>
      <c r="E28" s="15" t="inlineStr">
        <is>
          <t>Giao diện</t>
        </is>
      </c>
      <c r="F28" s="16" t="inlineStr">
        <is>
          <t>Cao</t>
        </is>
      </c>
      <c r="G28" s="17" t="inlineStr">
        <is>
          <t>Đã hoàn thiện</t>
        </is>
      </c>
      <c r="H28" s="17" t="inlineStr">
        <is>
          <t>Có</t>
        </is>
      </c>
      <c r="I28" s="15" t="inlineStr">
        <is>
          <t>Frontend :5173 chạy; chưa đăng nhập (cửa sổ ẩn danh). Giao diện tối.</t>
        </is>
      </c>
      <c r="J28" s="15" t="inlineStr">
        <is>
          <t>1. Quan sát lưới khóa học, hàng chip, bộ lọc, phân trang</t>
        </is>
      </c>
      <c r="K28" s="15" t="inlineStr">
        <is>
          <t>-</t>
        </is>
      </c>
      <c r="L28" s="15" t="inlineStr">
        <is>
          <t>Thẻ rgba(63,63,63,.3) bo 28, tiêu đề trắng, mô tả/thống kê #bababa, chip học phí cam giữ nguyên; chip danh mục xám mờ, 'Tất cả' cam; dropdown xám mờ; panel dropdown mở ra nền #1b1f22 đọc rõ; trang hiện tại cam.</t>
        </is>
      </c>
      <c r="M28" s="15" t="inlineStr"/>
      <c r="N28" s="18" t="inlineStr">
        <is>
          <t>Chưa test</t>
        </is>
      </c>
      <c r="O28" s="15" t="inlineStr"/>
      <c r="P28" s="15" t="inlineStr"/>
      <c r="Q28" s="18" t="inlineStr">
        <is>
          <t>Chưa test</t>
        </is>
      </c>
      <c r="R28" s="15" t="inlineStr"/>
    </row>
    <row r="29" ht="30" customHeight="1">
      <c r="A29" s="14" t="inlineStr">
        <is>
          <t>TC-THEME-028</t>
        </is>
      </c>
      <c r="B29" s="15" t="inlineStr">
        <is>
          <t>Giao diện sáng/tối &amp; Trang chủ mới</t>
        </is>
      </c>
      <c r="C29" s="15" t="inlineStr">
        <is>
          <t>Trang chủ - tối</t>
        </is>
      </c>
      <c r="D29" s="15" t="inlineStr">
        <is>
          <t>Khối 'Vì sao nên chọn' + banner CTA + Footer ở giao diện tối</t>
        </is>
      </c>
      <c r="E29" s="15" t="inlineStr">
        <is>
          <t>Giao diện</t>
        </is>
      </c>
      <c r="F29" s="20" t="inlineStr">
        <is>
          <t>Trung bình</t>
        </is>
      </c>
      <c r="G29" s="17" t="inlineStr">
        <is>
          <t>Đã hoàn thiện</t>
        </is>
      </c>
      <c r="H29" s="17" t="inlineStr">
        <is>
          <t>Có</t>
        </is>
      </c>
      <c r="I29" s="15" t="inlineStr">
        <is>
          <t>Frontend :5173 chạy; chưa đăng nhập (cửa sổ ẩn danh). Giao diện tối.</t>
        </is>
      </c>
      <c r="J29" s="15" t="inlineStr">
        <is>
          <t>1. Cuộn xuống cuối trang</t>
        </is>
      </c>
      <c r="K29" s="15" t="inlineStr">
        <is>
          <t>-</t>
        </is>
      </c>
      <c r="L29" s="15" t="inlineStr">
        <is>
          <t>4 thẻ lợi ích xám mờ, tiêu đề trắng, mô tả #bababa, icon pastel đổi sang màu .16; banner dùng ảnh tối, nhãn viền mờ chữ cam; Footer: thẻ liên hệ viền rgba(224,224,224,.2), chữ trắng.</t>
        </is>
      </c>
      <c r="M29" s="15" t="inlineStr"/>
      <c r="N29" s="18" t="inlineStr">
        <is>
          <t>Chưa test</t>
        </is>
      </c>
      <c r="O29" s="15" t="inlineStr"/>
      <c r="P29" s="15" t="inlineStr"/>
      <c r="Q29" s="18" t="inlineStr">
        <is>
          <t>Chưa test</t>
        </is>
      </c>
      <c r="R29" s="15" t="inlineStr"/>
    </row>
    <row r="30" ht="45" customHeight="1">
      <c r="A30" s="14" t="inlineStr">
        <is>
          <t>TC-THEME-029</t>
        </is>
      </c>
      <c r="B30" s="15" t="inlineStr">
        <is>
          <t>Giao diện sáng/tối &amp; Trang chủ mới</t>
        </is>
      </c>
      <c r="C30" s="15" t="inlineStr">
        <is>
          <t>Áp dụng giao diện tối</t>
        </is>
      </c>
      <c r="D30" s="15" t="inlineStr">
        <is>
          <t>Trang chi tiết khóa học: giao diện tối đọc rõ, không còn khối nền trắng/chữ đen lạc tông</t>
        </is>
      </c>
      <c r="E30" s="15" t="inlineStr">
        <is>
          <t>Giao diện</t>
        </is>
      </c>
      <c r="F30" s="20" t="inlineStr">
        <is>
          <t>Trung bình</t>
        </is>
      </c>
      <c r="G30" s="17" t="inlineStr">
        <is>
          <t>Đã hoàn thiện</t>
        </is>
      </c>
      <c r="H30" s="20" t="inlineStr">
        <is>
          <t>Một phần</t>
        </is>
      </c>
      <c r="I30" s="15" t="inlineStr">
        <is>
          <t>Frontend :5173 + backend :4000 chạy; có tài khoản đăng nhập được (xem sheet 'Tài khoản &amp; dữ liệu test'). Trình duyệt Chrome mới nhất. Đang ở giao diện tối.</t>
        </is>
      </c>
      <c r="J30" s="15" t="inlineStr">
        <is>
          <t>1. Mở /courses/&lt;id&gt;
2. Quan sát: tiêu đề, tab, thẻ giá, thống kê
3. Mở một menu/popup/dialog nếu có</t>
        </is>
      </c>
      <c r="K30" s="15" t="inlineStr">
        <is>
          <t>-</t>
        </is>
      </c>
      <c r="L3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0" s="15" t="inlineStr"/>
      <c r="N30" s="18" t="inlineStr">
        <is>
          <t>Chưa test</t>
        </is>
      </c>
      <c r="O30" s="15" t="inlineStr"/>
      <c r="P30" s="15" t="inlineStr"/>
      <c r="Q30" s="18" t="inlineStr">
        <is>
          <t>Chưa test</t>
        </is>
      </c>
      <c r="R30" s="15" t="inlineStr"/>
    </row>
    <row r="31" ht="45" customHeight="1">
      <c r="A31" s="14" t="inlineStr">
        <is>
          <t>TC-THEME-030</t>
        </is>
      </c>
      <c r="B31" s="15" t="inlineStr">
        <is>
          <t>Giao diện sáng/tối &amp; Trang chủ mới</t>
        </is>
      </c>
      <c r="C31" s="15" t="inlineStr">
        <is>
          <t>Áp dụng giao diện tối</t>
        </is>
      </c>
      <c r="D31" s="15" t="inlineStr">
        <is>
          <t>Trang cộng đồng - Bảng tin: giao diện tối đọc rõ, không còn khối nền trắng/chữ đen lạc tông</t>
        </is>
      </c>
      <c r="E31" s="15" t="inlineStr">
        <is>
          <t>Giao diện</t>
        </is>
      </c>
      <c r="F31" s="20" t="inlineStr">
        <is>
          <t>Trung bình</t>
        </is>
      </c>
      <c r="G31" s="17" t="inlineStr">
        <is>
          <t>Đã hoàn thiện</t>
        </is>
      </c>
      <c r="H31" s="20" t="inlineStr">
        <is>
          <t>Một phần</t>
        </is>
      </c>
      <c r="I31" s="15" t="inlineStr">
        <is>
          <t>Frontend :5173 + backend :4000 chạy; có tài khoản đăng nhập được (xem sheet 'Tài khoản &amp; dữ liệu test'). Trình duyệt Chrome mới nhất. Đang ở giao diện tối.</t>
        </is>
      </c>
      <c r="J31" s="15" t="inlineStr">
        <is>
          <t>1. Mở /communities/&lt;slug&gt;/community
2. Quan sát: sidebar, bài viết, ô soạn bài, thẻ onboarding
3. Mở một menu/popup/dialog nếu có</t>
        </is>
      </c>
      <c r="K31" s="15" t="inlineStr">
        <is>
          <t>-</t>
        </is>
      </c>
      <c r="L3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1" s="15" t="inlineStr"/>
      <c r="N31" s="18" t="inlineStr">
        <is>
          <t>Chưa test</t>
        </is>
      </c>
      <c r="O31" s="15" t="inlineStr"/>
      <c r="P31" s="15" t="inlineStr"/>
      <c r="Q31" s="18" t="inlineStr">
        <is>
          <t>Chưa test</t>
        </is>
      </c>
      <c r="R31" s="15" t="inlineStr"/>
    </row>
    <row r="32" ht="45" customHeight="1">
      <c r="A32" s="14" t="inlineStr">
        <is>
          <t>TC-THEME-031</t>
        </is>
      </c>
      <c r="B32" s="15" t="inlineStr">
        <is>
          <t>Giao diện sáng/tối &amp; Trang chủ mới</t>
        </is>
      </c>
      <c r="C32" s="15" t="inlineStr">
        <is>
          <t>Áp dụng giao diện tối</t>
        </is>
      </c>
      <c r="D32" s="15" t="inlineStr">
        <is>
          <t>Lớp học: giao diện tối đọc rõ, không còn khối nền trắng/chữ đen lạc tông</t>
        </is>
      </c>
      <c r="E32" s="15" t="inlineStr">
        <is>
          <t>Giao diện</t>
        </is>
      </c>
      <c r="F32" s="20" t="inlineStr">
        <is>
          <t>Trung bình</t>
        </is>
      </c>
      <c r="G32" s="17" t="inlineStr">
        <is>
          <t>Đã hoàn thiện</t>
        </is>
      </c>
      <c r="H32" s="20" t="inlineStr">
        <is>
          <t>Một phần</t>
        </is>
      </c>
      <c r="I32" s="15" t="inlineStr">
        <is>
          <t>Frontend :5173 + backend :4000 chạy; có tài khoản đăng nhập được (xem sheet 'Tài khoản &amp; dữ liệu test'). Trình duyệt Chrome mới nhất. Đang ở giao diện tối.</t>
        </is>
      </c>
      <c r="J32" s="15" t="inlineStr">
        <is>
          <t>1. Mở /communities/&lt;slug&gt;/community/lop-hoc
2. Quan sát: thẻ module, thanh tiến độ, popup thêm/sửa bài học
3. Mở một menu/popup/dialog nếu có</t>
        </is>
      </c>
      <c r="K32" s="15" t="inlineStr">
        <is>
          <t>-</t>
        </is>
      </c>
      <c r="L3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2" s="15" t="inlineStr"/>
      <c r="N32" s="18" t="inlineStr">
        <is>
          <t>Chưa test</t>
        </is>
      </c>
      <c r="O32" s="15" t="inlineStr"/>
      <c r="P32" s="15" t="inlineStr"/>
      <c r="Q32" s="18" t="inlineStr">
        <is>
          <t>Chưa test</t>
        </is>
      </c>
      <c r="R32" s="15" t="inlineStr"/>
    </row>
    <row r="33" ht="45" customHeight="1">
      <c r="A33" s="14" t="inlineStr">
        <is>
          <t>TC-THEME-032</t>
        </is>
      </c>
      <c r="B33" s="15" t="inlineStr">
        <is>
          <t>Giao diện sáng/tối &amp; Trang chủ mới</t>
        </is>
      </c>
      <c r="C33" s="15" t="inlineStr">
        <is>
          <t>Áp dụng giao diện tối</t>
        </is>
      </c>
      <c r="D33" s="15" t="inlineStr">
        <is>
          <t>Trang bài học: giao diện tối đọc rõ, không còn khối nền trắng/chữ đen lạc tông</t>
        </is>
      </c>
      <c r="E33" s="15" t="inlineStr">
        <is>
          <t>Giao diện</t>
        </is>
      </c>
      <c r="F33" s="20" t="inlineStr">
        <is>
          <t>Trung bình</t>
        </is>
      </c>
      <c r="G33" s="17" t="inlineStr">
        <is>
          <t>Đã hoàn thiện</t>
        </is>
      </c>
      <c r="H33" s="20" t="inlineStr">
        <is>
          <t>Một phần</t>
        </is>
      </c>
      <c r="I33" s="15" t="inlineStr">
        <is>
          <t>Frontend :5173 + backend :4000 chạy; có tài khoản đăng nhập được (xem sheet 'Tài khoản &amp; dữ liệu test'). Trình duyệt Chrome mới nhất. Đang ở giao diện tối.</t>
        </is>
      </c>
      <c r="J33" s="15" t="inlineStr">
        <is>
          <t>1. Mở /communities/&lt;slug&gt;/community/lop-hoc/&lt;lessonId&gt;
2. Quan sát: danh sách bài bên phải, video, tệp đính kèm
3. Mở một menu/popup/dialog nếu có</t>
        </is>
      </c>
      <c r="K33" s="15" t="inlineStr">
        <is>
          <t>-</t>
        </is>
      </c>
      <c r="L3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3" s="15" t="inlineStr"/>
      <c r="N33" s="18" t="inlineStr">
        <is>
          <t>Chưa test</t>
        </is>
      </c>
      <c r="O33" s="15" t="inlineStr"/>
      <c r="P33" s="15" t="inlineStr"/>
      <c r="Q33" s="18" t="inlineStr">
        <is>
          <t>Chưa test</t>
        </is>
      </c>
      <c r="R33" s="15" t="inlineStr"/>
    </row>
    <row r="34" ht="45" customHeight="1">
      <c r="A34" s="14" t="inlineStr">
        <is>
          <t>TC-THEME-033</t>
        </is>
      </c>
      <c r="B34" s="15" t="inlineStr">
        <is>
          <t>Giao diện sáng/tối &amp; Trang chủ mới</t>
        </is>
      </c>
      <c r="C34" s="15" t="inlineStr">
        <is>
          <t>Áp dụng giao diện tối</t>
        </is>
      </c>
      <c r="D34" s="15" t="inlineStr">
        <is>
          <t>Thành viên / Xếp hạng / Lịch: giao diện tối đọc rõ, không còn khối nền trắng/chữ đen lạc tông</t>
        </is>
      </c>
      <c r="E34" s="15" t="inlineStr">
        <is>
          <t>Giao diện</t>
        </is>
      </c>
      <c r="F34" s="20" t="inlineStr">
        <is>
          <t>Trung bình</t>
        </is>
      </c>
      <c r="G34" s="17" t="inlineStr">
        <is>
          <t>Đã hoàn thiện</t>
        </is>
      </c>
      <c r="H34" s="20" t="inlineStr">
        <is>
          <t>Một phần</t>
        </is>
      </c>
      <c r="I34" s="15" t="inlineStr">
        <is>
          <t>Frontend :5173 + backend :4000 chạy; có tài khoản đăng nhập được (xem sheet 'Tài khoản &amp; dữ liệu test'). Trình duyệt Chrome mới nhất. Đang ở giao diện tối.</t>
        </is>
      </c>
      <c r="J34" s="15" t="inlineStr">
        <is>
          <t>1. Mở /communities/&lt;slug&gt;/community/thanh-vien
2. Quan sát: bảng thành viên, bộ lọc, lịch
3. Mở một menu/popup/dialog nếu có</t>
        </is>
      </c>
      <c r="K34" s="15" t="inlineStr">
        <is>
          <t>-</t>
        </is>
      </c>
      <c r="L34"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4" s="15" t="inlineStr"/>
      <c r="N34" s="18" t="inlineStr">
        <is>
          <t>Chưa test</t>
        </is>
      </c>
      <c r="O34" s="15" t="inlineStr"/>
      <c r="P34" s="15" t="inlineStr"/>
      <c r="Q34" s="18" t="inlineStr">
        <is>
          <t>Chưa test</t>
        </is>
      </c>
      <c r="R34" s="15" t="inlineStr"/>
    </row>
    <row r="35" ht="45" customHeight="1">
      <c r="A35" s="14" t="inlineStr">
        <is>
          <t>TC-THEME-034</t>
        </is>
      </c>
      <c r="B35" s="15" t="inlineStr">
        <is>
          <t>Giao diện sáng/tối &amp; Trang chủ mới</t>
        </is>
      </c>
      <c r="C35" s="15" t="inlineStr">
        <is>
          <t>Áp dụng giao diện tối</t>
        </is>
      </c>
      <c r="D35" s="15" t="inlineStr">
        <is>
          <t>Cài đặt hồ sơ: giao diện tối đọc rõ, không còn khối nền trắng/chữ đen lạc tông</t>
        </is>
      </c>
      <c r="E35" s="15" t="inlineStr">
        <is>
          <t>Giao diện</t>
        </is>
      </c>
      <c r="F35" s="20" t="inlineStr">
        <is>
          <t>Trung bình</t>
        </is>
      </c>
      <c r="G35" s="17" t="inlineStr">
        <is>
          <t>Đã hoàn thiện</t>
        </is>
      </c>
      <c r="H35" s="20" t="inlineStr">
        <is>
          <t>Một phần</t>
        </is>
      </c>
      <c r="I35" s="15" t="inlineStr">
        <is>
          <t>Frontend :5173 + backend :4000 chạy; có tài khoản đăng nhập được (xem sheet 'Tài khoản &amp; dữ liệu test'). Trình duyệt Chrome mới nhất. Đang ở giao diện tối.</t>
        </is>
      </c>
      <c r="J35" s="15" t="inlineStr">
        <is>
          <t>1. Mở /settings
2. Quan sát: 6 tab cài đặt, thẻ, ô nhập, nút
3. Mở một menu/popup/dialog nếu có</t>
        </is>
      </c>
      <c r="K35" s="15" t="inlineStr">
        <is>
          <t>-</t>
        </is>
      </c>
      <c r="L35"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5" s="15" t="inlineStr"/>
      <c r="N35" s="18" t="inlineStr">
        <is>
          <t>Chưa test</t>
        </is>
      </c>
      <c r="O35" s="15" t="inlineStr"/>
      <c r="P35" s="15" t="inlineStr"/>
      <c r="Q35" s="18" t="inlineStr">
        <is>
          <t>Chưa test</t>
        </is>
      </c>
      <c r="R35" s="15" t="inlineStr"/>
    </row>
    <row r="36" ht="45" customHeight="1">
      <c r="A36" s="14" t="inlineStr">
        <is>
          <t>TC-THEME-035</t>
        </is>
      </c>
      <c r="B36" s="15" t="inlineStr">
        <is>
          <t>Giao diện sáng/tối &amp; Trang chủ mới</t>
        </is>
      </c>
      <c r="C36" s="15" t="inlineStr">
        <is>
          <t>Áp dụng giao diện tối</t>
        </is>
      </c>
      <c r="D36" s="15" t="inlineStr">
        <is>
          <t>Cộng đồng của tôi: giao diện tối đọc rõ, không còn khối nền trắng/chữ đen lạc tông</t>
        </is>
      </c>
      <c r="E36" s="15" t="inlineStr">
        <is>
          <t>Giao diện</t>
        </is>
      </c>
      <c r="F36" s="20" t="inlineStr">
        <is>
          <t>Trung bình</t>
        </is>
      </c>
      <c r="G36" s="17" t="inlineStr">
        <is>
          <t>Đã hoàn thiện</t>
        </is>
      </c>
      <c r="H36" s="20" t="inlineStr">
        <is>
          <t>Một phần</t>
        </is>
      </c>
      <c r="I36" s="15" t="inlineStr">
        <is>
          <t>Frontend :5173 + backend :4000 chạy; có tài khoản đăng nhập được (xem sheet 'Tài khoản &amp; dữ liệu test'). Trình duyệt Chrome mới nhất. Đang ở giao diện tối.</t>
        </is>
      </c>
      <c r="J36" s="15" t="inlineStr">
        <is>
          <t>1. Mở /me/communities
2. Quan sát: thẻ cộng đồng, tab Đang chờ, nháp
3. Mở một menu/popup/dialog nếu có</t>
        </is>
      </c>
      <c r="K36" s="15" t="inlineStr">
        <is>
          <t>-</t>
        </is>
      </c>
      <c r="L36"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6" s="15" t="inlineStr"/>
      <c r="N36" s="18" t="inlineStr">
        <is>
          <t>Chưa test</t>
        </is>
      </c>
      <c r="O36" s="15" t="inlineStr"/>
      <c r="P36" s="15" t="inlineStr"/>
      <c r="Q36" s="18" t="inlineStr">
        <is>
          <t>Chưa test</t>
        </is>
      </c>
      <c r="R36" s="15" t="inlineStr"/>
    </row>
    <row r="37" ht="45" customHeight="1">
      <c r="A37" s="14" t="inlineStr">
        <is>
          <t>TC-THEME-036</t>
        </is>
      </c>
      <c r="B37" s="15" t="inlineStr">
        <is>
          <t>Giao diện sáng/tối &amp; Trang chủ mới</t>
        </is>
      </c>
      <c r="C37" s="15" t="inlineStr">
        <is>
          <t>Áp dụng giao diện tối</t>
        </is>
      </c>
      <c r="D37" s="15" t="inlineStr">
        <is>
          <t>Tin nhắn: giao diện tối đọc rõ, không còn khối nền trắng/chữ đen lạc tông</t>
        </is>
      </c>
      <c r="E37" s="15" t="inlineStr">
        <is>
          <t>Giao diện</t>
        </is>
      </c>
      <c r="F37" s="20" t="inlineStr">
        <is>
          <t>Trung bình</t>
        </is>
      </c>
      <c r="G37" s="17" t="inlineStr">
        <is>
          <t>Đã hoàn thiện</t>
        </is>
      </c>
      <c r="H37" s="20" t="inlineStr">
        <is>
          <t>Một phần</t>
        </is>
      </c>
      <c r="I37" s="15" t="inlineStr">
        <is>
          <t>Frontend :5173 + backend :4000 chạy; có tài khoản đăng nhập được (xem sheet 'Tài khoản &amp; dữ liệu test'). Trình duyệt Chrome mới nhất. Đang ở giao diện tối.</t>
        </is>
      </c>
      <c r="J37" s="15" t="inlineStr">
        <is>
          <t>1. Mở /messages
2. Quan sát: danh sách hội thoại, khung chat
3. Mở một menu/popup/dialog nếu có</t>
        </is>
      </c>
      <c r="K37" s="15" t="inlineStr">
        <is>
          <t>-</t>
        </is>
      </c>
      <c r="L37"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7" s="15" t="inlineStr"/>
      <c r="N37" s="18" t="inlineStr">
        <is>
          <t>Chưa test</t>
        </is>
      </c>
      <c r="O37" s="15" t="inlineStr"/>
      <c r="P37" s="15" t="inlineStr"/>
      <c r="Q37" s="18" t="inlineStr">
        <is>
          <t>Chưa test</t>
        </is>
      </c>
      <c r="R37" s="15" t="inlineStr"/>
    </row>
    <row r="38" ht="45" customHeight="1">
      <c r="A38" s="14" t="inlineStr">
        <is>
          <t>TC-THEME-037</t>
        </is>
      </c>
      <c r="B38" s="15" t="inlineStr">
        <is>
          <t>Giao diện sáng/tối &amp; Trang chủ mới</t>
        </is>
      </c>
      <c r="C38" s="15" t="inlineStr">
        <is>
          <t>Áp dụng giao diện tối</t>
        </is>
      </c>
      <c r="D38" s="15" t="inlineStr">
        <is>
          <t>Thông báo: giao diện tối đọc rõ, không còn khối nền trắng/chữ đen lạc tông</t>
        </is>
      </c>
      <c r="E38" s="15" t="inlineStr">
        <is>
          <t>Giao diện</t>
        </is>
      </c>
      <c r="F38" s="20" t="inlineStr">
        <is>
          <t>Trung bình</t>
        </is>
      </c>
      <c r="G38" s="17" t="inlineStr">
        <is>
          <t>Đã hoàn thiện</t>
        </is>
      </c>
      <c r="H38" s="20" t="inlineStr">
        <is>
          <t>Một phần</t>
        </is>
      </c>
      <c r="I38" s="15" t="inlineStr">
        <is>
          <t>Frontend :5173 + backend :4000 chạy; có tài khoản đăng nhập được (xem sheet 'Tài khoản &amp; dữ liệu test'). Trình duyệt Chrome mới nhất. Đang ở giao diện tối.</t>
        </is>
      </c>
      <c r="J38" s="15" t="inlineStr">
        <is>
          <t>1. Mở /notifications
2. Quan sát: danh sách thông báo
3. Mở một menu/popup/dialog nếu có</t>
        </is>
      </c>
      <c r="K38" s="15" t="inlineStr">
        <is>
          <t>-</t>
        </is>
      </c>
      <c r="L38"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8" s="15" t="inlineStr"/>
      <c r="N38" s="18" t="inlineStr">
        <is>
          <t>Chưa test</t>
        </is>
      </c>
      <c r="O38" s="15" t="inlineStr"/>
      <c r="P38" s="15" t="inlineStr"/>
      <c r="Q38" s="18" t="inlineStr">
        <is>
          <t>Chưa test</t>
        </is>
      </c>
      <c r="R38" s="15" t="inlineStr"/>
    </row>
    <row r="39" ht="45" customHeight="1">
      <c r="A39" s="14" t="inlineStr">
        <is>
          <t>TC-THEME-038</t>
        </is>
      </c>
      <c r="B39" s="15" t="inlineStr">
        <is>
          <t>Giao diện sáng/tối &amp; Trang chủ mới</t>
        </is>
      </c>
      <c r="C39" s="15" t="inlineStr">
        <is>
          <t>Áp dụng giao diện tối</t>
        </is>
      </c>
      <c r="D39" s="15" t="inlineStr">
        <is>
          <t>Đăng nhập / Đăng ký: giao diện tối đọc rõ, không còn khối nền trắng/chữ đen lạc tông</t>
        </is>
      </c>
      <c r="E39" s="15" t="inlineStr">
        <is>
          <t>Giao diện</t>
        </is>
      </c>
      <c r="F39" s="20" t="inlineStr">
        <is>
          <t>Trung bình</t>
        </is>
      </c>
      <c r="G39" s="17" t="inlineStr">
        <is>
          <t>Đã hoàn thiện</t>
        </is>
      </c>
      <c r="H39" s="20" t="inlineStr">
        <is>
          <t>Một phần</t>
        </is>
      </c>
      <c r="I39" s="15" t="inlineStr">
        <is>
          <t>Frontend :5173 + backend :4000 chạy; có tài khoản đăng nhập được (xem sheet 'Tài khoản &amp; dữ liệu test'). Trình duyệt Chrome mới nhất. Đang ở giao diện tối.</t>
        </is>
      </c>
      <c r="J39" s="15" t="inlineStr">
        <is>
          <t>1. Mở /login, /register
2. Quan sát: form, logo, nền
3. Mở một menu/popup/dialog nếu có</t>
        </is>
      </c>
      <c r="K39" s="15" t="inlineStr">
        <is>
          <t>-</t>
        </is>
      </c>
      <c r="L39"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9" s="15" t="inlineStr"/>
      <c r="N39" s="18" t="inlineStr">
        <is>
          <t>Chưa test</t>
        </is>
      </c>
      <c r="O39" s="15" t="inlineStr"/>
      <c r="P39" s="15" t="inlineStr"/>
      <c r="Q39" s="18" t="inlineStr">
        <is>
          <t>Chưa test</t>
        </is>
      </c>
      <c r="R39" s="15" t="inlineStr"/>
    </row>
    <row r="40" ht="45" customHeight="1">
      <c r="A40" s="14" t="inlineStr">
        <is>
          <t>TC-THEME-039</t>
        </is>
      </c>
      <c r="B40" s="15" t="inlineStr">
        <is>
          <t>Giao diện sáng/tối &amp; Trang chủ mới</t>
        </is>
      </c>
      <c r="C40" s="15" t="inlineStr">
        <is>
          <t>Áp dụng giao diện tối</t>
        </is>
      </c>
      <c r="D40" s="15" t="inlineStr">
        <is>
          <t>Tạo cộng đồng (wizard): giao diện tối đọc rõ, không còn khối nền trắng/chữ đen lạc tông</t>
        </is>
      </c>
      <c r="E40" s="15" t="inlineStr">
        <is>
          <t>Giao diện</t>
        </is>
      </c>
      <c r="F40" s="20" t="inlineStr">
        <is>
          <t>Trung bình</t>
        </is>
      </c>
      <c r="G40" s="17" t="inlineStr">
        <is>
          <t>Đã hoàn thiện</t>
        </is>
      </c>
      <c r="H40" s="20" t="inlineStr">
        <is>
          <t>Một phần</t>
        </is>
      </c>
      <c r="I40" s="15" t="inlineStr">
        <is>
          <t>Frontend :5173 + backend :4000 chạy; có tài khoản đăng nhập được (xem sheet 'Tài khoản &amp; dữ liệu test'). Trình duyệt Chrome mới nhất. Đang ở giao diện tối.</t>
        </is>
      </c>
      <c r="J40" s="15" t="inlineStr">
        <is>
          <t>1. Mở /communities/new
2. Quan sát: 5 bước, thẻ, ô nhập
3. Mở một menu/popup/dialog nếu có</t>
        </is>
      </c>
      <c r="K40" s="15" t="inlineStr">
        <is>
          <t>-</t>
        </is>
      </c>
      <c r="L4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0" s="15" t="inlineStr"/>
      <c r="N40" s="18" t="inlineStr">
        <is>
          <t>Chưa test</t>
        </is>
      </c>
      <c r="O40" s="15" t="inlineStr"/>
      <c r="P40" s="15" t="inlineStr"/>
      <c r="Q40" s="18" t="inlineStr">
        <is>
          <t>Chưa test</t>
        </is>
      </c>
      <c r="R40" s="15" t="inlineStr"/>
    </row>
    <row r="41" ht="45" customHeight="1">
      <c r="A41" s="14" t="inlineStr">
        <is>
          <t>TC-THEME-040</t>
        </is>
      </c>
      <c r="B41" s="15" t="inlineStr">
        <is>
          <t>Giao diện sáng/tối &amp; Trang chủ mới</t>
        </is>
      </c>
      <c r="C41" s="15" t="inlineStr">
        <is>
          <t>Áp dụng giao diện tối</t>
        </is>
      </c>
      <c r="D41" s="15" t="inlineStr">
        <is>
          <t>Trang pháp lý / FAQ / Liên hệ: giao diện tối đọc rõ, không còn khối nền trắng/chữ đen lạc tông</t>
        </is>
      </c>
      <c r="E41" s="15" t="inlineStr">
        <is>
          <t>Giao diện</t>
        </is>
      </c>
      <c r="F41" s="20" t="inlineStr">
        <is>
          <t>Trung bình</t>
        </is>
      </c>
      <c r="G41" s="17" t="inlineStr">
        <is>
          <t>Đã hoàn thiện</t>
        </is>
      </c>
      <c r="H41" s="20" t="inlineStr">
        <is>
          <t>Một phần</t>
        </is>
      </c>
      <c r="I41" s="15" t="inlineStr">
        <is>
          <t>Frontend :5173 + backend :4000 chạy; có tài khoản đăng nhập được (xem sheet 'Tài khoản &amp; dữ liệu test'). Trình duyệt Chrome mới nhất. Đang ở giao diện tối.</t>
        </is>
      </c>
      <c r="J41" s="15" t="inlineStr">
        <is>
          <t>1. Mở /terms, /faq, /contact
2. Quan sát: bố cục chữ dài, logo
3. Mở một menu/popup/dialog nếu có</t>
        </is>
      </c>
      <c r="K41" s="15" t="inlineStr">
        <is>
          <t>-</t>
        </is>
      </c>
      <c r="L4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1" s="15" t="inlineStr"/>
      <c r="N41" s="18" t="inlineStr">
        <is>
          <t>Chưa test</t>
        </is>
      </c>
      <c r="O41" s="15" t="inlineStr"/>
      <c r="P41" s="15" t="inlineStr"/>
      <c r="Q41" s="18" t="inlineStr">
        <is>
          <t>Chưa test</t>
        </is>
      </c>
      <c r="R41" s="15" t="inlineStr"/>
    </row>
    <row r="42" ht="45" customHeight="1">
      <c r="A42" s="14" t="inlineStr">
        <is>
          <t>TC-THEME-041</t>
        </is>
      </c>
      <c r="B42" s="15" t="inlineStr">
        <is>
          <t>Giao diện sáng/tối &amp; Trang chủ mới</t>
        </is>
      </c>
      <c r="C42" s="15" t="inlineStr">
        <is>
          <t>Áp dụng giao diện tối</t>
        </is>
      </c>
      <c r="D42" s="15" t="inlineStr">
        <is>
          <t>Admin Console: giao diện tối đọc rõ, không còn khối nền trắng/chữ đen lạc tông</t>
        </is>
      </c>
      <c r="E42" s="15" t="inlineStr">
        <is>
          <t>Giao diện</t>
        </is>
      </c>
      <c r="F42" s="20" t="inlineStr">
        <is>
          <t>Trung bình</t>
        </is>
      </c>
      <c r="G42" s="17" t="inlineStr">
        <is>
          <t>Đã hoàn thiện</t>
        </is>
      </c>
      <c r="H42" s="20" t="inlineStr">
        <is>
          <t>Một phần</t>
        </is>
      </c>
      <c r="I42" s="15" t="inlineStr">
        <is>
          <t>Frontend :5173 + backend :4000 chạy; có tài khoản đăng nhập được (xem sheet 'Tài khoản &amp; dữ liệu test'). Trình duyệt Chrome mới nhất. Đang ở giao diện tối.</t>
        </is>
      </c>
      <c r="J42" s="15" t="inlineStr">
        <is>
          <t>1. Mở /admin
2. Quan sát: sidebar, bảng, dialog xác nhận
3. Mở một menu/popup/dialog nếu có</t>
        </is>
      </c>
      <c r="K42" s="15" t="inlineStr">
        <is>
          <t>-</t>
        </is>
      </c>
      <c r="L4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2" s="15" t="inlineStr"/>
      <c r="N42" s="18" t="inlineStr">
        <is>
          <t>Chưa test</t>
        </is>
      </c>
      <c r="O42" s="15" t="inlineStr"/>
      <c r="P42" s="15" t="inlineStr"/>
      <c r="Q42" s="18" t="inlineStr">
        <is>
          <t>Chưa test</t>
        </is>
      </c>
      <c r="R42" s="15" t="inlineStr"/>
    </row>
    <row r="43" ht="45" customHeight="1">
      <c r="A43" s="14" t="inlineStr">
        <is>
          <t>TC-THEME-042</t>
        </is>
      </c>
      <c r="B43" s="15" t="inlineStr">
        <is>
          <t>Giao diện sáng/tối &amp; Trang chủ mới</t>
        </is>
      </c>
      <c r="C43" s="15" t="inlineStr">
        <is>
          <t>Áp dụng giao diện tối</t>
        </is>
      </c>
      <c r="D43" s="15" t="inlineStr">
        <is>
          <t>Tải Tool: giao diện tối đọc rõ, không còn khối nền trắng/chữ đen lạc tông</t>
        </is>
      </c>
      <c r="E43" s="15" t="inlineStr">
        <is>
          <t>Giao diện</t>
        </is>
      </c>
      <c r="F43" s="20" t="inlineStr">
        <is>
          <t>Trung bình</t>
        </is>
      </c>
      <c r="G43" s="17" t="inlineStr">
        <is>
          <t>Đã hoàn thiện</t>
        </is>
      </c>
      <c r="H43" s="20" t="inlineStr">
        <is>
          <t>Một phần</t>
        </is>
      </c>
      <c r="I43" s="15" t="inlineStr">
        <is>
          <t>Frontend :5173 + backend :4000 chạy; có tài khoản đăng nhập được (xem sheet 'Tài khoản &amp; dữ liệu test'). Trình duyệt Chrome mới nhất. Đang ở giao diện tối.</t>
        </is>
      </c>
      <c r="J43" s="15" t="inlineStr">
        <is>
          <t>1. Mở /tools
2. Quan sát: thẻ tool, bộ lọc, popup 'Mua ngay'
3. Mở một menu/popup/dialog nếu có</t>
        </is>
      </c>
      <c r="K43" s="15" t="inlineStr">
        <is>
          <t>-</t>
        </is>
      </c>
      <c r="L4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3" s="15" t="inlineStr"/>
      <c r="N43" s="18" t="inlineStr">
        <is>
          <t>Chưa test</t>
        </is>
      </c>
      <c r="O43" s="15" t="inlineStr"/>
      <c r="P43" s="15" t="inlineStr"/>
      <c r="Q43" s="18" t="inlineStr">
        <is>
          <t>Chưa test</t>
        </is>
      </c>
      <c r="R43" s="15" t="inlineStr"/>
    </row>
    <row r="44" ht="30" customHeight="1">
      <c r="A44" s="14" t="inlineStr">
        <is>
          <t>TC-THEME-043</t>
        </is>
      </c>
      <c r="B44" s="15" t="inlineStr">
        <is>
          <t>Giao diện sáng/tối &amp; Trang chủ mới</t>
        </is>
      </c>
      <c r="C44" s="15" t="inlineStr">
        <is>
          <t>Áp dụng giao diện tối</t>
        </is>
      </c>
      <c r="D44" s="15" t="inlineStr">
        <is>
          <t>Nút/thẻ cam và overlay giữ chữ trắng ở giao diện tối (không bị đảo thành đen)</t>
        </is>
      </c>
      <c r="E44" s="15" t="inlineStr">
        <is>
          <t>Giao diện</t>
        </is>
      </c>
      <c r="F44" s="16" t="inlineStr">
        <is>
          <t>Cao</t>
        </is>
      </c>
      <c r="G44" s="17" t="inlineStr">
        <is>
          <t>Đã hoàn thiện</t>
        </is>
      </c>
      <c r="H44" s="20" t="inlineStr">
        <is>
          <t>Một phần</t>
        </is>
      </c>
      <c r="I44" s="15" t="inlineStr">
        <is>
          <t>Frontend :5173 + backend :4000 chạy; có tài khoản đăng nhập được (xem sheet 'Tài khoản &amp; dữ liệu test'). Trình duyệt Chrome mới nhất. Giao diện tối.</t>
        </is>
      </c>
      <c r="J44" s="15" t="inlineStr">
        <is>
          <t>1. Xem các nút cam (Tạo cộng đồng, Tìm kiếm, Đăng bài, Thêm bài học)
2. Xem lớp phủ khóa trên module trả phí</t>
        </is>
      </c>
      <c r="K44" s="15" t="inlineStr">
        <is>
          <t>-</t>
        </is>
      </c>
      <c r="L44" s="15" t="inlineStr">
        <is>
          <t>Chữ vẫn trắng trên nền cam; lớp phủ khóa tối với chữ trắng.</t>
        </is>
      </c>
      <c r="M44" s="15" t="inlineStr"/>
      <c r="N44" s="18" t="inlineStr">
        <is>
          <t>Chưa test</t>
        </is>
      </c>
      <c r="O44" s="15" t="inlineStr"/>
      <c r="P44" s="15" t="inlineStr"/>
      <c r="Q44" s="18" t="inlineStr">
        <is>
          <t>Chưa test</t>
        </is>
      </c>
      <c r="R44" s="15" t="inlineStr"/>
    </row>
    <row r="45" ht="30" customHeight="1">
      <c r="A45" s="14" t="inlineStr">
        <is>
          <t>TC-THEME-044</t>
        </is>
      </c>
      <c r="B45" s="15" t="inlineStr">
        <is>
          <t>Giao diện sáng/tối &amp; Trang chủ mới</t>
        </is>
      </c>
      <c r="C45" s="15" t="inlineStr">
        <is>
          <t>Áp dụng giao diện tối</t>
        </is>
      </c>
      <c r="D45" s="15" t="inlineStr">
        <is>
          <t>Form nhập (input, textarea, select) và placeholder đọc rõ ở giao diện tối</t>
        </is>
      </c>
      <c r="E45" s="15" t="inlineStr">
        <is>
          <t>Giao diện</t>
        </is>
      </c>
      <c r="F45" s="20" t="inlineStr">
        <is>
          <t>Trung bình</t>
        </is>
      </c>
      <c r="G45" s="17" t="inlineStr">
        <is>
          <t>Đã hoàn thiện</t>
        </is>
      </c>
      <c r="H45" s="20" t="inlineStr">
        <is>
          <t>Một phần</t>
        </is>
      </c>
      <c r="I45" s="15" t="inlineStr">
        <is>
          <t>Frontend :5173 + backend :4000 chạy; có tài khoản đăng nhập được (xem sheet 'Tài khoản &amp; dữ liệu test'). Trình duyệt Chrome mới nhất. Giao diện tối.</t>
        </is>
      </c>
      <c r="J45" s="15" t="inlineStr">
        <is>
          <t>1. Mở /settings tab Hồ sơ
2. Nhập vào các ô; xem placeholder và gợi ý tự điền của trình duyệt</t>
        </is>
      </c>
      <c r="K45" s="15" t="inlineStr">
        <is>
          <t>-</t>
        </is>
      </c>
      <c r="L45" s="15" t="inlineStr">
        <is>
          <t>Chữ nhập màu sáng, placeholder #7d858e, thanh cuộn/ô chọn theo color-scheme tối.</t>
        </is>
      </c>
      <c r="M45" s="15" t="inlineStr"/>
      <c r="N45" s="18" t="inlineStr">
        <is>
          <t>Chưa test</t>
        </is>
      </c>
      <c r="O45" s="15" t="inlineStr"/>
      <c r="P45" s="15" t="inlineStr"/>
      <c r="Q45" s="18" t="inlineStr">
        <is>
          <t>Chưa test</t>
        </is>
      </c>
      <c r="R45" s="15" t="inlineStr"/>
    </row>
    <row r="46" ht="45" customHeight="1">
      <c r="A46" s="14" t="inlineStr">
        <is>
          <t>TC-THEME-045</t>
        </is>
      </c>
      <c r="B46" s="15" t="inlineStr">
        <is>
          <t>Giao diện sáng/tối &amp; Trang chủ mới</t>
        </is>
      </c>
      <c r="C46" s="15" t="inlineStr">
        <is>
          <t>Áp dụng giao diện tối</t>
        </is>
      </c>
      <c r="D46" s="15" t="inlineStr">
        <is>
          <t>Thương hiệu: màu cam toàn app là #ff570a (không còn #f26a1b) và font Plus Jakarta Sans hiển thị đúng dấu tiếng Việt</t>
        </is>
      </c>
      <c r="E46" s="15" t="inlineStr">
        <is>
          <t>Giao diện</t>
        </is>
      </c>
      <c r="F46" s="20" t="inlineStr">
        <is>
          <t>Trung bình</t>
        </is>
      </c>
      <c r="G46" s="17" t="inlineStr">
        <is>
          <t>Đã hoàn thiện</t>
        </is>
      </c>
      <c r="H46" s="20" t="inlineStr">
        <is>
          <t>Một phần</t>
        </is>
      </c>
      <c r="I46" s="15" t="inlineStr">
        <is>
          <t>Frontend :5173 chạy; chưa đăng nhập (cửa sổ ẩn danh).</t>
        </is>
      </c>
      <c r="J46" s="15" t="inlineStr">
        <is>
          <t>1. Mở /, /login, /courses/&lt;id&gt;
2. Gõ thử 'Khóa Học YouTube AI – Xây Kênh &amp; Kiếm Tiền' trong ô tìm kiếm
3. Kiểm tra trên Chrome, Edge, Firefox</t>
        </is>
      </c>
      <c r="K46" s="15" t="inlineStr">
        <is>
          <t>-</t>
        </is>
      </c>
      <c r="L46" s="15" t="inlineStr">
        <is>
          <t>Mọi nút/chữ cam cùng một tông; chữ có đủ dấu (ọ, ế, ề, ố...) cùng một font trên cả 3 trình duyệt, không rơi về font serif.</t>
        </is>
      </c>
      <c r="M46" s="15" t="inlineStr"/>
      <c r="N46" s="18" t="inlineStr">
        <is>
          <t>Chưa test</t>
        </is>
      </c>
      <c r="O46" s="15" t="inlineStr"/>
      <c r="P46" s="15" t="inlineStr"/>
      <c r="Q46" s="18" t="inlineStr">
        <is>
          <t>Chưa test</t>
        </is>
      </c>
      <c r="R46" s="15" t="inlineStr"/>
    </row>
    <row r="47" ht="30" customHeight="1">
      <c r="A47" s="14" t="inlineStr">
        <is>
          <t>TC-THEME-046</t>
        </is>
      </c>
      <c r="B47" s="15" t="inlineStr">
        <is>
          <t>Giao diện sáng/tối &amp; Trang chủ mới</t>
        </is>
      </c>
      <c r="C47" s="15" t="inlineStr">
        <is>
          <t>Chi tiết khóa học</t>
        </is>
      </c>
      <c r="D47" s="15" t="inlineStr">
        <is>
          <t>Bố cục 2 cột: trái (gallery, tiêu đề, 5 ô thông tin, tab, nội dung, đánh giá) + phải 401px (gói thành viên, quyền lợi, hỗ trợ), căn thẳng hàng với Header</t>
        </is>
      </c>
      <c r="E47" s="15" t="inlineStr">
        <is>
          <t>Giao diện</t>
        </is>
      </c>
      <c r="F47" s="16" t="inlineStr">
        <is>
          <t>Cao</t>
        </is>
      </c>
      <c r="G47" s="17" t="inlineStr">
        <is>
          <t>Đã hoàn thiện</t>
        </is>
      </c>
      <c r="H47" s="17" t="inlineStr">
        <is>
          <t>Có</t>
        </is>
      </c>
      <c r="I47" s="15" t="inlineStr">
        <is>
          <t>Frontend :5173 chạy; chưa đăng nhập (cửa sổ ẩn danh). Cửa sổ 1800px.</t>
        </is>
      </c>
      <c r="J47" s="15" t="inlineStr">
        <is>
          <t>1. Mở /courses/&lt;id&gt;
2. So sánh với Figma 1533:10616</t>
        </is>
      </c>
      <c r="K47" s="15" t="inlineStr">
        <is>
          <t>-</t>
        </is>
      </c>
      <c r="L47" s="15" t="inlineStr">
        <is>
          <t>Breadcrumb (nhà › danh mục › tên) 14px; khung ảnh lớn bo 24 cao ~600 kèm nhãn 'Mới' (nền #dcffe9) góc trái; dải ảnh nhỏ 188x100 bo 16; tiêu đề 46px ExtraBold; hàng sao + 'Bởi &lt;tên&gt;' 18px; mô tả 20px; cột phải sticky.</t>
        </is>
      </c>
      <c r="M47" s="15" t="inlineStr"/>
      <c r="N47" s="18" t="inlineStr">
        <is>
          <t>Chưa test</t>
        </is>
      </c>
      <c r="O47" s="15" t="inlineStr"/>
      <c r="P47" s="15" t="inlineStr"/>
      <c r="Q47" s="18" t="inlineStr">
        <is>
          <t>Chưa test</t>
        </is>
      </c>
      <c r="R47" s="15" t="inlineStr"/>
    </row>
    <row r="48" ht="30" customHeight="1">
      <c r="A48" s="14" t="inlineStr">
        <is>
          <t>TC-THEME-047</t>
        </is>
      </c>
      <c r="B48" s="15" t="inlineStr">
        <is>
          <t>Giao diện sáng/tối &amp; Trang chủ mới</t>
        </is>
      </c>
      <c r="C48" s="15" t="inlineStr">
        <is>
          <t>Chi tiết khóa học</t>
        </is>
      </c>
      <c r="D48" s="15" t="inlineStr">
        <is>
          <t>5 ô thông tin (Thành viên, Bài học, Quản trị viên, Công cụ hỗ trợ, Công khai/Riêng tư): thẻ trắng bo 26, icon nền pastel</t>
        </is>
      </c>
      <c r="E48" s="15" t="inlineStr">
        <is>
          <t>Giao diện</t>
        </is>
      </c>
      <c r="F48" s="20" t="inlineStr">
        <is>
          <t>Trung bình</t>
        </is>
      </c>
      <c r="G48" s="17" t="inlineStr">
        <is>
          <t>Đã hoàn thiện</t>
        </is>
      </c>
      <c r="H48" s="17" t="inlineStr">
        <is>
          <t>Có</t>
        </is>
      </c>
      <c r="I48" s="15" t="inlineStr">
        <is>
          <t>Frontend :5173 chạy; chưa đăng nhập (cửa sổ ẩn danh).</t>
        </is>
      </c>
      <c r="J48" s="15" t="inlineStr">
        <is>
          <t>1. Quan sát hàng ô thông tin dưới mô tả</t>
        </is>
      </c>
      <c r="K48" s="15" t="inlineStr">
        <is>
          <t>-</t>
        </is>
      </c>
      <c r="L48" s="15" t="inlineStr">
        <is>
          <t>Mỗi ô: icon 24 trong ô 50x50 bo 16 (nền = màu icon độ mờ .16), số 20px bold, nhãn 14px xám; giá trị lấy từ dữ liệu thật.</t>
        </is>
      </c>
      <c r="M48" s="15" t="inlineStr"/>
      <c r="N48" s="18" t="inlineStr">
        <is>
          <t>Chưa test</t>
        </is>
      </c>
      <c r="O48" s="15" t="inlineStr"/>
      <c r="P48" s="15" t="inlineStr"/>
      <c r="Q48" s="18" t="inlineStr">
        <is>
          <t>Chưa test</t>
        </is>
      </c>
      <c r="R48" s="15" t="inlineStr"/>
    </row>
    <row r="49" ht="30" customHeight="1">
      <c r="A49" s="14" t="inlineStr">
        <is>
          <t>TC-THEME-048</t>
        </is>
      </c>
      <c r="B49" s="15" t="inlineStr">
        <is>
          <t>Giao diện sáng/tối &amp; Trang chủ mới</t>
        </is>
      </c>
      <c r="C49" s="15" t="inlineStr">
        <is>
          <t>Chi tiết khóa học</t>
        </is>
      </c>
      <c r="D49" s="15" t="inlineStr">
        <is>
          <t>Thanh tab: 'Tổng quan' dạng viên gradient cam, các tab khác chữ thường; 'Đánh giá' cuộn tới khối đánh giá</t>
        </is>
      </c>
      <c r="E49" s="15" t="inlineStr">
        <is>
          <t>Chức năng</t>
        </is>
      </c>
      <c r="F49" s="16" t="inlineStr">
        <is>
          <t>Cao</t>
        </is>
      </c>
      <c r="G49" s="17" t="inlineStr">
        <is>
          <t>Đã hoàn thiện</t>
        </is>
      </c>
      <c r="H49" s="17" t="inlineStr">
        <is>
          <t>Có</t>
        </is>
      </c>
      <c r="I49" s="15" t="inlineStr">
        <is>
          <t>Frontend :5173 chạy; chưa đăng nhập (cửa sổ ẩn danh).</t>
        </is>
      </c>
      <c r="J49" s="15" t="inlineStr">
        <is>
          <t>1. Bấm lần lượt Tổng quan, Nội dung, Đánh giá, Câu hỏi</t>
        </is>
      </c>
      <c r="K49" s="15" t="inlineStr">
        <is>
          <t>-</t>
        </is>
      </c>
      <c r="L49" s="15" t="inlineStr">
        <is>
          <t>Tab đang chọn: viên cam gradient + bóng, chữ trắng đậm; 'Nội dung' hiện thẻ nội dung; 'Đánh giá' cuộn mượt tới khối 'Đánh giá từ học viên' (nằm trong cột trái, sau nội dung); tab 'Câu hỏi' chỉ có khi cộng đồng có FAQ.</t>
        </is>
      </c>
      <c r="M49" s="15" t="inlineStr"/>
      <c r="N49" s="18" t="inlineStr">
        <is>
          <t>Chưa test</t>
        </is>
      </c>
      <c r="O49" s="15" t="inlineStr"/>
      <c r="P49" s="15" t="inlineStr"/>
      <c r="Q49" s="18" t="inlineStr">
        <is>
          <t>Chưa test</t>
        </is>
      </c>
      <c r="R49" s="15" t="inlineStr"/>
    </row>
    <row r="50" ht="30" customHeight="1">
      <c r="A50" s="14" t="inlineStr">
        <is>
          <t>TC-THEME-049</t>
        </is>
      </c>
      <c r="B50" s="15" t="inlineStr">
        <is>
          <t>Giao diện sáng/tối &amp; Trang chủ mới</t>
        </is>
      </c>
      <c r="C50" s="15" t="inlineStr">
        <is>
          <t>Chi tiết khóa học</t>
        </is>
      </c>
      <c r="D50" s="15" t="inlineStr">
        <is>
          <t>Khối Tổng quan / Bạn nhận được gì?: thẻ trắng bo 25, tiêu đề 22px bold; chỉ hiện khi có dữ liệu thật</t>
        </is>
      </c>
      <c r="E50" s="15" t="inlineStr">
        <is>
          <t>Giao diện</t>
        </is>
      </c>
      <c r="F50" s="20" t="inlineStr">
        <is>
          <t>Trung bình</t>
        </is>
      </c>
      <c r="G50" s="17" t="inlineStr">
        <is>
          <t>Đã hoàn thiện</t>
        </is>
      </c>
      <c r="H50" s="17" t="inlineStr">
        <is>
          <t>Có</t>
        </is>
      </c>
      <c r="I50" s="15" t="inlineStr">
        <is>
          <t>Frontend :5173 chạy; chưa đăng nhập (cửa sổ ẩn danh).</t>
        </is>
      </c>
      <c r="J50" s="15" t="inlineStr">
        <is>
          <t>1. Mở tab Tổng quan</t>
        </is>
      </c>
      <c r="K50" s="15" t="inlineStr">
        <is>
          <t>-</t>
        </is>
      </c>
      <c r="L50" s="15" t="inlineStr">
        <is>
          <t>Thẻ 'Tổng quan' hiện mô tả (about); thẻ 'Bạn nhận được gì?' (check xanh) chỉ hiện khi cộng đồng có mục 'gains'; không còn khối 'Chi phí tham gia' lặp lại (giá đã ở thẻ bên phải).</t>
        </is>
      </c>
      <c r="M50" s="15" t="inlineStr"/>
      <c r="N50" s="18" t="inlineStr">
        <is>
          <t>Chưa test</t>
        </is>
      </c>
      <c r="O50" s="15" t="inlineStr"/>
      <c r="P50" s="15" t="inlineStr"/>
      <c r="Q50" s="18" t="inlineStr">
        <is>
          <t>Chưa test</t>
        </is>
      </c>
      <c r="R50" s="15" t="inlineStr"/>
    </row>
    <row r="51" ht="45" customHeight="1">
      <c r="A51" s="14" t="inlineStr">
        <is>
          <t>TC-THEME-050</t>
        </is>
      </c>
      <c r="B51" s="15" t="inlineStr">
        <is>
          <t>Giao diện sáng/tối &amp; Trang chủ mới</t>
        </is>
      </c>
      <c r="C51" s="15" t="inlineStr">
        <is>
          <t>Chi tiết khóa học</t>
        </is>
      </c>
      <c r="D51" s="15" t="inlineStr">
        <is>
          <t>Khối Đánh giá từ học viên: vạch cam 3px + tiêu đề, điểm 46px, ô viết đánh giá viền #e4e4e4, nút Cập nhật cam / Xóa viền đỏ</t>
        </is>
      </c>
      <c r="E51" s="15" t="inlineStr">
        <is>
          <t>Giao diện</t>
        </is>
      </c>
      <c r="F51" s="20" t="inlineStr">
        <is>
          <t>Trung bình</t>
        </is>
      </c>
      <c r="G51" s="17" t="inlineStr">
        <is>
          <t>Đã hoàn thiện</t>
        </is>
      </c>
      <c r="H51" s="17" t="inlineStr">
        <is>
          <t>Có</t>
        </is>
      </c>
      <c r="I51" s="15" t="inlineStr">
        <is>
          <t>Frontend :5173 + backend :4000 chạy; có tài khoản đăng nhập được (xem sheet 'Tài khoản &amp; dữ liệu test'). Trình duyệt Chrome mới nhất. Đã tham gia cộng đồng.</t>
        </is>
      </c>
      <c r="J51" s="15" t="inlineStr">
        <is>
          <t>1. Mở trang chi tiết cộng đồng đã tham gia
2. Chọn sao, nhập nhận xét, bấm gửi/cập nhật
3. Bấm xóa đánh giá</t>
        </is>
      </c>
      <c r="K51" s="15" t="inlineStr">
        <is>
          <t>-</t>
        </is>
      </c>
      <c r="L51" s="15" t="inlineStr">
        <is>
          <t>Form gửi/cập nhật/xóa đánh giá hoạt động như cũ (POST/DELETE reviews); danh sách đánh giá hiển thị tên, sao, ngày; người chưa tham gia thấy thông báo cần tham gia.</t>
        </is>
      </c>
      <c r="M51" s="15" t="inlineStr"/>
      <c r="N51" s="18" t="inlineStr">
        <is>
          <t>Chưa test</t>
        </is>
      </c>
      <c r="O51" s="15" t="inlineStr"/>
      <c r="P51" s="15" t="inlineStr"/>
      <c r="Q51" s="18" t="inlineStr">
        <is>
          <t>Chưa test</t>
        </is>
      </c>
      <c r="R51" s="15" t="inlineStr"/>
    </row>
    <row r="52" ht="30" customHeight="1">
      <c r="A52" s="14" t="inlineStr">
        <is>
          <t>TC-THEME-051</t>
        </is>
      </c>
      <c r="B52" s="15" t="inlineStr">
        <is>
          <t>Giao diện sáng/tối &amp; Trang chủ mới</t>
        </is>
      </c>
      <c r="C52" s="15" t="inlineStr">
        <is>
          <t>Chi tiết khóa học</t>
        </is>
      </c>
      <c r="D52" s="15" t="inlineStr">
        <is>
          <t>Thẻ gói bên phải: ảnh 200, giá 42px cam + 'đ/tháng', 3 số liệu, nút 'Tham gia ngay' 65px, 4 lợi ích gói thành viên</t>
        </is>
      </c>
      <c r="E52" s="15" t="inlineStr">
        <is>
          <t>Giao diện</t>
        </is>
      </c>
      <c r="F52" s="16" t="inlineStr">
        <is>
          <t>Cao</t>
        </is>
      </c>
      <c r="G52" s="17" t="inlineStr">
        <is>
          <t>Đã hoàn thiện</t>
        </is>
      </c>
      <c r="H52" s="17" t="inlineStr">
        <is>
          <t>Có</t>
        </is>
      </c>
      <c r="I52" s="15" t="inlineStr">
        <is>
          <t>Frontend :5173 chạy; chưa đăng nhập (cửa sổ ẩn danh). Cộng đồng có phí.</t>
        </is>
      </c>
      <c r="J52" s="15" t="inlineStr">
        <is>
          <t>1. Quan sát thẻ bên phải
2. Bấm 'Tham gia ngay' khi chưa đăng nhập</t>
        </is>
      </c>
      <c r="K52" s="15" t="inlineStr">
        <is>
          <t>-</t>
        </is>
      </c>
      <c r="L52" s="15" t="inlineStr">
        <is>
          <t>Giá '1.000.000 đ/tháng' (đ gạch chân) hoặc 'Miễn phí'; 3 số liệu cách nhau vạch #f0e4dc; nút cam bo 20 + mũi tên; 4 dòng lợi ích (Truy cập ngay lập tức, Học mọi lúc mọi nơi, Cập nhật nội dung liên tục, Hỗ trợ từ cộng đồng) với icon nền pastel; bấm nút khi chưa đăng nhập chuyển /login.</t>
        </is>
      </c>
      <c r="M52" s="15" t="inlineStr"/>
      <c r="N52" s="18" t="inlineStr">
        <is>
          <t>Chưa test</t>
        </is>
      </c>
      <c r="O52" s="15" t="inlineStr"/>
      <c r="P52" s="15" t="inlineStr"/>
      <c r="Q52" s="18" t="inlineStr">
        <is>
          <t>Chưa test</t>
        </is>
      </c>
      <c r="R52" s="15" t="inlineStr"/>
    </row>
    <row r="53" ht="60" customHeight="1">
      <c r="A53" s="14" t="inlineStr">
        <is>
          <t>TC-THEME-052</t>
        </is>
      </c>
      <c r="B53" s="15" t="inlineStr">
        <is>
          <t>Giao diện sáng/tối &amp; Trang chủ mới</t>
        </is>
      </c>
      <c r="C53" s="15" t="inlineStr">
        <is>
          <t>Chi tiết khóa học</t>
        </is>
      </c>
      <c r="D53" s="15" t="inlineStr">
        <is>
          <t>Luồng tham gia/rời/chờ duyệt/xin tham gia riêng tư vẫn đúng sau khi đổi giao diện (giữ nguyên logic)</t>
        </is>
      </c>
      <c r="E53" s="15" t="inlineStr">
        <is>
          <t>Chức năng</t>
        </is>
      </c>
      <c r="F53" s="16" t="inlineStr">
        <is>
          <t>Cao</t>
        </is>
      </c>
      <c r="G53" s="17" t="inlineStr">
        <is>
          <t>Đã hoàn thiện</t>
        </is>
      </c>
      <c r="H53" s="17" t="inlineStr">
        <is>
          <t>Có</t>
        </is>
      </c>
      <c r="I53" s="15" t="inlineStr">
        <is>
          <t>Frontend :5173 + backend :4000 chạy; có tài khoản đăng nhập được (xem sheet 'Tài khoản &amp; dữ liệu test'). Trình duyệt Chrome mới nhất.</t>
        </is>
      </c>
      <c r="J53" s="15" t="inlineStr">
        <is>
          <t>1. Tham gia cộng đồng miễn phí
2. Thử với cộng đồng có phí (mở hộp thoại chọn gói)
3. Thử cộng đồng riêng tư (gửi yêu cầu, hủy yêu cầu)
4. Rời cộng đồng</t>
        </is>
      </c>
      <c r="K53" s="15" t="inlineStr">
        <is>
          <t>-</t>
        </is>
      </c>
      <c r="L53" s="15" t="inlineStr">
        <is>
          <t>Các nút/hộp thoại/toast như trước: vào cộng đồng sau khi tham gia; hộp thoại thanh toán cho cộng đồng có phí; 'Gửi yêu cầu tham gia' và 'Hủy yêu cầu' cho riêng tư; nút 'Rời cộng đồng' đỏ cho thành viên (không phải chủ).</t>
        </is>
      </c>
      <c r="M53" s="15" t="inlineStr"/>
      <c r="N53" s="18" t="inlineStr">
        <is>
          <t>Chưa test</t>
        </is>
      </c>
      <c r="O53" s="15" t="inlineStr"/>
      <c r="P53" s="15" t="inlineStr"/>
      <c r="Q53" s="18" t="inlineStr">
        <is>
          <t>Chưa test</t>
        </is>
      </c>
      <c r="R53" s="15" t="inlineStr"/>
    </row>
    <row r="54" ht="30" customHeight="1">
      <c r="A54" s="14" t="inlineStr">
        <is>
          <t>TC-THEME-053</t>
        </is>
      </c>
      <c r="B54" s="15" t="inlineStr">
        <is>
          <t>Giao diện sáng/tối &amp; Trang chủ mới</t>
        </is>
      </c>
      <c r="C54" s="15" t="inlineStr">
        <is>
          <t>Chi tiết khóa học</t>
        </is>
      </c>
      <c r="D54" s="15" t="inlineStr">
        <is>
          <t>Thẻ 'Bạn sẽ nhận được' (check cam) và 'Cần hỗ trợ?' (nút viền cam dẫn /contact)</t>
        </is>
      </c>
      <c r="E54" s="15" t="inlineStr">
        <is>
          <t>Giao diện</t>
        </is>
      </c>
      <c r="F54" s="17" t="inlineStr">
        <is>
          <t>Thấp</t>
        </is>
      </c>
      <c r="G54" s="17" t="inlineStr">
        <is>
          <t>Đã hoàn thiện</t>
        </is>
      </c>
      <c r="H54" s="17" t="inlineStr">
        <is>
          <t>Có</t>
        </is>
      </c>
      <c r="I54" s="15" t="inlineStr">
        <is>
          <t>Frontend :5173 chạy; chưa đăng nhập (cửa sổ ẩn danh).</t>
        </is>
      </c>
      <c r="J54" s="15" t="inlineStr">
        <is>
          <t>1. Quan sát 2 thẻ cuối cột phải
2. Bấm 'Gửi tin nhắn'</t>
        </is>
      </c>
      <c r="K54" s="15" t="inlineStr">
        <is>
          <t>-</t>
        </is>
      </c>
      <c r="L54" s="15" t="inlineStr">
        <is>
          <t>Check tròn cam 33px; thẻ hỗ trợ có icon tai nghe, tiêu đề 22px, nút viền cam 48px; bấm nút mở /contact.</t>
        </is>
      </c>
      <c r="M54" s="15" t="inlineStr"/>
      <c r="N54" s="18" t="inlineStr">
        <is>
          <t>Chưa test</t>
        </is>
      </c>
      <c r="O54" s="15" t="inlineStr"/>
      <c r="P54" s="15" t="inlineStr"/>
      <c r="Q54" s="18" t="inlineStr">
        <is>
          <t>Chưa test</t>
        </is>
      </c>
      <c r="R54" s="15" t="inlineStr"/>
    </row>
    <row r="55" ht="30" customHeight="1">
      <c r="A55" s="14" t="inlineStr">
        <is>
          <t>TC-THEME-054</t>
        </is>
      </c>
      <c r="B55" s="15" t="inlineStr">
        <is>
          <t>Giao diện sáng/tối &amp; Trang chủ mới</t>
        </is>
      </c>
      <c r="C55" s="15" t="inlineStr">
        <is>
          <t>Chi tiết khóa học</t>
        </is>
      </c>
      <c r="D55" s="15" t="inlineStr">
        <is>
          <t>Giao diện tối của trang chi tiết: thẻ xám mờ, chữ trắng/#bababa, không còn mảng trắng</t>
        </is>
      </c>
      <c r="E55" s="15" t="inlineStr">
        <is>
          <t>Giao diện</t>
        </is>
      </c>
      <c r="F55" s="20" t="inlineStr">
        <is>
          <t>Trung bình</t>
        </is>
      </c>
      <c r="G55" s="17" t="inlineStr">
        <is>
          <t>Đã hoàn thiện</t>
        </is>
      </c>
      <c r="H55" s="20" t="inlineStr">
        <is>
          <t>Một phần</t>
        </is>
      </c>
      <c r="I55" s="15" t="inlineStr">
        <is>
          <t>Frontend :5173 chạy; chưa đăng nhập (cửa sổ ẩn danh). Giao diện tối.</t>
        </is>
      </c>
      <c r="J55" s="15" t="inlineStr">
        <is>
          <t>1. Mở /courses/&lt;id&gt; ở giao diện tối</t>
        </is>
      </c>
      <c r="K55" s="15" t="inlineStr">
        <is>
          <t>-</t>
        </is>
      </c>
      <c r="L55" s="15" t="inlineStr">
        <is>
          <t>Nền #0c1013 + dải gradient cam-nâu mờ ở đầu trang; thẻ rgba(63,63,63,.3); tiêu đề trắng; mô tả/nhãn #bababa; nút cam giữ nguyên; popup tham gia đọc rõ.</t>
        </is>
      </c>
      <c r="M55" s="15" t="inlineStr"/>
      <c r="N55" s="18" t="inlineStr">
        <is>
          <t>Chưa test</t>
        </is>
      </c>
      <c r="O55" s="15" t="inlineStr"/>
      <c r="P55" s="15" t="inlineStr"/>
      <c r="Q55" s="18" t="inlineStr">
        <is>
          <t>Chưa test</t>
        </is>
      </c>
      <c r="R55" s="15" t="inlineStr"/>
    </row>
    <row r="56" ht="30" customHeight="1">
      <c r="A56" s="14" t="inlineStr">
        <is>
          <t>TC-THEME-055</t>
        </is>
      </c>
      <c r="B56" s="15" t="inlineStr">
        <is>
          <t>Giao diện sáng/tối &amp; Trang chủ mới</t>
        </is>
      </c>
      <c r="C56" s="15" t="inlineStr">
        <is>
          <t>Cộng đồng của tôi (khách)</t>
        </is>
      </c>
      <c r="D56" s="15" t="inlineStr">
        <is>
          <t>Chưa đăng nhập vào /me/communities: hình minh họa, tiêu đề 'Cộng đồng của bạn ở đây', mô tả, 2 nút, dòng đăng ký</t>
        </is>
      </c>
      <c r="E56" s="15" t="inlineStr">
        <is>
          <t>Giao diện</t>
        </is>
      </c>
      <c r="F56" s="16" t="inlineStr">
        <is>
          <t>Cao</t>
        </is>
      </c>
      <c r="G56" s="17" t="inlineStr">
        <is>
          <t>Đã hoàn thiện</t>
        </is>
      </c>
      <c r="H56" s="17" t="inlineStr">
        <is>
          <t>Có</t>
        </is>
      </c>
      <c r="I56" s="15" t="inlineStr">
        <is>
          <t>Frontend :5173 chạy; chưa đăng nhập (cửa sổ ẩn danh).</t>
        </is>
      </c>
      <c r="J56" s="15" t="inlineStr">
        <is>
          <t>1. Mở /me/communities
2. So sánh với Figma 1521:10246</t>
        </is>
      </c>
      <c r="K56" s="15" t="inlineStr">
        <is>
          <t>-</t>
        </is>
      </c>
      <c r="L56" s="15" t="inlineStr">
        <is>
          <t>Hình minh họa 482x290; tiêu đề ~44px ExtraBold, 'của bạn' màu cam; mô tả 16px/26px màu #696460; nút 'Đăng nhập' cam 47px + 'Khám phá cộng đồng' trắng viền #eee1d9; dòng 'Chưa có tài khoản? Đăng ký miễn phí →' 13px; dải gradient cam nhạt ở đầu trang; Footer 3 thẻ liên hệ.</t>
        </is>
      </c>
      <c r="M56" s="15" t="inlineStr"/>
      <c r="N56" s="18" t="inlineStr">
        <is>
          <t>Chưa test</t>
        </is>
      </c>
      <c r="O56" s="15" t="inlineStr"/>
      <c r="P56" s="15" t="inlineStr"/>
      <c r="Q56" s="18" t="inlineStr">
        <is>
          <t>Chưa test</t>
        </is>
      </c>
      <c r="R56" s="15" t="inlineStr"/>
    </row>
    <row r="57" ht="30" customHeight="1">
      <c r="A57" s="14" t="inlineStr">
        <is>
          <t>TC-THEME-056</t>
        </is>
      </c>
      <c r="B57" s="15" t="inlineStr">
        <is>
          <t>Giao diện sáng/tối &amp; Trang chủ mới</t>
        </is>
      </c>
      <c r="C57" s="15" t="inlineStr">
        <is>
          <t>Cộng đồng của tôi (khách)</t>
        </is>
      </c>
      <c r="D57" s="15" t="inlineStr">
        <is>
          <t>Nút 'Đăng nhập' về /login (nhớ trang), 'Khám phá cộng đồng' về /, 'Đăng ký miễn phí' về /register</t>
        </is>
      </c>
      <c r="E57" s="15" t="inlineStr">
        <is>
          <t>Chức năng</t>
        </is>
      </c>
      <c r="F57" s="16" t="inlineStr">
        <is>
          <t>Cao</t>
        </is>
      </c>
      <c r="G57" s="17" t="inlineStr">
        <is>
          <t>Đã hoàn thiện</t>
        </is>
      </c>
      <c r="H57" s="17" t="inlineStr">
        <is>
          <t>Có</t>
        </is>
      </c>
      <c r="I57" s="15" t="inlineStr">
        <is>
          <t>Frontend :5173 chạy; chưa đăng nhập (cửa sổ ẩn danh).</t>
        </is>
      </c>
      <c r="J57" s="15" t="inlineStr">
        <is>
          <t>1. Bấm lần lượt từng nút/liên kết</t>
        </is>
      </c>
      <c r="K57" s="15" t="inlineStr">
        <is>
          <t>-</t>
        </is>
      </c>
      <c r="L57" s="15" t="inlineStr">
        <is>
          <t>Đăng nhập xong quay lại /me/communities; Khám phá mở trang chủ; Đăng ký mở /register.</t>
        </is>
      </c>
      <c r="M57" s="15" t="inlineStr"/>
      <c r="N57" s="18" t="inlineStr">
        <is>
          <t>Chưa test</t>
        </is>
      </c>
      <c r="O57" s="15" t="inlineStr"/>
      <c r="P57" s="15" t="inlineStr"/>
      <c r="Q57" s="18" t="inlineStr">
        <is>
          <t>Chưa test</t>
        </is>
      </c>
      <c r="R57" s="15" t="inlineStr"/>
    </row>
    <row r="58" ht="30" customHeight="1">
      <c r="A58" s="14" t="inlineStr">
        <is>
          <t>TC-THEME-057</t>
        </is>
      </c>
      <c r="B58" s="15" t="inlineStr">
        <is>
          <t>Giao diện sáng/tối &amp; Trang chủ mới</t>
        </is>
      </c>
      <c r="C58" s="15" t="inlineStr">
        <is>
          <t>Cộng đồng của tôi (khách)</t>
        </is>
      </c>
      <c r="D58" s="15" t="inlineStr">
        <is>
          <t>Giao diện tối của trang khách: nền #0c1013 + dải swoosh cam-nâu, nút phụ xám sáng .16, chữ trắng/#bababa</t>
        </is>
      </c>
      <c r="E58" s="15" t="inlineStr">
        <is>
          <t>Giao diện</t>
        </is>
      </c>
      <c r="F58" s="20" t="inlineStr">
        <is>
          <t>Trung bình</t>
        </is>
      </c>
      <c r="G58" s="17" t="inlineStr">
        <is>
          <t>Đã hoàn thiện</t>
        </is>
      </c>
      <c r="H58" s="20" t="inlineStr">
        <is>
          <t>Một phần</t>
        </is>
      </c>
      <c r="I58" s="15" t="inlineStr">
        <is>
          <t>Frontend :5173 chạy; chưa đăng nhập (cửa sổ ẩn danh). Giao diện tối.</t>
        </is>
      </c>
      <c r="J58" s="15" t="inlineStr">
        <is>
          <t>1. Mở /me/communities ở giao diện tối
2. So sánh với Figma 1693:741</t>
        </is>
      </c>
      <c r="K58" s="15" t="inlineStr">
        <is>
          <t>-</t>
        </is>
      </c>
      <c r="L58" s="15" t="inlineStr">
        <is>
          <t>Hình minh họa bản tối; tiêu đề trắng + 'của bạn' cam; mô tả #bababa; nút 'Khám phá cộng đồng' nền rgba(232,232,232,.16) chữ #e8e8e8; Footer thẻ viền mờ.</t>
        </is>
      </c>
      <c r="M58" s="15" t="inlineStr"/>
      <c r="N58" s="18" t="inlineStr">
        <is>
          <t>Chưa test</t>
        </is>
      </c>
      <c r="O58" s="15" t="inlineStr"/>
      <c r="P58" s="15" t="inlineStr"/>
      <c r="Q58" s="18" t="inlineStr">
        <is>
          <t>Chưa test</t>
        </is>
      </c>
      <c r="R58" s="15" t="inlineStr"/>
    </row>
    <row r="59" ht="30" customHeight="1">
      <c r="A59" s="14" t="inlineStr">
        <is>
          <t>TC-THEME-058</t>
        </is>
      </c>
      <c r="B59" s="15" t="inlineStr">
        <is>
          <t>Giao diện sáng/tối &amp; Trang chủ mới</t>
        </is>
      </c>
      <c r="C59" s="15" t="inlineStr">
        <is>
          <t>Cộng đồng của tôi (khách)</t>
        </is>
      </c>
      <c r="D59" s="15" t="inlineStr">
        <is>
          <t>Đã đăng nhập nhưng chưa tham gia cộng đồng nào: cùng bố cục, tiêu đề 'Bạn chưa tham gia cộng đồng nào' + nút 'Khám phá cộng đồng'</t>
        </is>
      </c>
      <c r="E59" s="15" t="inlineStr">
        <is>
          <t>Chức năng</t>
        </is>
      </c>
      <c r="F59" s="20" t="inlineStr">
        <is>
          <t>Trung bình</t>
        </is>
      </c>
      <c r="G59" s="17" t="inlineStr">
        <is>
          <t>Đã hoàn thiện</t>
        </is>
      </c>
      <c r="H59" s="17" t="inlineStr">
        <is>
          <t>Có</t>
        </is>
      </c>
      <c r="I59" s="15" t="inlineStr">
        <is>
          <t>Frontend :5173 + backend :4000 chạy; có tài khoản đăng nhập được (xem sheet 'Tài khoản &amp; dữ liệu test'). Trình duyệt Chrome mới nhất. Tài khoản chưa tham gia cộng đồng nào (vd. newbie@sofinhub.test).</t>
        </is>
      </c>
      <c r="J59" s="15" t="inlineStr">
        <is>
          <t>1. Đăng nhập, mở /me/communities</t>
        </is>
      </c>
      <c r="K59" s="15" t="inlineStr">
        <is>
          <t>-</t>
        </is>
      </c>
      <c r="L59" s="15" t="inlineStr">
        <is>
          <t>Hiện trạng thái rỗng cùng kiểu với trang khách, có 1 nút cam dẫn về /; có Footer.</t>
        </is>
      </c>
      <c r="M59" s="15" t="inlineStr"/>
      <c r="N59" s="18" t="inlineStr">
        <is>
          <t>Chưa test</t>
        </is>
      </c>
      <c r="O59" s="15" t="inlineStr"/>
      <c r="P59" s="15" t="inlineStr"/>
      <c r="Q59" s="18" t="inlineStr">
        <is>
          <t>Chưa test</t>
        </is>
      </c>
      <c r="R59" s="15" t="inlineStr"/>
    </row>
    <row r="60" ht="30" customHeight="1">
      <c r="A60" s="14" t="inlineStr">
        <is>
          <t>TC-THEME-059</t>
        </is>
      </c>
      <c r="B60" s="15" t="inlineStr">
        <is>
          <t>Giao diện sáng/tối &amp; Trang chủ mới</t>
        </is>
      </c>
      <c r="C60" s="15" t="inlineStr">
        <is>
          <t>Đăng nhập tối</t>
        </is>
      </c>
      <c r="D60" s="15" t="inlineStr">
        <is>
          <t>Trang /login ở giao diện tối dùng ảnh nền riêng (nhóm bạn học bên trái, tối bên phải) và thẻ đăng nhập kính tối</t>
        </is>
      </c>
      <c r="E60" s="15" t="inlineStr">
        <is>
          <t>Giao diện</t>
        </is>
      </c>
      <c r="F60" s="16" t="inlineStr">
        <is>
          <t>Cao</t>
        </is>
      </c>
      <c r="G60" s="17" t="inlineStr">
        <is>
          <t>Đã hoàn thiện</t>
        </is>
      </c>
      <c r="H60" s="17" t="inlineStr">
        <is>
          <t>Có</t>
        </is>
      </c>
      <c r="I60" s="15" t="inlineStr">
        <is>
          <t>Frontend :5173 chạy; chưa đăng nhập (cửa sổ ẩn danh). Giao diện tối.</t>
        </is>
      </c>
      <c r="J60" s="15" t="inlineStr">
        <is>
          <t>1. Mở /login
2. So sánh nền với Figma 1628:9422</t>
        </is>
      </c>
      <c r="K60" s="15" t="inlineStr">
        <is>
          <t>-</t>
        </is>
      </c>
      <c r="L60" s="15" t="inlineStr">
        <is>
          <t>Nền là ảnh 'Học tập cộng tác trong không gian số' (bản tối); thẻ đăng nhập nền đen .4 viền trắng .1, chữ trắng, ô nhập đọc rõ; logo bản chữ trắng; nút cam; bản sáng giữ ảnh nền cũ.</t>
        </is>
      </c>
      <c r="M60" s="15" t="inlineStr"/>
      <c r="N60" s="18" t="inlineStr">
        <is>
          <t>Chưa test</t>
        </is>
      </c>
      <c r="O60" s="15" t="inlineStr"/>
      <c r="P60" s="15" t="inlineStr"/>
      <c r="Q60" s="18" t="inlineStr">
        <is>
          <t>Chưa test</t>
        </is>
      </c>
      <c r="R60" s="15" t="inlineStr"/>
    </row>
    <row r="61" ht="30" customHeight="1">
      <c r="A61" s="14" t="inlineStr">
        <is>
          <t>TC-THEME-060</t>
        </is>
      </c>
      <c r="B61" s="15" t="inlineStr">
        <is>
          <t>Giao diện sáng/tối &amp; Trang chủ mới</t>
        </is>
      </c>
      <c r="C61" s="15" t="inlineStr">
        <is>
          <t>Đăng nhập tối</t>
        </is>
      </c>
      <c r="D61" s="15" t="inlineStr">
        <is>
          <t>Form đăng nhập/2FA hoạt động bình thường ở giao diện tối (không đổi logic); /register dùng cùng nền</t>
        </is>
      </c>
      <c r="E61" s="15" t="inlineStr">
        <is>
          <t>Chức năng</t>
        </is>
      </c>
      <c r="F61" s="16" t="inlineStr">
        <is>
          <t>Cao</t>
        </is>
      </c>
      <c r="G61" s="17" t="inlineStr">
        <is>
          <t>Đã hoàn thiện</t>
        </is>
      </c>
      <c r="H61" s="20" t="inlineStr">
        <is>
          <t>Một phần</t>
        </is>
      </c>
      <c r="I61" s="15" t="inlineStr">
        <is>
          <t>Frontend :5173 chạy; chưa đăng nhập (cửa sổ ẩn danh). Giao diện tối.</t>
        </is>
      </c>
      <c r="J61" s="15" t="inlineStr">
        <is>
          <t>1. Đăng nhập đúng/sai mật khẩu
2. Mở /register và quên mật khẩu /forgot-password</t>
        </is>
      </c>
      <c r="K61" s="15" t="inlineStr">
        <is>
          <t>-</t>
        </is>
      </c>
      <c r="L61" s="15" t="inlineStr">
        <is>
          <t>Thông báo lỗi đỏ đọc rõ; chuyển trang đúng; /register có nền tối giống /login; /forgot-password dùng nền trang tối (không còn gradient kem).</t>
        </is>
      </c>
      <c r="M61" s="15" t="inlineStr"/>
      <c r="N61" s="18" t="inlineStr">
        <is>
          <t>Chưa test</t>
        </is>
      </c>
      <c r="O61" s="15" t="inlineStr"/>
      <c r="P61" s="15" t="inlineStr"/>
      <c r="Q61" s="18" t="inlineStr">
        <is>
          <t>Chưa test</t>
        </is>
      </c>
      <c r="R61" s="15" t="inlineStr"/>
    </row>
    <row r="62" ht="30" customHeight="1">
      <c r="A62" s="14" t="inlineStr">
        <is>
          <t>TC-THEME-061</t>
        </is>
      </c>
      <c r="B62" s="15" t="inlineStr">
        <is>
          <t>Giao diện sáng/tối &amp; Trang chủ mới</t>
        </is>
      </c>
      <c r="C62" s="15" t="inlineStr">
        <is>
          <t>Cộng đồng - giao diện tối</t>
        </is>
      </c>
      <c r="D62" s="15" t="inlineStr">
        <is>
          <t>Bảng tin cộng đồng ở giao diện tối: sidebar, ô soạn bài, thẻ 'Bắt đầu hành trình', chip chủ đề, bài viết, cột phải</t>
        </is>
      </c>
      <c r="E62" s="15" t="inlineStr">
        <is>
          <t>Giao diện</t>
        </is>
      </c>
      <c r="F62" s="16" t="inlineStr">
        <is>
          <t>Cao</t>
        </is>
      </c>
      <c r="G62" s="17" t="inlineStr">
        <is>
          <t>Đã hoàn thiện</t>
        </is>
      </c>
      <c r="H62" s="20" t="inlineStr">
        <is>
          <t>Một phần</t>
        </is>
      </c>
      <c r="I62" s="15" t="inlineStr">
        <is>
          <t>Frontend :5173 + backend :4000 chạy; có tài khoản đăng nhập được (xem sheet 'Tài khoản &amp; dữ liệu test'). Trình duyệt Chrome mới nhất. Đang ở giao diện tối, tài khoản đã tham gia cộng đồng.</t>
        </is>
      </c>
      <c r="J62" s="15" t="inlineStr">
        <is>
          <t>1. Mở /communities/&lt;slug&gt;/community
2. So sánh với Figma 1620:6882</t>
        </is>
      </c>
      <c r="K62" s="15" t="inlineStr">
        <is>
          <t>-</t>
        </is>
      </c>
      <c r="L62" s="15" t="inlineStr">
        <is>
          <t>Mọi thẻ nền rgba(63,63,63,.3) bo 21-29 với quầng sáng trắng .08; mục sidebar đang chọn nền trắng .1 + chữ cam; ô soạn bài viền trắng .1, nút 'Đăng bài' cam; thẻ 'Bắt đầu hành trình' gradient xám-&gt;nâu + vòng tiến độ; chip chủ đề trắng .1 ('Tất cả' cam); nút Thích/Bình luận/Chia sẻ nền trắng .1; cột phải: thông tin, đề xuất (nút '+ Tham gia' cam .16), Premium.</t>
        </is>
      </c>
      <c r="M62" s="15" t="inlineStr"/>
      <c r="N62" s="18" t="inlineStr">
        <is>
          <t>Chưa test</t>
        </is>
      </c>
      <c r="O62" s="15" t="inlineStr"/>
      <c r="P62" s="15" t="inlineStr"/>
      <c r="Q62" s="18" t="inlineStr">
        <is>
          <t>Chưa test</t>
        </is>
      </c>
      <c r="R62" s="15" t="inlineStr"/>
    </row>
    <row r="63" ht="30" customHeight="1">
      <c r="A63" s="14" t="inlineStr">
        <is>
          <t>TC-THEME-062</t>
        </is>
      </c>
      <c r="B63" s="15" t="inlineStr">
        <is>
          <t>Giao diện sáng/tối &amp; Trang chủ mới</t>
        </is>
      </c>
      <c r="C63" s="15" t="inlineStr">
        <is>
          <t>Cộng đồng - giao diện tối</t>
        </is>
      </c>
      <c r="D63" s="15" t="inlineStr">
        <is>
          <t>Các trang con của cộng đồng (Lớp học, Lịch, Thành viên, Xếp hạng, Giới thiệu, Kiểm duyệt, Doanh thu, Cài đặt) đọc rõ ở giao diện tối</t>
        </is>
      </c>
      <c r="E63" s="15" t="inlineStr">
        <is>
          <t>Giao diện</t>
        </is>
      </c>
      <c r="F63" s="20" t="inlineStr">
        <is>
          <t>Trung bình</t>
        </is>
      </c>
      <c r="G63" s="17" t="inlineStr">
        <is>
          <t>Đã hoàn thiện</t>
        </is>
      </c>
      <c r="H63" s="20" t="inlineStr">
        <is>
          <t>Một phần</t>
        </is>
      </c>
      <c r="I63" s="15" t="inlineStr">
        <is>
          <t>Frontend :5173 + backend :4000 chạy; có tài khoản đăng nhập được (xem sheet 'Tài khoản &amp; dữ liệu test'). Trình duyệt Chrome mới nhất. Giao diện tối, tài khoản chủ cộng đồng.</t>
        </is>
      </c>
      <c r="J63" s="15" t="inlineStr">
        <is>
          <t>1. Lần lượt mở từng mục ở sidebar</t>
        </is>
      </c>
      <c r="K63" s="15" t="inlineStr">
        <is>
          <t>-</t>
        </is>
      </c>
      <c r="L63" s="15" t="inlineStr">
        <is>
          <t>Không còn nền trắng/chữ đen lạc tông; popup thêm/sửa bài học, module, sự kiện, hộp xác nhận có nền tối đọc rõ; bảng/hàng danh sách có viền trắng mờ.</t>
        </is>
      </c>
      <c r="M63" s="15" t="inlineStr"/>
      <c r="N63" s="18" t="inlineStr">
        <is>
          <t>Chưa test</t>
        </is>
      </c>
      <c r="O63" s="15" t="inlineStr"/>
      <c r="P63" s="15" t="inlineStr"/>
      <c r="Q63" s="18" t="inlineStr">
        <is>
          <t>Chưa test</t>
        </is>
      </c>
      <c r="R63" s="15" t="inlineStr"/>
    </row>
    <row r="64" ht="30" customHeight="1">
      <c r="A64" s="14" t="inlineStr">
        <is>
          <t>TC-THEME-063</t>
        </is>
      </c>
      <c r="B64" s="15" t="inlineStr">
        <is>
          <t>Giao diện sáng/tối &amp; Trang chủ mới</t>
        </is>
      </c>
      <c r="C64" s="15" t="inlineStr">
        <is>
          <t>Cộng đồng - giao diện tối</t>
        </is>
      </c>
      <c r="D64" s="15" t="inlineStr">
        <is>
          <t>Sidebar cộng đồng không còn thẻ quảng cáo 'Xây dựng cộng đồng của riêng bạn' (khác Figma, theo yêu cầu bỏ ngày 16/10)</t>
        </is>
      </c>
      <c r="E64" s="15" t="inlineStr">
        <is>
          <t>Giao diện</t>
        </is>
      </c>
      <c r="F64" s="17" t="inlineStr">
        <is>
          <t>Thấp</t>
        </is>
      </c>
      <c r="G64" s="17" t="inlineStr">
        <is>
          <t>Đã hoàn thiện</t>
        </is>
      </c>
      <c r="H64" s="17" t="inlineStr">
        <is>
          <t>Có</t>
        </is>
      </c>
      <c r="I64" s="15" t="inlineStr">
        <is>
          <t>Frontend :5173 + backend :4000 chạy; có tài khoản đăng nhập được (xem sheet 'Tài khoản &amp; dữ liệu test'). Trình duyệt Chrome mới nhất.</t>
        </is>
      </c>
      <c r="J64" s="15" t="inlineStr">
        <is>
          <t>1. Mở trang cộng đồng ở cả hai giao diện</t>
        </is>
      </c>
      <c r="K64" s="15" t="inlineStr">
        <is>
          <t>-</t>
        </is>
      </c>
      <c r="L64" s="15" t="inlineStr">
        <is>
          <t>Sidebar chỉ có tên cộng đồng + menu; Figma khung tối có thẻ này nhưng đã quyết định bỏ.</t>
        </is>
      </c>
      <c r="M64" s="15" t="inlineStr"/>
      <c r="N64" s="18" t="inlineStr">
        <is>
          <t>Chưa test</t>
        </is>
      </c>
      <c r="O64" s="15" t="inlineStr"/>
      <c r="P64" s="15" t="inlineStr"/>
      <c r="Q64" s="18" t="inlineStr">
        <is>
          <t>Chưa test</t>
        </is>
      </c>
      <c r="R64" s="15" t="inlineStr"/>
    </row>
  </sheetData>
  <autoFilter ref="A1:R64"/>
  <conditionalFormatting sqref="N2:N6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4" showDropDown="0" showInputMessage="0" showErrorMessage="0" allowBlank="1" type="list">
      <formula1>"Chưa test,Pass,Fail,Blocked,N/A"</formula1>
    </dataValidation>
    <dataValidation sqref="Q2:Q64" showDropDown="0" showInputMessage="0" showErrorMessage="0" allowBlank="1" type="list">
      <formula1>"Chưa test,Pass,Fail,Blocked,N/A"</formula1>
    </dataValidation>
    <dataValidation sqref="F2:F64" showDropDown="0" showInputMessage="0" showErrorMessage="0" allowBlank="1" type="list">
      <formula1>"Cao,Trung bình,Thấp"</formula1>
    </dataValidation>
    <dataValidation sqref="G2:G64" showDropDown="0" showInputMessage="0" showErrorMessage="0" allowBlank="1" type="list">
      <formula1>"Đã hoàn thiện,Kế hoạch"</formula1>
    </dataValidation>
    <dataValidation sqref="H2:H64" showDropDown="0" showInputMessage="0" showErrorMessage="0" allowBlank="1" type="list">
      <formula1>"Có,Một phần,Không"</formula1>
    </dataValidation>
  </dataValidations>
  <pageMargins left="0.75" right="0.75" top="1" bottom="1" header="0.5" footer="0.5"/>
</worksheet>
</file>

<file path=xl/worksheets/sheet44.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TC-UPD16-001</t>
        </is>
      </c>
      <c r="B2" s="15" t="inlineStr">
        <is>
          <t>Cập nhật 16/10/2026</t>
        </is>
      </c>
      <c r="C2" s="15" t="inlineStr">
        <is>
          <t>Lớp học</t>
        </is>
      </c>
      <c r="D2" s="15" t="inlineStr">
        <is>
          <t>Sidebar cộng đồng không còn khối quảng cáo 'Xây dựng cộng đồng riêng của bạn'</t>
        </is>
      </c>
      <c r="E2" s="15" t="inlineStr">
        <is>
          <t>Giao diện</t>
        </is>
      </c>
      <c r="F2" s="20" t="inlineStr">
        <is>
          <t>Trung bình</t>
        </is>
      </c>
      <c r="G2" s="17" t="inlineStr">
        <is>
          <t>Đã hoàn thiện</t>
        </is>
      </c>
      <c r="H2" s="17" t="inlineStr">
        <is>
          <t>Có</t>
        </is>
      </c>
      <c r="I2" s="15" t="inlineStr">
        <is>
          <t>Đăng nhập chủ cộng đồng hoặc quản trị viên (mod trở lên) của một cộng đồng có Lớp học.</t>
        </is>
      </c>
      <c r="J2" s="15" t="inlineStr">
        <is>
          <t>1. Mở trang bất kỳ trong cộng đồng (Bảng tin, Lớp học...)
2. Quan sát cuối sidebar bên trái</t>
        </is>
      </c>
      <c r="K2" s="15" t="inlineStr">
        <is>
          <t>-</t>
        </is>
      </c>
      <c r="L2" s="15" t="inlineStr">
        <is>
          <t>Sidebar chỉ còn tên cộng đồng + menu điều hướng; không có thẻ quảng cáo, không có nút 'Bắt đầu'.</t>
        </is>
      </c>
      <c r="M2" s="15" t="inlineStr"/>
      <c r="N2" s="18" t="inlineStr">
        <is>
          <t>Chưa test</t>
        </is>
      </c>
      <c r="O2" s="15" t="inlineStr"/>
      <c r="P2" s="15" t="inlineStr"/>
      <c r="Q2" s="18" t="inlineStr">
        <is>
          <t>Chưa test</t>
        </is>
      </c>
      <c r="R2" s="15" t="inlineStr"/>
    </row>
    <row r="3" ht="45" customHeight="1">
      <c r="A3" s="14" t="inlineStr">
        <is>
          <t>TC-UPD16-002</t>
        </is>
      </c>
      <c r="B3" s="15" t="inlineStr">
        <is>
          <t>Cập nhật 16/10/2026</t>
        </is>
      </c>
      <c r="C3" s="15" t="inlineStr">
        <is>
          <t>Lớp học</t>
        </is>
      </c>
      <c r="D3" s="15" t="inlineStr">
        <is>
          <t>Thẻ module có nút xóa (thùng rác) cạnh nút 'Sửa' với mod trở lên; người học thường không thấy</t>
        </is>
      </c>
      <c r="E3" s="15" t="inlineStr">
        <is>
          <t>Chức năng</t>
        </is>
      </c>
      <c r="F3" s="16" t="inlineStr">
        <is>
          <t>Cao</t>
        </is>
      </c>
      <c r="G3" s="17" t="inlineStr">
        <is>
          <t>Đã hoàn thiện</t>
        </is>
      </c>
      <c r="H3" s="17" t="inlineStr">
        <is>
          <t>Có</t>
        </is>
      </c>
      <c r="I3" s="15" t="inlineStr">
        <is>
          <t>Đăng nhập chủ cộng đồng hoặc quản trị viên (mod trở lên) của một cộng đồng có Lớp học.</t>
        </is>
      </c>
      <c r="J3" s="15" t="inlineStr">
        <is>
          <t>1. Mở Lớp học
2. Quan sát góc phải trên mỗi thẻ module
3. Đăng nhập thành viên thường và xem lại</t>
        </is>
      </c>
      <c r="K3" s="15" t="inlineStr">
        <is>
          <t>-</t>
        </is>
      </c>
      <c r="L3" s="15" t="inlineStr">
        <is>
          <t>Mod+: có nút 'Sửa' và icon thùng rác (hover đỏ). Thành viên thường: không có cả hai nút.</t>
        </is>
      </c>
      <c r="M3" s="15" t="inlineStr"/>
      <c r="N3" s="18" t="inlineStr">
        <is>
          <t>Chưa test</t>
        </is>
      </c>
      <c r="O3" s="15" t="inlineStr"/>
      <c r="P3" s="15" t="inlineStr"/>
      <c r="Q3" s="18" t="inlineStr">
        <is>
          <t>Chưa test</t>
        </is>
      </c>
      <c r="R3" s="15" t="inlineStr"/>
    </row>
    <row r="4" ht="45" customHeight="1">
      <c r="A4" s="14" t="inlineStr">
        <is>
          <t>TC-UPD16-003</t>
        </is>
      </c>
      <c r="B4" s="15" t="inlineStr">
        <is>
          <t>Cập nhật 16/10/2026</t>
        </is>
      </c>
      <c r="C4" s="15" t="inlineStr">
        <is>
          <t>Lớp học</t>
        </is>
      </c>
      <c r="D4" s="15" t="inlineStr">
        <is>
          <t>Xóa module: hộp xác nhận nêu tên + số bài học; xác nhận xóa module cùng các bài bên trong</t>
        </is>
      </c>
      <c r="E4" s="15" t="inlineStr">
        <is>
          <t>Chức năng</t>
        </is>
      </c>
      <c r="F4" s="16" t="inlineStr">
        <is>
          <t>Cao</t>
        </is>
      </c>
      <c r="G4" s="17" t="inlineStr">
        <is>
          <t>Đã hoàn thiện</t>
        </is>
      </c>
      <c r="H4" s="17" t="inlineStr">
        <is>
          <t>Có</t>
        </is>
      </c>
      <c r="I4" s="15" t="inlineStr">
        <is>
          <t>Đăng nhập chủ cộng đồng hoặc quản trị viên (mod trở lên) của một cộng đồng có Lớp học. Có module test chứa 1 bài.</t>
        </is>
      </c>
      <c r="J4" s="15" t="inlineStr">
        <is>
          <t>1. Bấm thùng rác ở một module
2. Đọc hộp thoại
3. Bấm 'Hủy', rồi bấm lại và xác nhận xóa</t>
        </is>
      </c>
      <c r="K4" s="15" t="inlineStr">
        <is>
          <t>-</t>
        </is>
      </c>
      <c r="L4" s="15" t="inlineStr">
        <is>
          <t>Hộp thoại ghi tên module và số bài sẽ bị xóa; Hủy không đổi gì; xác nhận: toast đã xóa, thẻ biến mất, số 'Module/Bài học' ở đầu trang giảm, tiến độ khóa tính lại; gọi DELETE /api/communities/&lt;id&gt;/courses/&lt;courseId&gt;/modules/&lt;moduleId&gt; trả 200.</t>
        </is>
      </c>
      <c r="M4" s="15" t="inlineStr"/>
      <c r="N4" s="18" t="inlineStr">
        <is>
          <t>Chưa test</t>
        </is>
      </c>
      <c r="O4" s="15" t="inlineStr"/>
      <c r="P4" s="15" t="inlineStr"/>
      <c r="Q4" s="18" t="inlineStr">
        <is>
          <t>Chưa test</t>
        </is>
      </c>
      <c r="R4" s="15" t="inlineStr"/>
    </row>
    <row r="5" ht="30" customHeight="1">
      <c r="A5" s="14" t="inlineStr">
        <is>
          <t>TC-UPD16-004</t>
        </is>
      </c>
      <c r="B5" s="15" t="inlineStr">
        <is>
          <t>Cập nhật 16/10/2026</t>
        </is>
      </c>
      <c r="C5" s="15" t="inlineStr">
        <is>
          <t>Lớp học</t>
        </is>
      </c>
      <c r="D5" s="15" t="inlineStr">
        <is>
          <t>Xóa module lỗi (mạng/quyền): hộp thoại hiện lỗi, module còn nguyên</t>
        </is>
      </c>
      <c r="E5" s="15" t="inlineStr">
        <is>
          <t>Chức năng</t>
        </is>
      </c>
      <c r="F5" s="20" t="inlineStr">
        <is>
          <t>Trung bình</t>
        </is>
      </c>
      <c r="G5" s="17" t="inlineStr">
        <is>
          <t>Đã hoàn thiện</t>
        </is>
      </c>
      <c r="H5" s="20" t="inlineStr">
        <is>
          <t>Một phần</t>
        </is>
      </c>
      <c r="I5" s="15" t="inlineStr">
        <is>
          <t>Đăng nhập chủ cộng đồng hoặc quản trị viên (mod trở lên) của một cộng đồng có Lớp học.</t>
        </is>
      </c>
      <c r="J5" s="15" t="inlineStr">
        <is>
          <t>1. Tắt backend hoặc dùng token hết hạn
2. Bấm xóa module và xác nhận</t>
        </is>
      </c>
      <c r="K5" s="15" t="inlineStr">
        <is>
          <t>-</t>
        </is>
      </c>
      <c r="L5" s="15" t="inlineStr">
        <is>
          <t>Hộp thoại hiển thị thông báo lỗi, không đóng; sau khi sửa lỗi bấm lại xóa được.</t>
        </is>
      </c>
      <c r="M5" s="15" t="inlineStr"/>
      <c r="N5" s="18" t="inlineStr">
        <is>
          <t>Chưa test</t>
        </is>
      </c>
      <c r="O5" s="15" t="inlineStr"/>
      <c r="P5" s="15" t="inlineStr"/>
      <c r="Q5" s="18" t="inlineStr">
        <is>
          <t>Chưa test</t>
        </is>
      </c>
      <c r="R5" s="15" t="inlineStr"/>
    </row>
    <row r="6" ht="45" customHeight="1">
      <c r="A6" s="14" t="inlineStr">
        <is>
          <t>TC-UPD16-005</t>
        </is>
      </c>
      <c r="B6" s="15" t="inlineStr">
        <is>
          <t>Cập nhật 16/10/2026</t>
        </is>
      </c>
      <c r="C6" s="15" t="inlineStr">
        <is>
          <t>Trang bài học</t>
        </is>
      </c>
      <c r="D6" s="15" t="inlineStr">
        <is>
          <t>Danh sách bài bên phải có nút '+' (thêm bài) cạnh tiêu đề module, và icon sửa/xóa mỗi bài — chỉ mod trở lên</t>
        </is>
      </c>
      <c r="E6" s="15" t="inlineStr">
        <is>
          <t>Chức năng</t>
        </is>
      </c>
      <c r="F6" s="16" t="inlineStr">
        <is>
          <t>Cao</t>
        </is>
      </c>
      <c r="G6" s="17" t="inlineStr">
        <is>
          <t>Đã hoàn thiện</t>
        </is>
      </c>
      <c r="H6" s="17" t="inlineStr">
        <is>
          <t>Có</t>
        </is>
      </c>
      <c r="I6" s="15" t="inlineStr">
        <is>
          <t>Đăng nhập chủ cộng đồng hoặc quản trị viên (mod trở lên) của một cộng đồng có Lớp học.</t>
        </is>
      </c>
      <c r="J6" s="15" t="inlineStr">
        <is>
          <t>1. Mở một bài học
2. Quan sát khung bên phải
3. Xem lại bằng thành viên thường</t>
        </is>
      </c>
      <c r="K6" s="15" t="inlineStr">
        <is>
          <t>-</t>
        </is>
      </c>
      <c r="L6" s="15" t="inlineStr">
        <is>
          <t>Mod+: nút '+' ở đầu khung, mỗi bài có icon bút và thùng rác; thành viên thường chỉ thấy danh sách + vòng tròn hoàn thành.</t>
        </is>
      </c>
      <c r="M6" s="15" t="inlineStr"/>
      <c r="N6" s="18" t="inlineStr">
        <is>
          <t>Chưa test</t>
        </is>
      </c>
      <c r="O6" s="15" t="inlineStr"/>
      <c r="P6" s="15" t="inlineStr"/>
      <c r="Q6" s="18" t="inlineStr">
        <is>
          <t>Chưa test</t>
        </is>
      </c>
      <c r="R6" s="15" t="inlineStr"/>
    </row>
    <row r="7" ht="45" customHeight="1">
      <c r="A7" s="14" t="inlineStr">
        <is>
          <t>TC-UPD16-006</t>
        </is>
      </c>
      <c r="B7" s="15" t="inlineStr">
        <is>
          <t>Cập nhật 16/10/2026</t>
        </is>
      </c>
      <c r="C7" s="15" t="inlineStr">
        <is>
          <t>Trang bài học</t>
        </is>
      </c>
      <c r="D7" s="15" t="inlineStr">
        <is>
          <t>Thêm bài học nhỏ ngay trong trang bài học (nút '+')</t>
        </is>
      </c>
      <c r="E7" s="15" t="inlineStr">
        <is>
          <t>Chức năng</t>
        </is>
      </c>
      <c r="F7" s="16" t="inlineStr">
        <is>
          <t>Cao</t>
        </is>
      </c>
      <c r="G7" s="17" t="inlineStr">
        <is>
          <t>Đã hoàn thiện</t>
        </is>
      </c>
      <c r="H7" s="17" t="inlineStr">
        <is>
          <t>Có</t>
        </is>
      </c>
      <c r="I7" s="15" t="inlineStr">
        <is>
          <t>Đăng nhập chủ cộng đồng hoặc quản trị viên (mod trở lên) của một cộng đồng có Lớp học.</t>
        </is>
      </c>
      <c r="J7" s="15" t="inlineStr">
        <is>
          <t>1. Bấm '+' ở khung bên phải
2. Nhập tên bài (&gt;=1 ký tự), chọn loại, nhập thời lượng
3. Bấm 'Thêm bài học'</t>
        </is>
      </c>
      <c r="K7" s="15" t="inlineStr">
        <is>
          <t>Tên: 'Bài mới 16/10'</t>
        </is>
      </c>
      <c r="L7" s="15" t="inlineStr">
        <is>
          <t>Mở form 'Thêm bài học' đúng module hiện tại; lưu xong popup đóng, toast 'đã tạo', bài mới xuất hiện cuối danh sách bên phải ngay (không tải lại).</t>
        </is>
      </c>
      <c r="M7" s="15" t="inlineStr"/>
      <c r="N7" s="18" t="inlineStr">
        <is>
          <t>Chưa test</t>
        </is>
      </c>
      <c r="O7" s="15" t="inlineStr"/>
      <c r="P7" s="15" t="inlineStr"/>
      <c r="Q7" s="18" t="inlineStr">
        <is>
          <t>Chưa test</t>
        </is>
      </c>
      <c r="R7" s="15" t="inlineStr"/>
    </row>
    <row r="8" ht="30" customHeight="1">
      <c r="A8" s="14" t="inlineStr">
        <is>
          <t>TC-UPD16-007</t>
        </is>
      </c>
      <c r="B8" s="15" t="inlineStr">
        <is>
          <t>Cập nhật 16/10/2026</t>
        </is>
      </c>
      <c r="C8" s="15" t="inlineStr">
        <is>
          <t>Trang bài học</t>
        </is>
      </c>
      <c r="D8" s="15" t="inlineStr">
        <is>
          <t>Sửa bài học ngay trong trang bài học (icon bút)</t>
        </is>
      </c>
      <c r="E8" s="15" t="inlineStr">
        <is>
          <t>Chức năng</t>
        </is>
      </c>
      <c r="F8" s="16" t="inlineStr">
        <is>
          <t>Cao</t>
        </is>
      </c>
      <c r="G8" s="17" t="inlineStr">
        <is>
          <t>Đã hoàn thiện</t>
        </is>
      </c>
      <c r="H8" s="17" t="inlineStr">
        <is>
          <t>Có</t>
        </is>
      </c>
      <c r="I8" s="15" t="inlineStr">
        <is>
          <t>Đăng nhập chủ cộng đồng hoặc quản trị viên (mod trở lên) của một cộng đồng có Lớp học.</t>
        </is>
      </c>
      <c r="J8" s="15" t="inlineStr">
        <is>
          <t>1. Bấm icon bút ở một bài
2. Đổi tên, lưu</t>
        </is>
      </c>
      <c r="K8" s="15" t="inlineStr">
        <is>
          <t>Tên: 'Tên đã sửa'</t>
        </is>
      </c>
      <c r="L8" s="15" t="inlineStr">
        <is>
          <t>Form điền sẵn dữ liệu bài; lưu xong tiêu đề ở danh sách bên phải và (nếu là bài đang xem) tiêu đề chính cập nhật.</t>
        </is>
      </c>
      <c r="M8" s="15" t="inlineStr"/>
      <c r="N8" s="18" t="inlineStr">
        <is>
          <t>Chưa test</t>
        </is>
      </c>
      <c r="O8" s="15" t="inlineStr"/>
      <c r="P8" s="15" t="inlineStr"/>
      <c r="Q8" s="18" t="inlineStr">
        <is>
          <t>Chưa test</t>
        </is>
      </c>
      <c r="R8" s="15" t="inlineStr"/>
    </row>
    <row r="9" ht="30" customHeight="1">
      <c r="A9" s="14" t="inlineStr">
        <is>
          <t>TC-UPD16-008</t>
        </is>
      </c>
      <c r="B9" s="15" t="inlineStr">
        <is>
          <t>Cập nhật 16/10/2026</t>
        </is>
      </c>
      <c r="C9" s="15" t="inlineStr">
        <is>
          <t>Trang bài học</t>
        </is>
      </c>
      <c r="D9" s="15" t="inlineStr">
        <is>
          <t>Xóa bài học khác bài đang xem: hộp xác nhận, xóa xong ở lại trang hiện tại</t>
        </is>
      </c>
      <c r="E9" s="15" t="inlineStr">
        <is>
          <t>Chức năng</t>
        </is>
      </c>
      <c r="F9" s="16" t="inlineStr">
        <is>
          <t>Cao</t>
        </is>
      </c>
      <c r="G9" s="17" t="inlineStr">
        <is>
          <t>Đã hoàn thiện</t>
        </is>
      </c>
      <c r="H9" s="17" t="inlineStr">
        <is>
          <t>Có</t>
        </is>
      </c>
      <c r="I9" s="15" t="inlineStr">
        <is>
          <t>Đăng nhập chủ cộng đồng hoặc quản trị viên (mod trở lên) của một cộng đồng có Lớp học.</t>
        </is>
      </c>
      <c r="J9" s="15" t="inlineStr">
        <is>
          <t>1. Bấm thùng rác ở bài KHÁC bài đang xem
2. Xác nhận</t>
        </is>
      </c>
      <c r="K9" s="15" t="inlineStr">
        <is>
          <t>-</t>
        </is>
      </c>
      <c r="L9" s="15" t="inlineStr">
        <is>
          <t>Bài biến mất khỏi danh sách; trang bài đang xem giữ nguyên; tổng số bài trong tiến độ giảm 1.</t>
        </is>
      </c>
      <c r="M9" s="15" t="inlineStr"/>
      <c r="N9" s="18" t="inlineStr">
        <is>
          <t>Chưa test</t>
        </is>
      </c>
      <c r="O9" s="15" t="inlineStr"/>
      <c r="P9" s="15" t="inlineStr"/>
      <c r="Q9" s="18" t="inlineStr">
        <is>
          <t>Chưa test</t>
        </is>
      </c>
      <c r="R9" s="15" t="inlineStr"/>
    </row>
    <row r="10" ht="45" customHeight="1">
      <c r="A10" s="14" t="inlineStr">
        <is>
          <t>TC-UPD16-009</t>
        </is>
      </c>
      <c r="B10" s="15" t="inlineStr">
        <is>
          <t>Cập nhật 16/10/2026</t>
        </is>
      </c>
      <c r="C10" s="15" t="inlineStr">
        <is>
          <t>Trang bài học</t>
        </is>
      </c>
      <c r="D10" s="15" t="inlineStr">
        <is>
          <t>Xóa đúng bài đang xem: tự chuyển sang bài kế tiếp (hoặc bài trước), hết bài thì về Lớp học</t>
        </is>
      </c>
      <c r="E10" s="15" t="inlineStr">
        <is>
          <t>Chức năng</t>
        </is>
      </c>
      <c r="F10" s="16" t="inlineStr">
        <is>
          <t>Cao</t>
        </is>
      </c>
      <c r="G10" s="17" t="inlineStr">
        <is>
          <t>Đã hoàn thiện</t>
        </is>
      </c>
      <c r="H10" s="17" t="inlineStr">
        <is>
          <t>Có</t>
        </is>
      </c>
      <c r="I10" s="15" t="inlineStr">
        <is>
          <t>Đăng nhập chủ cộng đồng hoặc quản trị viên (mod trở lên) của một cộng đồng có Lớp học. Module có ≥2 bài.</t>
        </is>
      </c>
      <c r="J10" s="15" t="inlineStr">
        <is>
          <t>1. Mở bài ở giữa
2. Bấm thùng rác ở chính bài đó và xác nhận
3. Lặp lại cho tới khi hết bài của module</t>
        </is>
      </c>
      <c r="K10" s="15" t="inlineStr">
        <is>
          <t>-</t>
        </is>
      </c>
      <c r="L10" s="15" t="inlineStr">
        <is>
          <t>Chuyển (replace, không để lại URL cũ trong lịch sử) sang bài kế tiếp; nếu là bài cuối thì sang bài trước; xóa bài cuối cùng của module thì về trang Lớp học.</t>
        </is>
      </c>
      <c r="M10" s="15" t="inlineStr"/>
      <c r="N10" s="18" t="inlineStr">
        <is>
          <t>Chưa test</t>
        </is>
      </c>
      <c r="O10" s="15" t="inlineStr"/>
      <c r="P10" s="15" t="inlineStr"/>
      <c r="Q10" s="18" t="inlineStr">
        <is>
          <t>Chưa test</t>
        </is>
      </c>
      <c r="R10" s="15" t="inlineStr"/>
    </row>
    <row r="11" ht="30" customHeight="1">
      <c r="A11" s="14" t="inlineStr">
        <is>
          <t>TC-UPD16-010</t>
        </is>
      </c>
      <c r="B11" s="15" t="inlineStr">
        <is>
          <t>Cập nhật 16/10/2026</t>
        </is>
      </c>
      <c r="C11" s="15" t="inlineStr">
        <is>
          <t>Thẻ khóa học</t>
        </is>
      </c>
      <c r="D11" s="15" t="inlineStr">
        <is>
          <t>Thẻ khóa học ở /courses bấm cả thẻ mở chi tiết; không còn nút mũi tên riêng</t>
        </is>
      </c>
      <c r="E11" s="15" t="inlineStr">
        <is>
          <t>Chức năng</t>
        </is>
      </c>
      <c r="F11" s="16" t="inlineStr">
        <is>
          <t>Cao</t>
        </is>
      </c>
      <c r="G11" s="17" t="inlineStr">
        <is>
          <t>Đã hoàn thiện</t>
        </is>
      </c>
      <c r="H11" s="17" t="inlineStr">
        <is>
          <t>Có</t>
        </is>
      </c>
      <c r="I11" s="15" t="inlineStr">
        <is>
          <t>Frontend :5173 chạy; chưa đăng nhập (cửa sổ ẩn danh).</t>
        </is>
      </c>
      <c r="J11" s="15" t="inlineStr">
        <is>
          <t>1. Bấm vào ảnh, tiêu đề, mô tả của thẻ</t>
        </is>
      </c>
      <c r="K11" s="15" t="inlineStr">
        <is>
          <t>-</t>
        </is>
      </c>
      <c r="L11" s="15" t="inlineStr">
        <is>
          <t>Luôn mở /courses/&lt;id&gt;. (Từ bản Figma mới, nút mũi tên tròn chỉ còn là hình trang trí, xem THEME.)</t>
        </is>
      </c>
      <c r="M11" s="15" t="inlineStr"/>
      <c r="N11" s="18" t="inlineStr">
        <is>
          <t>Chưa test</t>
        </is>
      </c>
      <c r="O11" s="15" t="inlineStr"/>
      <c r="P11" s="15" t="inlineStr"/>
      <c r="Q11" s="18" t="inlineStr">
        <is>
          <t>Chưa test</t>
        </is>
      </c>
      <c r="R11" s="15" t="inlineStr"/>
    </row>
    <row r="12" ht="30" customHeight="1">
      <c r="A12" s="14" t="inlineStr">
        <is>
          <t>TC-UPD16-011</t>
        </is>
      </c>
      <c r="B12" s="15" t="inlineStr">
        <is>
          <t>Cập nhật 16/10/2026</t>
        </is>
      </c>
      <c r="C12" s="15" t="inlineStr">
        <is>
          <t>Trang chi tiết</t>
        </is>
      </c>
      <c r="D12" s="15" t="inlineStr">
        <is>
          <t>Ô thông tin thứ 4 của khóa học là 'Công cụ hỗ trợ' kèm số tool (icon cờ lê) thay cho 'Chi phí tham gia'</t>
        </is>
      </c>
      <c r="E12" s="15" t="inlineStr">
        <is>
          <t>Chức năng</t>
        </is>
      </c>
      <c r="F12" s="20" t="inlineStr">
        <is>
          <t>Trung bình</t>
        </is>
      </c>
      <c r="G12" s="17" t="inlineStr">
        <is>
          <t>Đã hoàn thiện</t>
        </is>
      </c>
      <c r="H12" s="17" t="inlineStr">
        <is>
          <t>Có</t>
        </is>
      </c>
      <c r="I12" s="15" t="inlineStr">
        <is>
          <t>Frontend :5173 chạy; chưa đăng nhập (cửa sổ ẩn danh).</t>
        </is>
      </c>
      <c r="J12" s="15" t="inlineStr">
        <is>
          <t>1. Mở /courses/&lt;id&gt;
2. Xem hàng 5 ô thông tin dưới mô tả</t>
        </is>
      </c>
      <c r="K12" s="15" t="inlineStr">
        <is>
          <t>-</t>
        </is>
      </c>
      <c r="L12" s="15" t="inlineStr">
        <is>
          <t>Các ô: Thành viên, Bài học, Quản trị viên, Công cụ hỗ trợ (số = số tool trả về từ GET /api/tools, '–' khi đang tải), Công khai/Riêng tư. Chi phí tham gia vẫn xem được ở thẻ giá bên phải.</t>
        </is>
      </c>
      <c r="M12" s="15" t="inlineStr"/>
      <c r="N12" s="18" t="inlineStr">
        <is>
          <t>Chưa test</t>
        </is>
      </c>
      <c r="O12" s="15" t="inlineStr"/>
      <c r="P12" s="15" t="inlineStr"/>
      <c r="Q12" s="18" t="inlineStr">
        <is>
          <t>Chưa test</t>
        </is>
      </c>
      <c r="R12" s="15" t="inlineStr"/>
    </row>
    <row r="13" ht="30" customHeight="1">
      <c r="A13" s="14" t="inlineStr">
        <is>
          <t>TC-UPD16-012</t>
        </is>
      </c>
      <c r="B13" s="15" t="inlineStr">
        <is>
          <t>Cập nhật 16/10/2026</t>
        </is>
      </c>
      <c r="C13" s="15" t="inlineStr">
        <is>
          <t>Hiệu năng</t>
        </is>
      </c>
      <c r="D13" s="15" t="inlineStr">
        <is>
          <t>Mở 4-5 tab cùng lúc: chỉ có 2 kết nối SSE (tin nhắn + thông báo) cho cả trình duyệt</t>
        </is>
      </c>
      <c r="E13" s="15" t="inlineStr">
        <is>
          <t>Chức năng</t>
        </is>
      </c>
      <c r="F13" s="16" t="inlineStr">
        <is>
          <t>Cao</t>
        </is>
      </c>
      <c r="G13" s="17" t="inlineStr">
        <is>
          <t>Đã hoàn thiện</t>
        </is>
      </c>
      <c r="H13" s="20" t="inlineStr">
        <is>
          <t>Một phần</t>
        </is>
      </c>
      <c r="I13" s="15" t="inlineStr">
        <is>
          <t>Frontend :5173 + backend :4000 chạy; có tài khoản đăng nhập được (xem sheet 'Tài khoản &amp; dữ liệu test'). Trình duyệt Chrome mới nhất. Server chạy HTTP/2 hoặc HTTP/1.1.</t>
        </is>
      </c>
      <c r="J13" s="15" t="inlineStr">
        <is>
          <t>1. Đăng nhập, mở 5 tab cùng domain
2. Ở DevTools &gt; Network lọc 'stream' cho từng tab</t>
        </is>
      </c>
      <c r="K13" s="15" t="inlineStr">
        <is>
          <t>-</t>
        </is>
      </c>
      <c r="L13" s="15" t="inlineStr">
        <is>
          <t>Chỉ một tab (leader) giữ 2 kết nối /messages/stream và /notifications/stream; các tab còn lại không mở kết nối; các request API khác không còn pending/canceled.</t>
        </is>
      </c>
      <c r="M13" s="15" t="inlineStr"/>
      <c r="N13" s="18" t="inlineStr">
        <is>
          <t>Chưa test</t>
        </is>
      </c>
      <c r="O13" s="15" t="inlineStr"/>
      <c r="P13" s="15" t="inlineStr"/>
      <c r="Q13" s="18" t="inlineStr">
        <is>
          <t>Chưa test</t>
        </is>
      </c>
      <c r="R13" s="15" t="inlineStr"/>
    </row>
    <row r="14" ht="60" customHeight="1">
      <c r="A14" s="14" t="inlineStr">
        <is>
          <t>TC-UPD16-013</t>
        </is>
      </c>
      <c r="B14" s="15" t="inlineStr">
        <is>
          <t>Cập nhật 16/10/2026</t>
        </is>
      </c>
      <c r="C14" s="15" t="inlineStr">
        <is>
          <t>Hiệu năng</t>
        </is>
      </c>
      <c r="D14" s="15" t="inlineStr">
        <is>
          <t>Thông báo/tin nhắn mới vẫn tới mọi tab dù chỉ một tab giữ SSE; đóng tab leader thì tab khác tiếp quản</t>
        </is>
      </c>
      <c r="E14" s="15" t="inlineStr">
        <is>
          <t>Chức năng</t>
        </is>
      </c>
      <c r="F14" s="16" t="inlineStr">
        <is>
          <t>Cao</t>
        </is>
      </c>
      <c r="G14" s="17" t="inlineStr">
        <is>
          <t>Đã hoàn thiện</t>
        </is>
      </c>
      <c r="H14" s="16" t="inlineStr">
        <is>
          <t>Không</t>
        </is>
      </c>
      <c r="I14" s="15" t="inlineStr">
        <is>
          <t>Frontend :5173 + backend :4000 chạy; có tài khoản đăng nhập được (xem sheet 'Tài khoản &amp; dữ liệu test'). Trình duyệt Chrome mới nhất. 2 tab đăng nhập cùng tài khoản + tài khoản thứ hai để gửi tin.</t>
        </is>
      </c>
      <c r="J14" s="15" t="inlineStr">
        <is>
          <t>1. Từ tài khoản khác gửi tin nhắn
2. Quan sát cả 2 tab
3. Đóng tab đang giữ SSE
4. Gửi thêm tin nhắn</t>
        </is>
      </c>
      <c r="K14" s="15" t="inlineStr">
        <is>
          <t>-</t>
        </is>
      </c>
      <c r="L14" s="15" t="inlineStr">
        <is>
          <t>Cả 2 tab đều cập nhật badge/danh sách; sau khi đóng tab leader, tab còn lại tự mở SSE (vài giây) và vẫn nhận tin, tự tải lại để bù tin bị lỡ.</t>
        </is>
      </c>
      <c r="M14" s="15" t="inlineStr"/>
      <c r="N14" s="18" t="inlineStr">
        <is>
          <t>Chưa test</t>
        </is>
      </c>
      <c r="O14" s="15" t="inlineStr"/>
      <c r="P14" s="15" t="inlineStr"/>
      <c r="Q14" s="18" t="inlineStr">
        <is>
          <t>Chưa test</t>
        </is>
      </c>
      <c r="R14" s="15" t="inlineStr"/>
    </row>
    <row r="15" ht="30" customHeight="1">
      <c r="A15" s="14" t="inlineStr">
        <is>
          <t>TC-UPD16-014</t>
        </is>
      </c>
      <c r="B15" s="15" t="inlineStr">
        <is>
          <t>Cập nhật 16/10/2026</t>
        </is>
      </c>
      <c r="C15" s="15" t="inlineStr">
        <is>
          <t>Hiệu năng</t>
        </is>
      </c>
      <c r="D15" s="15" t="inlineStr">
        <is>
          <t>Server bật HTTP/2 (nginx 'http2 on;'), curl -I trả HTTP/2</t>
        </is>
      </c>
      <c r="E15" s="15" t="inlineStr">
        <is>
          <t>Chức năng</t>
        </is>
      </c>
      <c r="F15" s="20" t="inlineStr">
        <is>
          <t>Trung bình</t>
        </is>
      </c>
      <c r="G15" s="17" t="inlineStr">
        <is>
          <t>Đã hoàn thiện</t>
        </is>
      </c>
      <c r="H15" s="16" t="inlineStr">
        <is>
          <t>Không</t>
        </is>
      </c>
      <c r="I15" s="15" t="inlineStr">
        <is>
          <t>Quyền truy cập server hoặc dùng curl từ máy ngoài.</t>
        </is>
      </c>
      <c r="J15" s="15" t="inlineStr">
        <is>
          <t>1. curl -sI --http2 https://&lt;host&gt;/health
2. Xem DevTools &gt; Network &gt; cột Protocol</t>
        </is>
      </c>
      <c r="K15" s="15" t="inlineStr">
        <is>
          <t>-</t>
        </is>
      </c>
      <c r="L15" s="15" t="inlineStr">
        <is>
          <t>Protocol 'h2'; các request cùng domain dùng chung một kết nối.</t>
        </is>
      </c>
      <c r="M15" s="15" t="inlineStr"/>
      <c r="N15" s="18" t="inlineStr">
        <is>
          <t>Chưa test</t>
        </is>
      </c>
      <c r="O15" s="15" t="inlineStr"/>
      <c r="P15" s="15" t="inlineStr"/>
      <c r="Q15" s="18" t="inlineStr">
        <is>
          <t>Chưa test</t>
        </is>
      </c>
      <c r="R15" s="15" t="inlineStr"/>
    </row>
    <row r="16" ht="45" customHeight="1">
      <c r="A16" s="14" t="inlineStr">
        <is>
          <t>TC-UPD16-015</t>
        </is>
      </c>
      <c r="B16" s="15" t="inlineStr">
        <is>
          <t>Cập nhật 16/10/2026</t>
        </is>
      </c>
      <c r="C16" s="15" t="inlineStr">
        <is>
          <t>Upload</t>
        </is>
      </c>
      <c r="D16" s="15" t="inlineStr">
        <is>
          <t>Upload video/slide lớn qua backend lên S3: không treo ở % giữa chừng khi mạng chậm (hứng đĩa tạm rồi mới đẩy S3)</t>
        </is>
      </c>
      <c r="E16" s="15" t="inlineStr">
        <is>
          <t>Chức năng</t>
        </is>
      </c>
      <c r="F16" s="16" t="inlineStr">
        <is>
          <t>Cao</t>
        </is>
      </c>
      <c r="G16" s="17" t="inlineStr">
        <is>
          <t>Đã hoàn thiện</t>
        </is>
      </c>
      <c r="H16" s="16" t="inlineStr">
        <is>
          <t>Không</t>
        </is>
      </c>
      <c r="I16" s="15" t="inlineStr">
        <is>
          <t>Đăng nhập chủ cộng đồng hoặc quản trị viên (mod trở lên) của một cộng đồng có Lớp học. Server dùng S3 (S3_BUCKET). Có file video ~100MB.</t>
        </is>
      </c>
      <c r="J16" s="15" t="inlineStr">
        <is>
          <t>1. Thêm bài học &gt; tab Video &gt; tải video từ máy
2. Giới hạn mạng 'Slow 4G' ở DevTools
3. Quan sát tiến độ tới 100%</t>
        </is>
      </c>
      <c r="K16" s="15" t="inlineStr">
        <is>
          <t>video ~100MB</t>
        </is>
      </c>
      <c r="L16" s="15" t="inlineStr">
        <is>
          <t>Thanh tiến độ chạy tới 100% rồi form trả URL; request PUT /api/uploads/&lt;key&gt; kết thúc 200 (không pending vô hạn); lỗi giữa chừng (ngắt mạng) trả lỗi rõ ràng, không để lại file dở trên S3.</t>
        </is>
      </c>
      <c r="M16" s="15" t="inlineStr"/>
      <c r="N16" s="18" t="inlineStr">
        <is>
          <t>Chưa test</t>
        </is>
      </c>
      <c r="O16" s="15" t="inlineStr"/>
      <c r="P16" s="15" t="inlineStr"/>
      <c r="Q16" s="18" t="inlineStr">
        <is>
          <t>Chưa test</t>
        </is>
      </c>
      <c r="R16" s="15" t="inlineStr"/>
    </row>
    <row r="17" ht="30" customHeight="1">
      <c r="A17" s="14" t="inlineStr">
        <is>
          <t>TC-UPD16-016</t>
        </is>
      </c>
      <c r="B17" s="15" t="inlineStr">
        <is>
          <t>Cập nhật 16/10/2026</t>
        </is>
      </c>
      <c r="C17" s="15" t="inlineStr">
        <is>
          <t>Upload</t>
        </is>
      </c>
      <c r="D17" s="15" t="inlineStr">
        <is>
          <t>Hủy upload giữa chừng: không tạo object dở dang trên S3, dung lượng tạm trên server được dọn</t>
        </is>
      </c>
      <c r="E17" s="15" t="inlineStr">
        <is>
          <t>Chức năng</t>
        </is>
      </c>
      <c r="F17" s="20" t="inlineStr">
        <is>
          <t>Trung bình</t>
        </is>
      </c>
      <c r="G17" s="17" t="inlineStr">
        <is>
          <t>Đã hoàn thiện</t>
        </is>
      </c>
      <c r="H17" s="16" t="inlineStr">
        <is>
          <t>Không</t>
        </is>
      </c>
      <c r="I17" s="15" t="inlineStr">
        <is>
          <t>Đăng nhập chủ cộng đồng hoặc quản trị viên (mod trở lên) của một cộng đồng có Lớp học.</t>
        </is>
      </c>
      <c r="J17" s="15" t="inlineStr">
        <is>
          <t>1. Bắt đầu upload video lớn
2. Bấm 'Hủy' khi ~30%</t>
        </is>
      </c>
      <c r="K17" s="15" t="inlineStr">
        <is>
          <t>-</t>
        </is>
      </c>
      <c r="L17" s="15" t="inlineStr">
        <is>
          <t>Request bị hủy; trên S3 không có object mới của key đó; thư mục tạm của server không còn file upload-*.part.</t>
        </is>
      </c>
      <c r="M17" s="15" t="inlineStr"/>
      <c r="N17" s="18" t="inlineStr">
        <is>
          <t>Chưa test</t>
        </is>
      </c>
      <c r="O17" s="15" t="inlineStr"/>
      <c r="P17" s="15" t="inlineStr"/>
      <c r="Q17" s="18" t="inlineStr">
        <is>
          <t>Chưa test</t>
        </is>
      </c>
      <c r="R17" s="15" t="inlineStr"/>
    </row>
    <row r="18" ht="45" customHeight="1">
      <c r="A18" s="14" t="inlineStr">
        <is>
          <t>TC-UPD16-017</t>
        </is>
      </c>
      <c r="B18" s="15" t="inlineStr">
        <is>
          <t>Cập nhật 16/10/2026</t>
        </is>
      </c>
      <c r="C18" s="15" t="inlineStr">
        <is>
          <t>Thông báo</t>
        </is>
      </c>
      <c r="D18" s="15" t="inlineStr">
        <is>
          <t>Dropdown thông báo ở trang chủ hiển thị đủ, không bị cắt ở mép dưới khối hero</t>
        </is>
      </c>
      <c r="E18" s="15" t="inlineStr">
        <is>
          <t>Giao diện</t>
        </is>
      </c>
      <c r="F18" s="20" t="inlineStr">
        <is>
          <t>Trung bình</t>
        </is>
      </c>
      <c r="G18" s="17" t="inlineStr">
        <is>
          <t>Đã hoàn thiện</t>
        </is>
      </c>
      <c r="H18" s="17" t="inlineStr">
        <is>
          <t>Có</t>
        </is>
      </c>
      <c r="I18" s="15" t="inlineStr">
        <is>
          <t>Frontend :5173 + backend :4000 chạy; có tài khoản đăng nhập được (xem sheet 'Tài khoản &amp; dữ liệu test'). Trình duyệt Chrome mới nhất. Có ≥ 8 thông báo.</t>
        </is>
      </c>
      <c r="J18" s="15" t="inlineStr">
        <is>
          <t>1. Mở /
2. Bấm chuông thông báo
3. Cuộn danh sách trong dropdown</t>
        </is>
      </c>
      <c r="K18" s="15" t="inlineStr">
        <is>
          <t>-</t>
        </is>
      </c>
      <c r="L18" s="15" t="inlineStr">
        <is>
          <t>Dropdown cao tối đa 70% màn hình, hiện đầy đủ, cuộn được; không bị cắt cụt ở ranh giới hero.</t>
        </is>
      </c>
      <c r="M18" s="15" t="inlineStr"/>
      <c r="N18" s="18" t="inlineStr">
        <is>
          <t>Chưa test</t>
        </is>
      </c>
      <c r="O18" s="15" t="inlineStr"/>
      <c r="P18" s="15" t="inlineStr"/>
      <c r="Q18" s="18" t="inlineStr">
        <is>
          <t>Chưa test</t>
        </is>
      </c>
      <c r="R18" s="15" t="inlineStr"/>
    </row>
    <row r="19" ht="45" customHeight="1">
      <c r="A19" s="14" t="inlineStr">
        <is>
          <t>TC-UPD16-018</t>
        </is>
      </c>
      <c r="B19" s="15" t="inlineStr">
        <is>
          <t>Cập nhật 16/10/2026</t>
        </is>
      </c>
      <c r="C19" s="15" t="inlineStr">
        <is>
          <t>Thông báo</t>
        </is>
      </c>
      <c r="D19" s="15" t="inlineStr">
        <is>
          <t>Cảnh báo tiền chuyển khoản (vượt trần, chuyển trùng, phiên hết hạn, chưa cấp được) chỉ gửi MỘT lần cho mỗi giao dịch</t>
        </is>
      </c>
      <c r="E19" s="15" t="inlineStr">
        <is>
          <t>Chức năng</t>
        </is>
      </c>
      <c r="F19" s="16" t="inlineStr">
        <is>
          <t>Cao</t>
        </is>
      </c>
      <c r="G19" s="17" t="inlineStr">
        <is>
          <t>Đã hoàn thiện</t>
        </is>
      </c>
      <c r="H19" s="17" t="inlineStr">
        <is>
          <t>Có</t>
        </is>
      </c>
      <c r="I19" s="15" t="inlineStr">
        <is>
          <t>Có SePay token hoặc dùng test bank-transfer; admin/nhân viên có quyền payment.view đăng nhập.</t>
        </is>
      </c>
      <c r="J19" s="15" t="inlineStr">
        <is>
          <t>1. Tạo giao dịch vượt trần (hoặc chuyển trùng)
2. Chờ vòng quét đối soát chạy ≥ 3 lần (mỗi phút)
3. Xem chuông thông báo + log backend</t>
        </is>
      </c>
      <c r="K19" s="15" t="inlineStr">
        <is>
          <t>-</t>
        </is>
      </c>
      <c r="L19" s="15" t="inlineStr">
        <is>
          <t>Chuông của admin chỉ có 1 thông báo 'Cần xử lý tiền chuyển khoản' cho giao dịch đó; log [ALERT][payments] không lặp mỗi phút. Giao dịch mới khác vẫn báo bình thường. (Test tự động: backend/tests/bank-transfer.test.ts)</t>
        </is>
      </c>
      <c r="M19" s="15" t="inlineStr"/>
      <c r="N19" s="18" t="inlineStr">
        <is>
          <t>Chưa test</t>
        </is>
      </c>
      <c r="O19" s="15" t="inlineStr"/>
      <c r="P19" s="15" t="inlineStr"/>
      <c r="Q19" s="18" t="inlineStr">
        <is>
          <t>Chưa test</t>
        </is>
      </c>
      <c r="R19" s="15" t="inlineStr"/>
    </row>
    <row r="20" ht="30" customHeight="1">
      <c r="A20" s="14" t="inlineStr">
        <is>
          <t>TC-UPD16-019</t>
        </is>
      </c>
      <c r="B20" s="15" t="inlineStr">
        <is>
          <t>Cập nhật 16/10/2026</t>
        </is>
      </c>
      <c r="C20" s="15" t="inlineStr">
        <is>
          <t>Thông báo</t>
        </is>
      </c>
      <c r="D20" s="15" t="inlineStr">
        <is>
          <t>Thông báo tiền gửi cho Super Admin + nhân viên có quyền payment.view/manage (theo thiết kế), không gửi cho user thường</t>
        </is>
      </c>
      <c r="E20" s="15" t="inlineStr">
        <is>
          <t>Chức năng</t>
        </is>
      </c>
      <c r="F20" s="20" t="inlineStr">
        <is>
          <t>Trung bình</t>
        </is>
      </c>
      <c r="G20" s="17" t="inlineStr">
        <is>
          <t>Đã hoàn thiện</t>
        </is>
      </c>
      <c r="H20" s="20" t="inlineStr">
        <is>
          <t>Một phần</t>
        </is>
      </c>
      <c r="I20" s="15" t="inlineStr">
        <is>
          <t>Có 1 Super Admin, 1 nhân viên Finance, 1 user thường.</t>
        </is>
      </c>
      <c r="J20" s="15" t="inlineStr">
        <is>
          <t>1. Sinh một cảnh báo tiền
2. Xem chuông của 3 tài khoản</t>
        </is>
      </c>
      <c r="K20" s="15" t="inlineStr">
        <is>
          <t>-</t>
        </is>
      </c>
      <c r="L20" s="15" t="inlineStr">
        <is>
          <t>Super Admin và nhân viên Finance nhận thông báo giống nhau; user thường không nhận.</t>
        </is>
      </c>
      <c r="M20" s="15" t="inlineStr"/>
      <c r="N20" s="18" t="inlineStr">
        <is>
          <t>Chưa test</t>
        </is>
      </c>
      <c r="O20" s="15" t="inlineStr"/>
      <c r="P20" s="15" t="inlineStr"/>
      <c r="Q20" s="18" t="inlineStr">
        <is>
          <t>Chưa test</t>
        </is>
      </c>
      <c r="R20" s="15" t="inlineStr"/>
    </row>
    <row r="21" ht="45" customHeight="1">
      <c r="A21" s="14" t="inlineStr">
        <is>
          <t>TC-UPD16-020</t>
        </is>
      </c>
      <c r="B21" s="15" t="inlineStr">
        <is>
          <t>Cập nhật 16/10/2026</t>
        </is>
      </c>
      <c r="C21" s="15" t="inlineStr">
        <is>
          <t>Chatbot</t>
        </is>
      </c>
      <c r="D21" s="15" t="inlineStr">
        <is>
          <t>Widget chatbot 'Tào' chỉ hiện khi Admin bật VÀ đã đăng nhập ChatGPT (Codex) hoặc dev bật CHATBOT_FAKE_MODEL=1</t>
        </is>
      </c>
      <c r="E21" s="15" t="inlineStr">
        <is>
          <t>Chức năng</t>
        </is>
      </c>
      <c r="F21" s="20" t="inlineStr">
        <is>
          <t>Trung bình</t>
        </is>
      </c>
      <c r="G21" s="17" t="inlineStr">
        <is>
          <t>Đã hoàn thiện</t>
        </is>
      </c>
      <c r="H21" s="16" t="inlineStr">
        <is>
          <t>Không</t>
        </is>
      </c>
      <c r="I21" s="15" t="inlineStr">
        <is>
          <t>Quyền Super Admin.</t>
        </is>
      </c>
      <c r="J21" s="15" t="inlineStr">
        <is>
          <t>1. Chưa đăng nhập ChatGPT: mở / khi đã đăng nhập
2. Admin &gt; Hỗ trợ &gt; Chatbot &gt; Cài đặt &gt; đăng nhập ChatGPT theo hướng dẫn
3. Tải lại trang người dùng</t>
        </is>
      </c>
      <c r="K21" s="15" t="inlineStr">
        <is>
          <t>-</t>
        </is>
      </c>
      <c r="L21" s="15" t="inlineStr">
        <is>
          <t>Chưa đăng nhập ChatGPT: không có nút chat (GET /api/chatbot/status trả available=false); sau khi đăng nhập + bật: nút chat tròn cam ở góc phải dưới. Trang cộng đồng có bot riêng thì Tào ẩn.</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5.xml><?xml version="1.0" encoding="utf-8"?>
<worksheet xmlns="http://schemas.openxmlformats.org/spreadsheetml/2006/main">
  <sheetPr>
    <tabColor rgb="001F4E78"/>
    <outlinePr summaryBelow="1" summaryRight="1"/>
    <pageSetUpPr/>
  </sheetPr>
  <dimension ref="A1:R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TC-MOB-001</t>
        </is>
      </c>
      <c r="B2" s="15" t="inlineStr">
        <is>
          <t>Giao diện mobile (Figma Sofin-HUB)</t>
        </is>
      </c>
      <c r="C2" s="15" t="inlineStr">
        <is>
          <t>Khung mobile</t>
        </is>
      </c>
      <c r="D2" s="15" t="inlineStr">
        <is>
          <t>&lt; 768px: Header desktop ẩn, hiện thanh trên: nút menu trái, logo giữa (hoặc tiêu đề trang), nút tìm kiếm + chuông phải</t>
        </is>
      </c>
      <c r="E2" s="15" t="inlineStr">
        <is>
          <t>Giao diện</t>
        </is>
      </c>
      <c r="F2" s="16" t="inlineStr">
        <is>
          <t>Cao</t>
        </is>
      </c>
      <c r="G2" s="17" t="inlineStr">
        <is>
          <t>Đã hoàn thiện</t>
        </is>
      </c>
      <c r="H2" s="20" t="inlineStr">
        <is>
          <t>Một phần</t>
        </is>
      </c>
      <c r="I2" s="15" t="inlineStr">
        <is>
          <t>Chrome DevTools &gt; chế độ thiết bị 390x844 (iPhone 14) hoặc điện thoại thật; Frontend :5173 + backend :4000 chạy.</t>
        </is>
      </c>
      <c r="J2" s="15" t="inlineStr">
        <is>
          <t>1. Mở /
2. Mở /me/communities
3. Mở một trang trong cộng đồng (vd. Lớp học)</t>
        </is>
      </c>
      <c r="K2" s="15" t="inlineStr">
        <is>
          <t>-</t>
        </is>
      </c>
      <c r="L2" s="15" t="inlineStr">
        <is>
          <t>Thanh cao 60px nền trong suốt; 3 nút tròn 36px nền xám .2; trang chủ/chi tiết/Cộng đồng của tôi hiện logo; trang trong cộng đồng hiện tiêu đề (Cộng đồng, Lớp học, Lịch sự kiện, Thành viên, Giới thiệu, Giới thiệu hoa hồng...); chuông có số chưa đọc (chấm cam 16px) dẫn /notifications; khách thấy icon người dẫn /login.</t>
        </is>
      </c>
      <c r="M2" s="15" t="inlineStr"/>
      <c r="N2" s="18" t="inlineStr">
        <is>
          <t>Chưa test</t>
        </is>
      </c>
      <c r="O2" s="15" t="inlineStr"/>
      <c r="P2" s="15" t="inlineStr"/>
      <c r="Q2" s="18" t="inlineStr">
        <is>
          <t>Chưa test</t>
        </is>
      </c>
      <c r="R2" s="15" t="inlineStr"/>
    </row>
    <row r="3" ht="30" customHeight="1">
      <c r="A3" s="14" t="inlineStr">
        <is>
          <t>TC-MOB-002</t>
        </is>
      </c>
      <c r="B3" s="15" t="inlineStr">
        <is>
          <t>Giao diện mobile (Figma Sofin-HUB)</t>
        </is>
      </c>
      <c r="C3" s="15" t="inlineStr">
        <is>
          <t>Khung mobile</t>
        </is>
      </c>
      <c r="D3" s="15" t="inlineStr">
        <is>
          <t>Từ 768px trở lên: giao diện desktop giữ nguyên, không có thanh trên/thanh tab mobile</t>
        </is>
      </c>
      <c r="E3" s="15" t="inlineStr">
        <is>
          <t>Giao diện</t>
        </is>
      </c>
      <c r="F3" s="16" t="inlineStr">
        <is>
          <t>Cao</t>
        </is>
      </c>
      <c r="G3" s="17" t="inlineStr">
        <is>
          <t>Đã hoàn thiện</t>
        </is>
      </c>
      <c r="H3" s="17" t="inlineStr">
        <is>
          <t>Có</t>
        </is>
      </c>
      <c r="I3" s="15" t="inlineStr">
        <is>
          <t>Cửa sổ rộng ≥ 768px.</t>
        </is>
      </c>
      <c r="J3" s="15" t="inlineStr">
        <is>
          <t>1. Mở /, /courses/&lt;id&gt;, trang cộng đồng</t>
        </is>
      </c>
      <c r="K3" s="15" t="inlineStr">
        <is>
          <t>-</t>
        </is>
      </c>
      <c r="L3" s="15" t="inlineStr">
        <is>
          <t>Chỉ có Header dạng viên và sidebar như cũ; không thấy thanh tab dưới.</t>
        </is>
      </c>
      <c r="M3" s="15" t="inlineStr"/>
      <c r="N3" s="18" t="inlineStr">
        <is>
          <t>Chưa test</t>
        </is>
      </c>
      <c r="O3" s="15" t="inlineStr"/>
      <c r="P3" s="15" t="inlineStr"/>
      <c r="Q3" s="18" t="inlineStr">
        <is>
          <t>Chưa test</t>
        </is>
      </c>
      <c r="R3" s="15" t="inlineStr"/>
    </row>
    <row r="4" ht="60" customHeight="1">
      <c r="A4" s="14" t="inlineStr">
        <is>
          <t>TC-MOB-003</t>
        </is>
      </c>
      <c r="B4" s="15" t="inlineStr">
        <is>
          <t>Giao diện mobile (Figma Sofin-HUB)</t>
        </is>
      </c>
      <c r="C4" s="15" t="inlineStr">
        <is>
          <t>Khung mobile</t>
        </is>
      </c>
      <c r="D4" s="15" t="inlineStr">
        <is>
          <t>Ngăn kéo menu: mở bằng nút menu, đóng bằng nền mờ / nút X / Esc / đổi trang; khóa cuộn nền khi mở</t>
        </is>
      </c>
      <c r="E4" s="15" t="inlineStr">
        <is>
          <t>Chức năng</t>
        </is>
      </c>
      <c r="F4" s="16" t="inlineStr">
        <is>
          <t>Cao</t>
        </is>
      </c>
      <c r="G4" s="17" t="inlineStr">
        <is>
          <t>Đã hoàn thiện</t>
        </is>
      </c>
      <c r="H4" s="20" t="inlineStr">
        <is>
          <t>Một phần</t>
        </is>
      </c>
      <c r="I4" s="15" t="inlineStr">
        <is>
          <t>Chrome DevTools &gt; chế độ thiết bị 390x844 (iPhone 14) hoặc điện thoại thật; Frontend :5173 + backend :4000 chạy. Đã đăng nhập.</t>
        </is>
      </c>
      <c r="J4" s="15" t="inlineStr">
        <is>
          <t>1. Bấm nút menu trái
2. Bấm vùng mờ bên ngoài
3. Mở lại, bấm một mục
4. Mở lại, bấm nút X</t>
        </is>
      </c>
      <c r="K4" s="15" t="inlineStr">
        <is>
          <t>-</t>
        </is>
      </c>
      <c r="L4" s="15" t="inlineStr">
        <is>
          <t>Ngăn kéo trượt từ trái rộng ≤ 320px; có khối người dùng (avatar, tên, email -&gt; /settings), điều hướng chung (Khám phá, Khóa học, Cộng đồng của tôi, Tạo cộng đồng, Cài đặt hồ sơ, Quản trị nếu là admin), đổi giao diện sáng/tối, đổi ngôn ngữ, Đăng xuất, liên kết Điều khoản/Bảo mật/FAQ; đóng được bằng cả 4 cách; trang nền không cuộn khi ngăn kéo mở.</t>
        </is>
      </c>
      <c r="M4" s="15" t="inlineStr"/>
      <c r="N4" s="18" t="inlineStr">
        <is>
          <t>Chưa test</t>
        </is>
      </c>
      <c r="O4" s="15" t="inlineStr"/>
      <c r="P4" s="15" t="inlineStr"/>
      <c r="Q4" s="18" t="inlineStr">
        <is>
          <t>Chưa test</t>
        </is>
      </c>
      <c r="R4" s="15" t="inlineStr"/>
    </row>
    <row r="5" ht="45" customHeight="1">
      <c r="A5" s="14" t="inlineStr">
        <is>
          <t>TC-MOB-004</t>
        </is>
      </c>
      <c r="B5" s="15" t="inlineStr">
        <is>
          <t>Giao diện mobile (Figma Sofin-HUB)</t>
        </is>
      </c>
      <c r="C5" s="15" t="inlineStr">
        <is>
          <t>Khung mobile</t>
        </is>
      </c>
      <c r="D5" s="15" t="inlineStr">
        <is>
          <t>Trong một cộng đồng, ngăn kéo có thêm menu cộng đồng (Cộng đồng, Lớp học, Lịch sự kiện, Thành viên, Xếp hạng, Giới thiệu, ...) theo quyền</t>
        </is>
      </c>
      <c r="E5" s="15" t="inlineStr">
        <is>
          <t>Chức năng</t>
        </is>
      </c>
      <c r="F5" s="16" t="inlineStr">
        <is>
          <t>Cao</t>
        </is>
      </c>
      <c r="G5" s="17" t="inlineStr">
        <is>
          <t>Đã hoàn thiện</t>
        </is>
      </c>
      <c r="H5" s="20" t="inlineStr">
        <is>
          <t>Một phần</t>
        </is>
      </c>
      <c r="I5" s="15" t="inlineStr">
        <is>
          <t>Chrome DevTools &gt; chế độ thiết bị 390x844 (iPhone 14) hoặc điện thoại thật; Frontend :5173 + backend :4000 chạy. Đã tham gia một cộng đồng; thử thêm bằng tài khoản mod/chủ.</t>
        </is>
      </c>
      <c r="J5" s="15" t="inlineStr">
        <is>
          <t>1. Vào trang cộng đồng
2. Mở ngăn kéo
3. Bấm 'Lớp học'</t>
        </is>
      </c>
      <c r="K5" s="15" t="inlineStr">
        <is>
          <t>-</t>
        </is>
      </c>
      <c r="L5" s="15" t="inlineStr">
        <is>
          <t>Hiện tên cộng đồng + danh sách mục như sidebar desktop (mod+: Kiểm duyệt; chủ: Doanh thu; admin+: Cài đặt); bấm mục chuyển trang đúng và đóng ngăn kéo; mục đang ở được tô cam.</t>
        </is>
      </c>
      <c r="M5" s="15" t="inlineStr"/>
      <c r="N5" s="18" t="inlineStr">
        <is>
          <t>Chưa test</t>
        </is>
      </c>
      <c r="O5" s="15" t="inlineStr"/>
      <c r="P5" s="15" t="inlineStr"/>
      <c r="Q5" s="18" t="inlineStr">
        <is>
          <t>Chưa test</t>
        </is>
      </c>
      <c r="R5" s="15" t="inlineStr"/>
    </row>
    <row r="6" ht="30" customHeight="1">
      <c r="A6" s="14" t="inlineStr">
        <is>
          <t>TC-MOB-005</t>
        </is>
      </c>
      <c r="B6" s="15" t="inlineStr">
        <is>
          <t>Giao diện mobile (Figma Sofin-HUB)</t>
        </is>
      </c>
      <c r="C6" s="15" t="inlineStr">
        <is>
          <t>Khung mobile</t>
        </is>
      </c>
      <c r="D6" s="15" t="inlineStr">
        <is>
          <t>Thanh tab dưới cố định: Trang chủ · Cộng đồng · Chat · Cá nhân; tab đang ở có quầng cam + chữ trắng</t>
        </is>
      </c>
      <c r="E6" s="15" t="inlineStr">
        <is>
          <t>Giao diện</t>
        </is>
      </c>
      <c r="F6" s="16" t="inlineStr">
        <is>
          <t>Cao</t>
        </is>
      </c>
      <c r="G6" s="17" t="inlineStr">
        <is>
          <t>Đã hoàn thiện</t>
        </is>
      </c>
      <c r="H6" s="20" t="inlineStr">
        <is>
          <t>Một phần</t>
        </is>
      </c>
      <c r="I6" s="15" t="inlineStr">
        <is>
          <t>Chrome DevTools &gt; chế độ thiết bị 390x844 (iPhone 14) hoặc điện thoại thật; Frontend :5173 + backend :4000 chạy.</t>
        </is>
      </c>
      <c r="J6" s="15" t="inlineStr">
        <is>
          <t>1. Lần lượt bấm 4 tab
2. Quan sát tab đang chọn khi ở /, /me/communities, trang trong cộng đồng, /messages, /settings</t>
        </is>
      </c>
      <c r="K6" s="15" t="inlineStr">
        <is>
          <t>-</t>
        </is>
      </c>
      <c r="L6" s="15" t="inlineStr">
        <is>
          <t>Thanh kính tối bo 20 cao 70, 4 tab 60px; tab đúng trang có quầng cam mờ; Chat có chấm số tin chưa đọc; 'Cá nhân' dẫn /settings (khách: /login); nội dung trang không bị che (có khoảng trống cuối trang).</t>
        </is>
      </c>
      <c r="M6" s="15" t="inlineStr"/>
      <c r="N6" s="18" t="inlineStr">
        <is>
          <t>Chưa test</t>
        </is>
      </c>
      <c r="O6" s="15" t="inlineStr"/>
      <c r="P6" s="15" t="inlineStr"/>
      <c r="Q6" s="18" t="inlineStr">
        <is>
          <t>Chưa test</t>
        </is>
      </c>
      <c r="R6" s="15" t="inlineStr"/>
    </row>
    <row r="7" ht="30" customHeight="1">
      <c r="A7" s="14" t="inlineStr">
        <is>
          <t>TC-MOB-006</t>
        </is>
      </c>
      <c r="B7" s="15" t="inlineStr">
        <is>
          <t>Giao diện mobile (Figma Sofin-HUB)</t>
        </is>
      </c>
      <c r="C7" s="15" t="inlineStr">
        <is>
          <t>Khung mobile</t>
        </is>
      </c>
      <c r="D7" s="15" t="inlineStr">
        <is>
          <t>Thanh tab ẩn ở trang đăng nhập/đăng ký/quên mật khẩu, admin, tạo cộng đồng, thanh toán, khung chat đang mở</t>
        </is>
      </c>
      <c r="E7" s="15" t="inlineStr">
        <is>
          <t>Giao diện</t>
        </is>
      </c>
      <c r="F7" s="20" t="inlineStr">
        <is>
          <t>Trung bình</t>
        </is>
      </c>
      <c r="G7" s="17" t="inlineStr">
        <is>
          <t>Đã hoàn thiện</t>
        </is>
      </c>
      <c r="H7" s="20" t="inlineStr">
        <is>
          <t>Một phần</t>
        </is>
      </c>
      <c r="I7" s="15" t="inlineStr">
        <is>
          <t>Chrome DevTools &gt; chế độ thiết bị 390x844 (iPhone 14) hoặc điện thoại thật; Frontend :5173 + backend :4000 chạy.</t>
        </is>
      </c>
      <c r="J7" s="15" t="inlineStr">
        <is>
          <t>1. Mở /login, /register, /communities/new, /messages/&lt;id&gt;, /admin</t>
        </is>
      </c>
      <c r="K7" s="15" t="inlineStr">
        <is>
          <t>-</t>
        </is>
      </c>
      <c r="L7" s="15" t="inlineStr">
        <is>
          <t>Không có thanh tab ở các trang này; các trang khác có.</t>
        </is>
      </c>
      <c r="M7" s="15" t="inlineStr"/>
      <c r="N7" s="18" t="inlineStr">
        <is>
          <t>Chưa test</t>
        </is>
      </c>
      <c r="O7" s="15" t="inlineStr"/>
      <c r="P7" s="15" t="inlineStr"/>
      <c r="Q7" s="18" t="inlineStr">
        <is>
          <t>Chưa test</t>
        </is>
      </c>
      <c r="R7" s="15" t="inlineStr"/>
    </row>
    <row r="8" ht="30" customHeight="1">
      <c r="A8" s="14" t="inlineStr">
        <is>
          <t>TC-MOB-007</t>
        </is>
      </c>
      <c r="B8" s="15" t="inlineStr">
        <is>
          <t>Giao diện mobile (Figma Sofin-HUB)</t>
        </is>
      </c>
      <c r="C8" s="15" t="inlineStr">
        <is>
          <t>Khung mobile</t>
        </is>
      </c>
      <c r="D8" s="15" t="inlineStr">
        <is>
          <t>Nút chatbot nổi nằm trên thanh tab (không bị che) ở mobile</t>
        </is>
      </c>
      <c r="E8" s="15" t="inlineStr">
        <is>
          <t>Giao diện</t>
        </is>
      </c>
      <c r="F8" s="17" t="inlineStr">
        <is>
          <t>Thấp</t>
        </is>
      </c>
      <c r="G8" s="17" t="inlineStr">
        <is>
          <t>Đã hoàn thiện</t>
        </is>
      </c>
      <c r="H8" s="20" t="inlineStr">
        <is>
          <t>Một phần</t>
        </is>
      </c>
      <c r="I8" s="15" t="inlineStr">
        <is>
          <t>Chrome DevTools &gt; chế độ thiết bị 390x844 (iPhone 14) hoặc điện thoại thật; Frontend :5173 + backend :4000 chạy. Chatbot đã bật.</t>
        </is>
      </c>
      <c r="J8" s="15" t="inlineStr">
        <is>
          <t>1. Mở trang chủ khi đã đăng nhập</t>
        </is>
      </c>
      <c r="K8" s="15" t="inlineStr">
        <is>
          <t>-</t>
        </is>
      </c>
      <c r="L8" s="15" t="inlineStr">
        <is>
          <t>Nút chat tròn cam cách đáy ~100px, không chồng lên thanh tab; desktop vẫn ở góc dưới phải như cũ.</t>
        </is>
      </c>
      <c r="M8" s="15" t="inlineStr"/>
      <c r="N8" s="18" t="inlineStr">
        <is>
          <t>Chưa test</t>
        </is>
      </c>
      <c r="O8" s="15" t="inlineStr"/>
      <c r="P8" s="15" t="inlineStr"/>
      <c r="Q8" s="18" t="inlineStr">
        <is>
          <t>Chưa test</t>
        </is>
      </c>
      <c r="R8" s="15" t="inlineStr"/>
    </row>
    <row r="9" ht="30" customHeight="1">
      <c r="A9" s="14" t="inlineStr">
        <is>
          <t>TC-MOB-008</t>
        </is>
      </c>
      <c r="B9" s="15" t="inlineStr">
        <is>
          <t>Giao diện mobile (Figma Sofin-HUB)</t>
        </is>
      </c>
      <c r="C9" s="15" t="inlineStr">
        <is>
          <t>Trang chủ mobile</t>
        </is>
      </c>
      <c r="D9" s="15" t="inlineStr">
        <is>
          <t>Hero gọn: nhãn nền tảng, tiêu đề 26px 2 dòng căn giữa, mô tả 14px, ô tìm kiếm bo tròn + nút 'Tìm kiếm →'; ẩn ảnh hero và 4 số liệu</t>
        </is>
      </c>
      <c r="E9" s="15" t="inlineStr">
        <is>
          <t>Giao diện</t>
        </is>
      </c>
      <c r="F9" s="16" t="inlineStr">
        <is>
          <t>Cao</t>
        </is>
      </c>
      <c r="G9" s="17" t="inlineStr">
        <is>
          <t>Đã hoàn thiện</t>
        </is>
      </c>
      <c r="H9" s="20" t="inlineStr">
        <is>
          <t>Một phần</t>
        </is>
      </c>
      <c r="I9" s="15" t="inlineStr">
        <is>
          <t>Chrome DevTools &gt; chế độ thiết bị 390x844 (iPhone 14) hoặc điện thoại thật; Frontend :5173 + backend :4000 chạy.</t>
        </is>
      </c>
      <c r="J9" s="15" t="inlineStr">
        <is>
          <t>1. Mở /
2. So sánh với Figma khung Home (1:189)</t>
        </is>
      </c>
      <c r="K9" s="15" t="inlineStr">
        <is>
          <t>-</t>
        </is>
      </c>
      <c r="L9" s="15" t="inlineStr">
        <is>
          <t>Nền gradient cam nhạt đầu trang (dải nền chung); nhãn nền xám .1; tìm kiếm nền trắng .6 viền #cfcfcf, nút cam cao 38; không có hàng số liệu; tìm kiếm vẫn lọc danh sách.</t>
        </is>
      </c>
      <c r="M9" s="15" t="inlineStr"/>
      <c r="N9" s="18" t="inlineStr">
        <is>
          <t>Chưa test</t>
        </is>
      </c>
      <c r="O9" s="15" t="inlineStr"/>
      <c r="P9" s="15" t="inlineStr"/>
      <c r="Q9" s="18" t="inlineStr">
        <is>
          <t>Chưa test</t>
        </is>
      </c>
      <c r="R9" s="15" t="inlineStr"/>
    </row>
    <row r="10" ht="45" customHeight="1">
      <c r="A10" s="14" t="inlineStr">
        <is>
          <t>TC-MOB-009</t>
        </is>
      </c>
      <c r="B10" s="15" t="inlineStr">
        <is>
          <t>Giao diện mobile (Figma Sofin-HUB)</t>
        </is>
      </c>
      <c r="C10" s="15" t="inlineStr">
        <is>
          <t>Trang chủ mobile</t>
        </is>
      </c>
      <c r="D10" s="15" t="inlineStr">
        <is>
          <t>Chip danh mục nhỏ (14px) cuộn ngang + nút tròn bộ lọc; bấm nút mở/ đóng hàng Giá/Loại/Trạng thái/Ngôn ngữ/Sắp xếp</t>
        </is>
      </c>
      <c r="E10" s="15" t="inlineStr">
        <is>
          <t>Chức năng</t>
        </is>
      </c>
      <c r="F10" s="16" t="inlineStr">
        <is>
          <t>Cao</t>
        </is>
      </c>
      <c r="G10" s="17" t="inlineStr">
        <is>
          <t>Đã hoàn thiện</t>
        </is>
      </c>
      <c r="H10" s="20" t="inlineStr">
        <is>
          <t>Một phần</t>
        </is>
      </c>
      <c r="I10" s="15" t="inlineStr">
        <is>
          <t>Chrome DevTools &gt; chế độ thiết bị 390x844 (iPhone 14) hoặc điện thoại thật; Frontend :5173 + backend :4000 chạy.</t>
        </is>
      </c>
      <c r="J10" s="15" t="inlineStr">
        <is>
          <t>1. Bấm một chip danh mục
2. Bấm nút tròn bộ lọc ở cuối hàng
3. Chọn một bộ lọc</t>
        </is>
      </c>
      <c r="K10" s="15" t="inlineStr">
        <is>
          <t>-</t>
        </is>
      </c>
      <c r="L10" s="15" t="inlineStr">
        <is>
          <t>Chip nền xám .1, đang chọn nền cam; nút bộ lọc tô cam khi đang mở; hàng bộ lọc ẩn mặc định, hiện khi bấm; lọc đúng như desktop.</t>
        </is>
      </c>
      <c r="M10" s="15" t="inlineStr"/>
      <c r="N10" s="18" t="inlineStr">
        <is>
          <t>Chưa test</t>
        </is>
      </c>
      <c r="O10" s="15" t="inlineStr"/>
      <c r="P10" s="15" t="inlineStr"/>
      <c r="Q10" s="18" t="inlineStr">
        <is>
          <t>Chưa test</t>
        </is>
      </c>
      <c r="R10" s="15" t="inlineStr"/>
    </row>
    <row r="11" ht="30" customHeight="1">
      <c r="A11" s="14" t="inlineStr">
        <is>
          <t>TC-MOB-010</t>
        </is>
      </c>
      <c r="B11" s="15" t="inlineStr">
        <is>
          <t>Giao diện mobile (Figma Sofin-HUB)</t>
        </is>
      </c>
      <c r="C11" s="15" t="inlineStr">
        <is>
          <t>Trang chủ mobile</t>
        </is>
      </c>
      <c r="D11" s="15" t="inlineStr">
        <is>
          <t>Thẻ khóa học 1 cột: ảnh cao 192, tiêu đề 20px, mô tả 14px, chip học phí + thống kê cùng một hàng; bấm cả thẻ vào chi tiết</t>
        </is>
      </c>
      <c r="E11" s="15" t="inlineStr">
        <is>
          <t>Giao diện</t>
        </is>
      </c>
      <c r="F11" s="16" t="inlineStr">
        <is>
          <t>Cao</t>
        </is>
      </c>
      <c r="G11" s="17" t="inlineStr">
        <is>
          <t>Đã hoàn thiện</t>
        </is>
      </c>
      <c r="H11" s="20" t="inlineStr">
        <is>
          <t>Một phần</t>
        </is>
      </c>
      <c r="I11" s="15" t="inlineStr">
        <is>
          <t>Chrome DevTools &gt; chế độ thiết bị 390x844 (iPhone 14) hoặc điện thoại thật; Frontend :5173 + backend :4000 chạy.</t>
        </is>
      </c>
      <c r="J11" s="15" t="inlineStr">
        <is>
          <t>1. Cuộn danh sách thẻ
2. Bấm vào thẻ</t>
        </is>
      </c>
      <c r="K11" s="15" t="inlineStr">
        <is>
          <t>-</t>
        </is>
      </c>
      <c r="L11" s="15" t="inlineStr">
        <is>
          <t>Thẻ bo 20 padding 8; chip học phí nền #ffeae1 bên trái, thành viên + sao bên phải; mở /courses/&lt;id&gt;.</t>
        </is>
      </c>
      <c r="M11" s="15" t="inlineStr"/>
      <c r="N11" s="18" t="inlineStr">
        <is>
          <t>Chưa test</t>
        </is>
      </c>
      <c r="O11" s="15" t="inlineStr"/>
      <c r="P11" s="15" t="inlineStr"/>
      <c r="Q11" s="18" t="inlineStr">
        <is>
          <t>Chưa test</t>
        </is>
      </c>
      <c r="R11" s="15" t="inlineStr"/>
    </row>
    <row r="12" ht="30" customHeight="1">
      <c r="A12" s="14" t="inlineStr">
        <is>
          <t>TC-MOB-011</t>
        </is>
      </c>
      <c r="B12" s="15" t="inlineStr">
        <is>
          <t>Giao diện mobile (Figma Sofin-HUB)</t>
        </is>
      </c>
      <c r="C12" s="15" t="inlineStr">
        <is>
          <t>Trang chủ mobile</t>
        </is>
      </c>
      <c r="D12" s="15" t="inlineStr">
        <is>
          <t>Mobile kết thúc ở danh sách + phân trang: ẩn khối 'Vì sao nên chọn', banner CTA và Footer</t>
        </is>
      </c>
      <c r="E12" s="15" t="inlineStr">
        <is>
          <t>Giao diện</t>
        </is>
      </c>
      <c r="F12" s="20" t="inlineStr">
        <is>
          <t>Trung bình</t>
        </is>
      </c>
      <c r="G12" s="17" t="inlineStr">
        <is>
          <t>Đã hoàn thiện</t>
        </is>
      </c>
      <c r="H12" s="20" t="inlineStr">
        <is>
          <t>Một phần</t>
        </is>
      </c>
      <c r="I12" s="15" t="inlineStr">
        <is>
          <t>Chrome DevTools &gt; chế độ thiết bị 390x844 (iPhone 14) hoặc điện thoại thật; Frontend :5173 + backend :4000 chạy.</t>
        </is>
      </c>
      <c r="J12" s="15" t="inlineStr">
        <is>
          <t>1. Cuộn xuống cuối trang chủ</t>
        </is>
      </c>
      <c r="K12" s="15" t="inlineStr">
        <is>
          <t>-</t>
        </is>
      </c>
      <c r="L12" s="15" t="inlineStr">
        <is>
          <t>Không có 3 khối trên (desktop vẫn có); liên kết Điều khoản/Bảo mật nằm trong ngăn kéo menu.</t>
        </is>
      </c>
      <c r="M12" s="15" t="inlineStr"/>
      <c r="N12" s="18" t="inlineStr">
        <is>
          <t>Chưa test</t>
        </is>
      </c>
      <c r="O12" s="15" t="inlineStr"/>
      <c r="P12" s="15" t="inlineStr"/>
      <c r="Q12" s="18" t="inlineStr">
        <is>
          <t>Chưa test</t>
        </is>
      </c>
      <c r="R12" s="15" t="inlineStr"/>
    </row>
    <row r="13" ht="30" customHeight="1">
      <c r="A13" s="14" t="inlineStr">
        <is>
          <t>TC-MOB-012</t>
        </is>
      </c>
      <c r="B13" s="15" t="inlineStr">
        <is>
          <t>Giao diện mobile (Figma Sofin-HUB)</t>
        </is>
      </c>
      <c r="C13" s="15" t="inlineStr">
        <is>
          <t>Chi tiết mobile</t>
        </is>
      </c>
      <c r="D13" s="15" t="inlineStr">
        <is>
          <t>Chi tiết khóa học: nút 'Tham gia ngay' (48px) nằm ngay dưới mô tả; ẩn thẻ gói + 'Bạn sẽ nhận được' bên phải; vẫn còn 'Cần hỗ trợ?'</t>
        </is>
      </c>
      <c r="E13" s="15" t="inlineStr">
        <is>
          <t>Giao diện</t>
        </is>
      </c>
      <c r="F13" s="16" t="inlineStr">
        <is>
          <t>Cao</t>
        </is>
      </c>
      <c r="G13" s="17" t="inlineStr">
        <is>
          <t>Đã hoàn thiện</t>
        </is>
      </c>
      <c r="H13" s="20" t="inlineStr">
        <is>
          <t>Một phần</t>
        </is>
      </c>
      <c r="I13" s="15" t="inlineStr">
        <is>
          <t>Chrome DevTools &gt; chế độ thiết bị 390x844 (iPhone 14) hoặc điện thoại thật; Frontend :5173 + backend :4000 chạy.</t>
        </is>
      </c>
      <c r="J13" s="15" t="inlineStr">
        <is>
          <t>1. Mở /communities/&lt;id&gt;
2. Bấm 'Tham gia ngay' (khách / chưa tham gia)</t>
        </is>
      </c>
      <c r="K13" s="15" t="inlineStr">
        <is>
          <t>-</t>
        </is>
      </c>
      <c r="L13" s="15" t="inlineStr">
        <is>
          <t>Luồng tham gia/chờ duyệt/riêng tư/thanh toán hoạt động như desktop; thành viên đã tham gia thấy nút 'Vào cộng đồng' + 'Rời cộng đồng'.</t>
        </is>
      </c>
      <c r="M13" s="15" t="inlineStr"/>
      <c r="N13" s="18" t="inlineStr">
        <is>
          <t>Chưa test</t>
        </is>
      </c>
      <c r="O13" s="15" t="inlineStr"/>
      <c r="P13" s="15" t="inlineStr"/>
      <c r="Q13" s="18" t="inlineStr">
        <is>
          <t>Chưa test</t>
        </is>
      </c>
      <c r="R13" s="15" t="inlineStr"/>
    </row>
    <row r="14" ht="30" customHeight="1">
      <c r="A14" s="14" t="inlineStr">
        <is>
          <t>TC-MOB-013</t>
        </is>
      </c>
      <c r="B14" s="15" t="inlineStr">
        <is>
          <t>Giao diện mobile (Figma Sofin-HUB)</t>
        </is>
      </c>
      <c r="C14" s="15" t="inlineStr">
        <is>
          <t>Cộng đồng của tôi mobile</t>
        </is>
      </c>
      <c r="D14" s="15" t="inlineStr">
        <is>
          <t>Khách: nút Đăng nhập + Khám phá cộng đồng full-width xếp dọc; đã đăng nhập: nút 'Tạo cộng đồng' to ở đầu danh sách, không có Footer</t>
        </is>
      </c>
      <c r="E14" s="15" t="inlineStr">
        <is>
          <t>Giao diện</t>
        </is>
      </c>
      <c r="F14" s="20" t="inlineStr">
        <is>
          <t>Trung bình</t>
        </is>
      </c>
      <c r="G14" s="17" t="inlineStr">
        <is>
          <t>Đã hoàn thiện</t>
        </is>
      </c>
      <c r="H14" s="20" t="inlineStr">
        <is>
          <t>Một phần</t>
        </is>
      </c>
      <c r="I14" s="15" t="inlineStr">
        <is>
          <t>Chrome DevTools &gt; chế độ thiết bị 390x844 (iPhone 14) hoặc điện thoại thật; Frontend :5173 + backend :4000 chạy.</t>
        </is>
      </c>
      <c r="J14" s="15" t="inlineStr">
        <is>
          <t>1. Mở /me/communities khi chưa đăng nhập
2. Đăng nhập và mở lại</t>
        </is>
      </c>
      <c r="K14" s="15" t="inlineStr">
        <is>
          <t>-</t>
        </is>
      </c>
      <c r="L14" s="15" t="inlineStr">
        <is>
          <t>Khách: hình minh họa, tiêu đề, 2 nút rộng hết khung, dòng đăng ký; có tài khoản: nút cam 'Tạo cộng đồng' + danh sách thẻ 1 cột.</t>
        </is>
      </c>
      <c r="M14" s="15" t="inlineStr"/>
      <c r="N14" s="18" t="inlineStr">
        <is>
          <t>Chưa test</t>
        </is>
      </c>
      <c r="O14" s="15" t="inlineStr"/>
      <c r="P14" s="15" t="inlineStr"/>
      <c r="Q14" s="18" t="inlineStr">
        <is>
          <t>Chưa test</t>
        </is>
      </c>
      <c r="R14" s="15" t="inlineStr"/>
    </row>
    <row r="15" ht="30" customHeight="1">
      <c r="A15" s="14" t="inlineStr">
        <is>
          <t>TC-MOB-014</t>
        </is>
      </c>
      <c r="B15" s="15" t="inlineStr">
        <is>
          <t>Giao diện mobile (Figma Sofin-HUB)</t>
        </is>
      </c>
      <c r="C15" s="15" t="inlineStr">
        <is>
          <t>Chế độ tối mobile</t>
        </is>
      </c>
      <c r="D15" s="15" t="inlineStr">
        <is>
          <t>Khung mobile ở giao diện tối: thanh trên, ngăn kéo, thanh tab, chip, thẻ đọc rõ</t>
        </is>
      </c>
      <c r="E15" s="15" t="inlineStr">
        <is>
          <t>Giao diện</t>
        </is>
      </c>
      <c r="F15" s="20" t="inlineStr">
        <is>
          <t>Trung bình</t>
        </is>
      </c>
      <c r="G15" s="17" t="inlineStr">
        <is>
          <t>Đã hoàn thiện</t>
        </is>
      </c>
      <c r="H15" s="20" t="inlineStr">
        <is>
          <t>Một phần</t>
        </is>
      </c>
      <c r="I15" s="15" t="inlineStr">
        <is>
          <t>Chrome DevTools &gt; chế độ thiết bị 390x844 (iPhone 14) hoặc điện thoại thật; Frontend :5173 + backend :4000 chạy. Giao diện tối.</t>
        </is>
      </c>
      <c r="J15" s="15" t="inlineStr">
        <is>
          <t>1. Mở /, trang cộng đồng, ngăn kéo menu</t>
        </is>
      </c>
      <c r="K15" s="15" t="inlineStr">
        <is>
          <t>-</t>
        </is>
      </c>
      <c r="L15" s="15" t="inlineStr">
        <is>
          <t>Ngăn kéo nền #14181c chữ trắng; nút tròn trên cùng chữ trắng; chip xám mờ; thẻ rgba(63,63,63,.3).</t>
        </is>
      </c>
      <c r="M15" s="15" t="inlineStr"/>
      <c r="N15" s="18" t="inlineStr">
        <is>
          <t>Chưa test</t>
        </is>
      </c>
      <c r="O15" s="15" t="inlineStr"/>
      <c r="P15" s="15" t="inlineStr"/>
      <c r="Q15" s="18" t="inlineStr">
        <is>
          <t>Chưa test</t>
        </is>
      </c>
      <c r="R15" s="15" t="inlineStr"/>
    </row>
    <row r="16" ht="60" customHeight="1">
      <c r="A16" s="14" t="inlineStr">
        <is>
          <t>TC-MOB-015</t>
        </is>
      </c>
      <c r="B16" s="15" t="inlineStr">
        <is>
          <t>Giao diện mobile (Figma Sofin-HUB)</t>
        </is>
      </c>
      <c r="C16" s="15" t="inlineStr">
        <is>
          <t>Cộng đồng mobile</t>
        </is>
      </c>
      <c r="D16" s="15" t="inlineStr">
        <is>
          <t>Bảng tin: ô soạn bài gọn (thanh công cụ cuộn ngang, nút đăng chỉ còn icon), chip chủ đề cuộn ngang 1 hàng, bài viết chữ trái + ảnh thu nhỏ phải, ẩn cột phải</t>
        </is>
      </c>
      <c r="E16" s="15" t="inlineStr">
        <is>
          <t>Giao diện</t>
        </is>
      </c>
      <c r="F16" s="16" t="inlineStr">
        <is>
          <t>Cao</t>
        </is>
      </c>
      <c r="G16" s="17" t="inlineStr">
        <is>
          <t>Đã hoàn thiện</t>
        </is>
      </c>
      <c r="H16" s="20" t="inlineStr">
        <is>
          <t>Một phần</t>
        </is>
      </c>
      <c r="I16" s="15" t="inlineStr">
        <is>
          <t>Chrome DevTools &gt; chế độ thiết bị 390x844 (iPhone 14) hoặc điện thoại thật; Frontend :5173 + backend :4000 chạy. Đã tham gia một cộng đồng có bài viết kèm ảnh.</t>
        </is>
      </c>
      <c r="J16" s="15" t="inlineStr">
        <is>
          <t>1. Mở /communities/&lt;slug&gt;/community
2. Cuộn chip chủ đề
3. Xem một bài có ảnh
4. Bấm Thích / Bình luận / Chia sẻ / menu '...'</t>
        </is>
      </c>
      <c r="K16" s="15" t="inlineStr">
        <is>
          <t>-</t>
        </is>
      </c>
      <c r="L16" s="15" t="inlineStr">
        <is>
          <t>Không còn cột thông tin/đề xuất/Premium bên phải; chip 1 hàng cuộn được; ảnh bài viết ~125x80 bên phải nội dung (desktop vẫn ảnh dưới chữ); các nút tương tác và menu hoạt động như cũ; đăng bài mới vẫn được.</t>
        </is>
      </c>
      <c r="M16" s="15" t="inlineStr"/>
      <c r="N16" s="18" t="inlineStr">
        <is>
          <t>Chưa test</t>
        </is>
      </c>
      <c r="O16" s="15" t="inlineStr"/>
      <c r="P16" s="15" t="inlineStr"/>
      <c r="Q16" s="18" t="inlineStr">
        <is>
          <t>Chưa test</t>
        </is>
      </c>
      <c r="R16" s="15" t="inlineStr"/>
    </row>
    <row r="17" ht="60" customHeight="1">
      <c r="A17" s="14" t="inlineStr">
        <is>
          <t>TC-MOB-016</t>
        </is>
      </c>
      <c r="B17" s="15" t="inlineStr">
        <is>
          <t>Giao diện mobile (Figma Sofin-HUB)</t>
        </is>
      </c>
      <c r="C17" s="15" t="inlineStr">
        <is>
          <t>Cộng đồng mobile</t>
        </is>
      </c>
      <c r="D17" s="15" t="inlineStr">
        <is>
          <t>Lịch sự kiện: mô tả căn giữa, nút 'Tạo sự kiện' full-width trên cùng, bộ chuyển Tháng/Tuần/Ngày full-width, lưới lịch gọn (ô thấp, nhãn sự kiện nhỏ)</t>
        </is>
      </c>
      <c r="E17" s="15" t="inlineStr">
        <is>
          <t>Giao diện</t>
        </is>
      </c>
      <c r="F17" s="20" t="inlineStr">
        <is>
          <t>Trung bình</t>
        </is>
      </c>
      <c r="G17" s="17" t="inlineStr">
        <is>
          <t>Đã hoàn thiện</t>
        </is>
      </c>
      <c r="H17" s="20" t="inlineStr">
        <is>
          <t>Một phần</t>
        </is>
      </c>
      <c r="I17" s="15" t="inlineStr">
        <is>
          <t>Chrome DevTools &gt; chế độ thiết bị 390x844 (iPhone 14) hoặc điện thoại thật; Frontend :5173 + backend :4000 chạy.</t>
        </is>
      </c>
      <c r="J17" s="15" t="inlineStr">
        <is>
          <t>1. Mở /communities/&lt;slug&gt;/community/lich
2. Chuyển Tháng/Tuần/Ngày
3. Bấm một sự kiện
4. Bấm 'Tạo sự kiện' (mod+)</t>
        </is>
      </c>
      <c r="K17" s="15" t="inlineStr">
        <is>
          <t>-</t>
        </is>
      </c>
      <c r="L17" s="15" t="inlineStr">
        <is>
          <t>Lịch vừa 390px không tràn ngang; hôm nay là chấm tròn cam; tạo/xem sự kiện hoạt động như desktop; có dòng mô tả 'Quản lý và tham gia các sự kiện trong cộng đồng'.</t>
        </is>
      </c>
      <c r="M17" s="15" t="inlineStr"/>
      <c r="N17" s="18" t="inlineStr">
        <is>
          <t>Chưa test</t>
        </is>
      </c>
      <c r="O17" s="15" t="inlineStr"/>
      <c r="P17" s="15" t="inlineStr"/>
      <c r="Q17" s="18" t="inlineStr">
        <is>
          <t>Chưa test</t>
        </is>
      </c>
      <c r="R17" s="15" t="inlineStr"/>
    </row>
    <row r="18" ht="30" customHeight="1">
      <c r="A18" s="14" t="inlineStr">
        <is>
          <t>TC-MOB-017</t>
        </is>
      </c>
      <c r="B18" s="15" t="inlineStr">
        <is>
          <t>Giao diện mobile (Figma Sofin-HUB)</t>
        </is>
      </c>
      <c r="C18" s="15" t="inlineStr">
        <is>
          <t>Cộng đồng mobile</t>
        </is>
      </c>
      <c r="D18" s="15" t="inlineStr">
        <is>
          <t>Thành viên: chip lọc bo tròn, ô tìm kiếm full-width, dòng thành viên gọn (avatar, tên, @handle, nút chat/menu); ẩn thẻ thông tin cộng đồng</t>
        </is>
      </c>
      <c r="E18" s="15" t="inlineStr">
        <is>
          <t>Giao diện</t>
        </is>
      </c>
      <c r="F18" s="20" t="inlineStr">
        <is>
          <t>Trung bình</t>
        </is>
      </c>
      <c r="G18" s="17" t="inlineStr">
        <is>
          <t>Đã hoàn thiện</t>
        </is>
      </c>
      <c r="H18" s="20" t="inlineStr">
        <is>
          <t>Một phần</t>
        </is>
      </c>
      <c r="I18" s="15" t="inlineStr">
        <is>
          <t>Chrome DevTools &gt; chế độ thiết bị 390x844 (iPhone 14) hoặc điện thoại thật; Frontend :5173 + backend :4000 chạy.</t>
        </is>
      </c>
      <c r="J18" s="15" t="inlineStr">
        <is>
          <t>1. Mở /communities/&lt;slug&gt;/community/thanh-vien
2. Lọc 'Đang trực tuyến', tìm tên, bấm nút chat</t>
        </is>
      </c>
      <c r="K18" s="15" t="inlineStr">
        <is>
          <t>-</t>
        </is>
      </c>
      <c r="L18" s="15" t="inlineStr">
        <is>
          <t>Các cột trạng thái/ngày tham gia ẩn trên mobile; tìm kiếm + lọc + chat 1-1 hoạt động; không có thẻ thông tin bên dưới.</t>
        </is>
      </c>
      <c r="M18" s="15" t="inlineStr"/>
      <c r="N18" s="18" t="inlineStr">
        <is>
          <t>Chưa test</t>
        </is>
      </c>
      <c r="O18" s="15" t="inlineStr"/>
      <c r="P18" s="15" t="inlineStr"/>
      <c r="Q18" s="18" t="inlineStr">
        <is>
          <t>Chưa test</t>
        </is>
      </c>
      <c r="R18" s="15" t="inlineStr"/>
    </row>
    <row r="19" ht="30" customHeight="1">
      <c r="A19" s="14" t="inlineStr">
        <is>
          <t>TC-MOB-018</t>
        </is>
      </c>
      <c r="B19" s="15" t="inlineStr">
        <is>
          <t>Giao diện mobile (Figma Sofin-HUB)</t>
        </is>
      </c>
      <c r="C19" s="15" t="inlineStr">
        <is>
          <t>Cộng đồng mobile</t>
        </is>
      </c>
      <c r="D19" s="15" t="inlineStr">
        <is>
          <t>Giới thiệu: thẻ mô tả nền trắng gọn, ẩn thẻ thông tin bên phải; Lớp học: mô tả căn giữa, nút 'Thêm bài học' full-width, nút Sửa chỉ icon, ẩn 3 số liệu</t>
        </is>
      </c>
      <c r="E19" s="15" t="inlineStr">
        <is>
          <t>Giao diện</t>
        </is>
      </c>
      <c r="F19" s="20" t="inlineStr">
        <is>
          <t>Trung bình</t>
        </is>
      </c>
      <c r="G19" s="17" t="inlineStr">
        <is>
          <t>Đã hoàn thiện</t>
        </is>
      </c>
      <c r="H19" s="20" t="inlineStr">
        <is>
          <t>Một phần</t>
        </is>
      </c>
      <c r="I19" s="15" t="inlineStr">
        <is>
          <t>Chrome DevTools &gt; chế độ thiết bị 390x844 (iPhone 14) hoặc điện thoại thật; Frontend :5173 + backend :4000 chạy. Tài khoản mod+.</t>
        </is>
      </c>
      <c r="J19" s="15" t="inlineStr">
        <is>
          <t>1. Mở trang Giới thiệu và Lớp học</t>
        </is>
      </c>
      <c r="K19" s="15" t="inlineStr">
        <is>
          <t>-</t>
        </is>
      </c>
      <c r="L19" s="15" t="inlineStr">
        <is>
          <t>Layout 1 cột gọn như Figma; thêm/sửa/xóa module và bài học vẫn hoạt động (nút icon có tooltip).</t>
        </is>
      </c>
      <c r="M19" s="15" t="inlineStr"/>
      <c r="N19" s="18" t="inlineStr">
        <is>
          <t>Chưa test</t>
        </is>
      </c>
      <c r="O19" s="15" t="inlineStr"/>
      <c r="P19" s="15" t="inlineStr"/>
      <c r="Q19" s="18" t="inlineStr">
        <is>
          <t>Chưa test</t>
        </is>
      </c>
      <c r="R19" s="15" t="inlineStr"/>
    </row>
    <row r="20" ht="30" customHeight="1">
      <c r="A20" s="14" t="inlineStr">
        <is>
          <t>TC-MOB-019</t>
        </is>
      </c>
      <c r="B20" s="15" t="inlineStr">
        <is>
          <t>Giao diện mobile (Figma Sofin-HUB)</t>
        </is>
      </c>
      <c r="C20" s="15" t="inlineStr">
        <is>
          <t>Chi tiết mobile</t>
        </is>
      </c>
      <c r="D20" s="15" t="inlineStr">
        <is>
          <t>Khối 'Cần hỗ trợ?' nằm TRƯỚC khối 'Đánh giá từ học viên' ở mobile (desktop vẫn cuối cột phải)</t>
        </is>
      </c>
      <c r="E20" s="15" t="inlineStr">
        <is>
          <t>Giao diện</t>
        </is>
      </c>
      <c r="F20" s="17" t="inlineStr">
        <is>
          <t>Thấp</t>
        </is>
      </c>
      <c r="G20" s="17" t="inlineStr">
        <is>
          <t>Đã hoàn thiện</t>
        </is>
      </c>
      <c r="H20" s="20" t="inlineStr">
        <is>
          <t>Một phần</t>
        </is>
      </c>
      <c r="I20" s="15" t="inlineStr">
        <is>
          <t>Chrome DevTools &gt; chế độ thiết bị 390x844 (iPhone 14) hoặc điện thoại thật; Frontend :5173 + backend :4000 chạy.</t>
        </is>
      </c>
      <c r="J20" s="15" t="inlineStr">
        <is>
          <t>1. Mở /communities/&lt;id&gt;, cuộn tới cuối</t>
        </is>
      </c>
      <c r="K20" s="15" t="inlineStr">
        <is>
          <t>-</t>
        </is>
      </c>
      <c r="L20" s="15" t="inlineStr">
        <is>
          <t>Thứ tự: Tổng quan -&gt; Bạn nhận được gì? -&gt; Cần hỗ trợ? -&gt; Đánh giá; nút 'Gửi tin nhắn' mở /contact.</t>
        </is>
      </c>
      <c r="M20" s="15" t="inlineStr"/>
      <c r="N20" s="18" t="inlineStr">
        <is>
          <t>Chưa test</t>
        </is>
      </c>
      <c r="O20" s="15" t="inlineStr"/>
      <c r="P20" s="15" t="inlineStr"/>
      <c r="Q20" s="18" t="inlineStr">
        <is>
          <t>Chưa test</t>
        </is>
      </c>
      <c r="R20" s="15" t="inlineStr"/>
    </row>
    <row r="21" ht="60" customHeight="1">
      <c r="A21" s="14" t="inlineStr">
        <is>
          <t>TC-MOB-020</t>
        </is>
      </c>
      <c r="B21" s="15" t="inlineStr">
        <is>
          <t>Giao diện mobile (Figma Sofin-HUB)</t>
        </is>
      </c>
      <c r="C21" s="15" t="inlineStr">
        <is>
          <t>Popup mobile</t>
        </is>
      </c>
      <c r="D21" s="15" t="inlineStr">
        <is>
          <t>Popup 'Tạo cộng đồng của riêng bạn' hiện 1 lần/phiên, sau ~1 giây, chỉ trên mobile ở trang chủ cho khách hoặc người chưa tham gia cộng đồng nào</t>
        </is>
      </c>
      <c r="E21" s="15" t="inlineStr">
        <is>
          <t>Chức năng</t>
        </is>
      </c>
      <c r="F21" s="16" t="inlineStr">
        <is>
          <t>Cao</t>
        </is>
      </c>
      <c r="G21" s="17" t="inlineStr">
        <is>
          <t>Đã hoàn thiện</t>
        </is>
      </c>
      <c r="H21" s="20" t="inlineStr">
        <is>
          <t>Một phần</t>
        </is>
      </c>
      <c r="I21" s="15" t="inlineStr">
        <is>
          <t>Chrome DevTools &gt; chế độ thiết bị 390x844 (iPhone 14) hoặc điện thoại thật; Frontend :5173 + backend :4000 chạy. Xóa sessionStorage hoặc mở cửa sổ ẩn danh mới.</t>
        </is>
      </c>
      <c r="J21" s="15" t="inlineStr">
        <is>
          <t>1. Mở / ở 390px khi chưa đăng nhập
2. Đóng popup rồi tải lại trang
3. Đăng nhập tài khoản đã có cộng đồng
4. Mở ở desktop</t>
        </is>
      </c>
      <c r="K21" s="15" t="inlineStr">
        <is>
          <t>-</t>
        </is>
      </c>
      <c r="L21" s="15" t="inlineStr">
        <is>
          <t>Lần đầu: popup có logo, nhãn, tiêu đề 26px, mô tả, hình minh họa, nút 'Tạo cộng đồng ngay →' (dẫn /communities/new), dòng 'Có thể tạo miễn phí · Chỉ mất 1 phút'; đóng bằng X/nền mờ/Esc; tải lại cùng phiên không hiện lại; tài khoản đã có cộng đồng và desktop không hiện.</t>
        </is>
      </c>
      <c r="M21" s="15" t="inlineStr"/>
      <c r="N21" s="18" t="inlineStr">
        <is>
          <t>Chưa test</t>
        </is>
      </c>
      <c r="O21" s="15" t="inlineStr"/>
      <c r="P21" s="15" t="inlineStr"/>
      <c r="Q21" s="18" t="inlineStr">
        <is>
          <t>Chưa test</t>
        </is>
      </c>
      <c r="R21" s="15" t="inlineStr"/>
    </row>
    <row r="22" ht="30" customHeight="1">
      <c r="A22" s="14" t="inlineStr">
        <is>
          <t>TC-MOB-021</t>
        </is>
      </c>
      <c r="B22" s="15" t="inlineStr">
        <is>
          <t>Giao diện mobile (Figma Sofin-HUB)</t>
        </is>
      </c>
      <c r="C22" s="15" t="inlineStr">
        <is>
          <t>Chế độ tối</t>
        </is>
      </c>
      <c r="D22" s="15" t="inlineStr">
        <is>
          <t>Hover dòng thông báo/menu ở giao diện tối không còn chói trắng (nền cam mờ, chữ đọc rõ); banner 'Nhận X% mỗi tháng' ở Giới thiệu &amp; hoa hồng đúng nền tối</t>
        </is>
      </c>
      <c r="E22" s="15" t="inlineStr">
        <is>
          <t>Giao diện</t>
        </is>
      </c>
      <c r="F22" s="20" t="inlineStr">
        <is>
          <t>Trung bình</t>
        </is>
      </c>
      <c r="G22" s="17" t="inlineStr">
        <is>
          <t>Đã hoàn thiện</t>
        </is>
      </c>
      <c r="H22" s="20" t="inlineStr">
        <is>
          <t>Một phần</t>
        </is>
      </c>
      <c r="I22" s="15" t="inlineStr">
        <is>
          <t>Giao diện tối, desktop.</t>
        </is>
      </c>
      <c r="J22" s="15" t="inlineStr">
        <is>
          <t>1. Mở chuông thông báo, rê chuột qua từng dòng
2. Mở Cộng đồng &gt; Giới thiệu &amp; hoa hồng</t>
        </is>
      </c>
      <c r="K22" s="15" t="inlineStr">
        <is>
          <t>-</t>
        </is>
      </c>
      <c r="L22" s="15" t="inlineStr">
        <is>
          <t>Dòng hover nền cam mờ; banner nền xám-&gt;nâu mờ, tiêu đề trắng + số % cam, ô link nền tối.</t>
        </is>
      </c>
      <c r="M22" s="15" t="inlineStr"/>
      <c r="N22" s="18" t="inlineStr">
        <is>
          <t>Chưa test</t>
        </is>
      </c>
      <c r="O22" s="15" t="inlineStr"/>
      <c r="P22" s="15" t="inlineStr"/>
      <c r="Q22" s="18" t="inlineStr">
        <is>
          <t>Chưa test</t>
        </is>
      </c>
      <c r="R22" s="15" t="inlineStr"/>
    </row>
    <row r="23" ht="30" customHeight="1">
      <c r="A23" s="14" t="inlineStr">
        <is>
          <t>TC-MOB-022</t>
        </is>
      </c>
      <c r="B23" s="15" t="inlineStr">
        <is>
          <t>Giao diện mobile (Figma Sofin-HUB)</t>
        </is>
      </c>
      <c r="C23" s="15" t="inlineStr">
        <is>
          <t>Hạ tầng dev</t>
        </is>
      </c>
      <c r="D23" s="15" t="inlineStr">
        <is>
          <t>Backend local không chạy gây 502 mọi API qua proxy Vite: khởi động lại backend :4000 thì hết lỗi</t>
        </is>
      </c>
      <c r="E23" s="15" t="inlineStr">
        <is>
          <t>Chức năng</t>
        </is>
      </c>
      <c r="F23" s="17" t="inlineStr">
        <is>
          <t>Thấp</t>
        </is>
      </c>
      <c r="G23" s="17" t="inlineStr">
        <is>
          <t>Đã hoàn thiện</t>
        </is>
      </c>
      <c r="H23" s="16" t="inlineStr">
        <is>
          <t>Không</t>
        </is>
      </c>
      <c r="I23" s="15" t="inlineStr">
        <is>
          <t>Máy dev; backend đã dừng.</t>
        </is>
      </c>
      <c r="J23" s="15" t="inlineStr">
        <is>
          <t>1. Mở http://localhost:5173 khi backend tắt (thấy 502)
2. Chạy npm run dev (hoặc npm --prefix backend run dev)</t>
        </is>
      </c>
      <c r="K23" s="15" t="inlineStr">
        <is>
          <t>-</t>
        </is>
      </c>
      <c r="L23" s="15" t="inlineStr">
        <is>
          <t>API trả dữ liệu lại bình thường; /health trả 200.</t>
        </is>
      </c>
      <c r="M23" s="15" t="inlineStr"/>
      <c r="N23" s="18" t="inlineStr">
        <is>
          <t>Chưa test</t>
        </is>
      </c>
      <c r="O23" s="15" t="inlineStr"/>
      <c r="P23" s="15" t="inlineStr"/>
      <c r="Q23" s="18" t="inlineStr">
        <is>
          <t>Chưa test</t>
        </is>
      </c>
      <c r="R23" s="15" t="inlineStr"/>
    </row>
    <row r="24" ht="45" customHeight="1">
      <c r="A24" s="14" t="inlineStr">
        <is>
          <t>TC-MOB-023</t>
        </is>
      </c>
      <c r="B24" s="15" t="inlineStr">
        <is>
          <t>Giao diện mobile (Figma Sofin-HUB)</t>
        </is>
      </c>
      <c r="C24" s="15" t="inlineStr">
        <is>
          <t>Hạ tầng upload</t>
        </is>
      </c>
      <c r="D24" s="15" t="inlineStr">
        <is>
          <t>Phát/tua video hoặc ảnh rồi ngắt giữa chừng không làm rò socket S3: sau đó upload/complete vẫn chạy bình thường</t>
        </is>
      </c>
      <c r="E24" s="15" t="inlineStr">
        <is>
          <t>Chức năng</t>
        </is>
      </c>
      <c r="F24" s="16" t="inlineStr">
        <is>
          <t>Cao</t>
        </is>
      </c>
      <c r="G24" s="17" t="inlineStr">
        <is>
          <t>Đã hoàn thiện</t>
        </is>
      </c>
      <c r="H24" s="20" t="inlineStr">
        <is>
          <t>Một phần</t>
        </is>
      </c>
      <c r="I24" s="15" t="inlineStr">
        <is>
          <t>Môi trường dùng S3 (production/staging), tài khoản mod+ của cộng đồng có bài học video.</t>
        </is>
      </c>
      <c r="J24" s="15" t="inlineStr">
        <is>
          <t>1. Mở bài học có video, tua qua lại / đóng tab giữa lúc đang tải khoảng 50 lần (có thể lặp bằng script Range request rồi hủy)
2. Vào 'Thêm bài học' và tải lên 1 video &gt; 32MB
3. Quan sát request presign và complete</t>
        </is>
      </c>
      <c r="K24" s="15" t="inlineStr">
        <is>
          <t>Video &gt; 32MB (multipart)</t>
        </is>
      </c>
      <c r="L24" s="15" t="inlineStr">
        <is>
          <t>Presign trả 201 trong vài giây, upload chạy đến 100%, complete trả 200; log backend KHÔNG có cảnh báo 'socket usage at capacity=50 ... requests are enqueued'; không cần khởi động lại backend.</t>
        </is>
      </c>
      <c r="M24" s="15" t="inlineStr"/>
      <c r="N24" s="18" t="inlineStr">
        <is>
          <t>Chưa test</t>
        </is>
      </c>
      <c r="O24" s="15" t="inlineStr"/>
      <c r="P24" s="15" t="inlineStr"/>
      <c r="Q24" s="18" t="inlineStr">
        <is>
          <t>Chưa test</t>
        </is>
      </c>
      <c r="R24" s="15" t="inlineStr"/>
    </row>
  </sheetData>
  <autoFilter ref="A1:R24"/>
  <conditionalFormatting sqref="N2:N2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4" showDropDown="0" showInputMessage="0" showErrorMessage="0" allowBlank="1" type="list">
      <formula1>"Chưa test,Pass,Fail,Blocked,N/A"</formula1>
    </dataValidation>
    <dataValidation sqref="Q2:Q24" showDropDown="0" showInputMessage="0" showErrorMessage="0" allowBlank="1" type="list">
      <formula1>"Chưa test,Pass,Fail,Blocked,N/A"</formula1>
    </dataValidation>
    <dataValidation sqref="F2:F24" showDropDown="0" showInputMessage="0" showErrorMessage="0" allowBlank="1" type="list">
      <formula1>"Cao,Trung bình,Thấp"</formula1>
    </dataValidation>
    <dataValidation sqref="G2:G24" showDropDown="0" showInputMessage="0" showErrorMessage="0" allowBlank="1" type="list">
      <formula1>"Đã hoàn thiện,Kế hoạch"</formula1>
    </dataValidation>
    <dataValidation sqref="H2:H24" showDropDown="0" showInputMessage="0" showErrorMessage="0" allowBlank="1" type="list">
      <formula1>"Có,Một phần,Không"</formula1>
    </dataValidation>
  </dataValidations>
  <pageMargins left="0.75" right="0.75" top="1" bottom="1" header="0.5" footer="0.5"/>
</worksheet>
</file>

<file path=xl/worksheets/sheet46.xml><?xml version="1.0" encoding="utf-8"?>
<worksheet xmlns="http://schemas.openxmlformats.org/spreadsheetml/2006/main">
  <sheetPr>
    <tabColor rgb="001F4E78"/>
    <outlinePr summaryBelow="1" summaryRight="1"/>
    <pageSetUpPr/>
  </sheetPr>
  <dimension ref="A1:R3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TC-UPD19-001</t>
        </is>
      </c>
      <c r="B2" s="15" t="inlineStr">
        <is>
          <t>Cập nhật 19/10/2026 (upload 2GB, gắn thẻ thành viên)</t>
        </is>
      </c>
      <c r="C2" s="15" t="inlineStr">
        <is>
          <t>Giới hạn upload</t>
        </is>
      </c>
      <c r="D2" s="15" t="inlineStr">
        <is>
          <t>Đính kèm bài viết nhận file/video lớn hơn 25MB (tối đa 2GB)</t>
        </is>
      </c>
      <c r="E2" s="15" t="inlineStr">
        <is>
          <t>Chức năng</t>
        </is>
      </c>
      <c r="F2" s="16" t="inlineStr">
        <is>
          <t>Cao</t>
        </is>
      </c>
      <c r="G2" s="17" t="inlineStr">
        <is>
          <t>Đã hoàn thiện</t>
        </is>
      </c>
      <c r="H2" s="20" t="inlineStr">
        <is>
          <t>Một phần</t>
        </is>
      </c>
      <c r="I2" s="15" t="inlineStr">
        <is>
          <t>Frontend :5173 + backend :4000 chạy; đăng nhập là thành viên một cộng đồng (xem sheet 'Tài khoản &amp; dữ liệu test').</t>
        </is>
      </c>
      <c r="J2" s="15" t="inlineStr">
        <is>
          <t>1. Trong ô đăng bài bấm 'File đính kèm' hoặc 'Video'
2. Chọn file ~100MB (PDF/ZIP/MP4)
3. Bấm Đăng bài</t>
        </is>
      </c>
      <c r="K2" s="15" t="inlineStr">
        <is>
          <t>File 100MB</t>
        </is>
      </c>
      <c r="L2" s="15" t="inlineStr">
        <is>
          <t>Không báo 'quá lớn'; thanh tiến độ chạy; bài đăng có file đính kèm tải/phát được.</t>
        </is>
      </c>
      <c r="M2" s="15" t="inlineStr"/>
      <c r="N2" s="18" t="inlineStr">
        <is>
          <t>Chưa test</t>
        </is>
      </c>
      <c r="O2" s="15" t="inlineStr"/>
      <c r="P2" s="15" t="inlineStr"/>
      <c r="Q2" s="18" t="inlineStr">
        <is>
          <t>Chưa test</t>
        </is>
      </c>
      <c r="R2" s="15" t="inlineStr"/>
    </row>
    <row r="3" ht="30" customHeight="1">
      <c r="A3" s="14" t="inlineStr">
        <is>
          <t>TC-UPD19-002</t>
        </is>
      </c>
      <c r="B3" s="15" t="inlineStr">
        <is>
          <t>Cập nhật 19/10/2026 (upload 2GB, gắn thẻ thành viên)</t>
        </is>
      </c>
      <c r="C3" s="15" t="inlineStr">
        <is>
          <t>Giới hạn upload</t>
        </is>
      </c>
      <c r="D3" s="15" t="inlineStr">
        <is>
          <t>Đính kèm bài viết nhận ảnh, WEBM, MOV; loại ngoài danh sách bị từ chối rõ ràng</t>
        </is>
      </c>
      <c r="E3" s="15" t="inlineStr">
        <is>
          <t>Chức năng</t>
        </is>
      </c>
      <c r="F3" s="20" t="inlineStr">
        <is>
          <t>Trung bình</t>
        </is>
      </c>
      <c r="G3" s="17" t="inlineStr">
        <is>
          <t>Đã hoàn thiện</t>
        </is>
      </c>
      <c r="H3" s="20" t="inlineStr">
        <is>
          <t>Một phần</t>
        </is>
      </c>
      <c r="I3" s="15" t="inlineStr">
        <is>
          <t>Frontend :5173 + backend :4000 chạy; đăng nhập là thành viên một cộng đồng (xem sheet 'Tài khoản &amp; dữ liệu test').</t>
        </is>
      </c>
      <c r="J3" s="15" t="inlineStr">
        <is>
          <t>1. Bấm 'File đính kèm'
2. Chọn ảnh PNG, rồi video WEBM, rồi file .exe</t>
        </is>
      </c>
      <c r="K3" s="15" t="inlineStr">
        <is>
          <t>png / webm / exe</t>
        </is>
      </c>
      <c r="L3" s="15" t="inlineStr">
        <is>
          <t>PNG và WEBM tải lên được; .exe báo 'Loại tệp không được hỗ trợ' kèm danh sách loại cho phép.</t>
        </is>
      </c>
      <c r="M3" s="15" t="inlineStr"/>
      <c r="N3" s="18" t="inlineStr">
        <is>
          <t>Chưa test</t>
        </is>
      </c>
      <c r="O3" s="15" t="inlineStr"/>
      <c r="P3" s="15" t="inlineStr"/>
      <c r="Q3" s="18" t="inlineStr">
        <is>
          <t>Chưa test</t>
        </is>
      </c>
      <c r="R3" s="15" t="inlineStr"/>
    </row>
    <row r="4" ht="30" customHeight="1">
      <c r="A4" s="14" t="inlineStr">
        <is>
          <t>TC-UPD19-003</t>
        </is>
      </c>
      <c r="B4" s="15" t="inlineStr">
        <is>
          <t>Cập nhật 19/10/2026 (upload 2GB, gắn thẻ thành viên)</t>
        </is>
      </c>
      <c r="C4" s="15" t="inlineStr">
        <is>
          <t>Giới hạn upload</t>
        </is>
      </c>
      <c r="D4" s="15" t="inlineStr">
        <is>
          <t>Đính kèm tin nhắn và media giới thiệu cộng đồng: tới 2GB mỗi file</t>
        </is>
      </c>
      <c r="E4" s="15" t="inlineStr">
        <is>
          <t>Chức năng</t>
        </is>
      </c>
      <c r="F4" s="20" t="inlineStr">
        <is>
          <t>Trung bình</t>
        </is>
      </c>
      <c r="G4" s="17" t="inlineStr">
        <is>
          <t>Đã hoàn thiện</t>
        </is>
      </c>
      <c r="H4" s="20" t="inlineStr">
        <is>
          <t>Một phần</t>
        </is>
      </c>
      <c r="I4" s="15" t="inlineStr">
        <is>
          <t>Frontend :5173 + backend :4000 chạy; đăng nhập là thành viên một cộng đồng (xem sheet 'Tài khoản &amp; dữ liệu test').</t>
        </is>
      </c>
      <c r="J4" s="15" t="inlineStr">
        <is>
          <t>1. Mở Tin nhắn, đính kèm file 50MB
2. Vào Cài đặt cộng đồng &gt; media, tải video MP4 50MB</t>
        </is>
      </c>
      <c r="K4" s="15" t="inlineStr">
        <is>
          <t>File 50MB</t>
        </is>
      </c>
      <c r="L4" s="15" t="inlineStr">
        <is>
          <t>Cả hai tải lên thành công; hint hiển thị 'tối đa 2GB'.</t>
        </is>
      </c>
      <c r="M4" s="15" t="inlineStr"/>
      <c r="N4" s="18" t="inlineStr">
        <is>
          <t>Chưa test</t>
        </is>
      </c>
      <c r="O4" s="15" t="inlineStr"/>
      <c r="P4" s="15" t="inlineStr"/>
      <c r="Q4" s="18" t="inlineStr">
        <is>
          <t>Chưa test</t>
        </is>
      </c>
      <c r="R4" s="15" t="inlineStr"/>
    </row>
    <row r="5" ht="30" customHeight="1">
      <c r="A5" s="14" t="inlineStr">
        <is>
          <t>TC-UPD19-004</t>
        </is>
      </c>
      <c r="B5" s="15" t="inlineStr">
        <is>
          <t>Cập nhật 19/10/2026 (upload 2GB, gắn thẻ thành viên)</t>
        </is>
      </c>
      <c r="C5" s="15" t="inlineStr">
        <is>
          <t>Giới hạn upload</t>
        </is>
      </c>
      <c r="D5" s="15" t="inlineStr">
        <is>
          <t>File vượt 2GB bị chặn sớm ở FE và BE</t>
        </is>
      </c>
      <c r="E5" s="15" t="inlineStr">
        <is>
          <t>Chức năng</t>
        </is>
      </c>
      <c r="F5" s="20" t="inlineStr">
        <is>
          <t>Trung bình</t>
        </is>
      </c>
      <c r="G5" s="17" t="inlineStr">
        <is>
          <t>Đã hoàn thiện</t>
        </is>
      </c>
      <c r="H5" s="16" t="inlineStr">
        <is>
          <t>Không</t>
        </is>
      </c>
      <c r="I5" s="15" t="inlineStr">
        <is>
          <t>Frontend :5173 + backend :4000 chạy; đăng nhập là thành viên một cộng đồng (xem sheet 'Tài khoản &amp; dữ liệu test').</t>
        </is>
      </c>
      <c r="J5" s="15" t="inlineStr">
        <is>
          <t>1. Chọn file lớn hơn 2048MB ở đính kèm bài viết</t>
        </is>
      </c>
      <c r="K5" s="15" t="inlineStr">
        <is>
          <t>File &gt;2GB</t>
        </is>
      </c>
      <c r="L5" s="15" t="inlineStr">
        <is>
          <t>FE báo 'Tệp quá lớn (tối đa 2048MB)'; nếu gọi thẳng API presign, BE trả 400 'File quá lớn'.</t>
        </is>
      </c>
      <c r="M5" s="15" t="inlineStr"/>
      <c r="N5" s="18" t="inlineStr">
        <is>
          <t>Chưa test</t>
        </is>
      </c>
      <c r="O5" s="15" t="inlineStr"/>
      <c r="P5" s="15" t="inlineStr"/>
      <c r="Q5" s="18" t="inlineStr">
        <is>
          <t>Chưa test</t>
        </is>
      </c>
      <c r="R5" s="15" t="inlineStr"/>
    </row>
    <row r="6" ht="45" customHeight="1">
      <c r="A6" s="14" t="inlineStr">
        <is>
          <t>TC-UPD19-005</t>
        </is>
      </c>
      <c r="B6" s="15" t="inlineStr">
        <is>
          <t>Cập nhật 19/10/2026 (upload 2GB, gắn thẻ thành viên)</t>
        </is>
      </c>
      <c r="C6" s="15" t="inlineStr">
        <is>
          <t>Gắn thẻ thành viên</t>
        </is>
      </c>
      <c r="D6" s="15" t="inlineStr">
        <is>
          <t>Gõ @ trong ô nội dung hiện gợi ý thành viên và lọc theo ký tự gõ sau @</t>
        </is>
      </c>
      <c r="E6" s="15" t="inlineStr">
        <is>
          <t>Chức năng</t>
        </is>
      </c>
      <c r="F6" s="16" t="inlineStr">
        <is>
          <t>Cao</t>
        </is>
      </c>
      <c r="G6" s="17" t="inlineStr">
        <is>
          <t>Đã hoàn thiện</t>
        </is>
      </c>
      <c r="H6" s="20" t="inlineStr">
        <is>
          <t>Một phần</t>
        </is>
      </c>
      <c r="I6" s="15" t="inlineStr">
        <is>
          <t>Frontend :5173 + backend :4000 chạy; đăng nhập là thành viên một cộng đồng (xem sheet 'Tài khoản &amp; dữ liệu test').</t>
        </is>
      </c>
      <c r="J6" s="15" t="inlineStr">
        <is>
          <t>1. Trong ô đăng bài gõ @
2. Gõ tiếp vài ký tự của tên
3. Bấm một kết quả (hoặc bấm nút 'Gắn thẻ' để tự chèn @)</t>
        </is>
      </c>
      <c r="K6" s="15" t="inlineStr">
        <is>
          <t>-</t>
        </is>
      </c>
      <c r="L6" s="15" t="inlineStr">
        <is>
          <t>Chỉ hiện gợi ý khi có @ ngay trước con trỏ; danh sách tối đa 6 người, lọc theo ký tự, không có chính mình/người đã gắn; chọn xong chèn '@Tên ' vào nội dung; Esc đóng gợi ý; tối đa 10 người.</t>
        </is>
      </c>
      <c r="M6" s="15" t="inlineStr"/>
      <c r="N6" s="18" t="inlineStr">
        <is>
          <t>Chưa test</t>
        </is>
      </c>
      <c r="O6" s="15" t="inlineStr"/>
      <c r="P6" s="15" t="inlineStr"/>
      <c r="Q6" s="18" t="inlineStr">
        <is>
          <t>Chưa test</t>
        </is>
      </c>
      <c r="R6" s="15" t="inlineStr"/>
    </row>
    <row r="7" ht="30" customHeight="1">
      <c r="A7" s="14" t="inlineStr">
        <is>
          <t>TC-UPD19-006</t>
        </is>
      </c>
      <c r="B7" s="15" t="inlineStr">
        <is>
          <t>Cập nhật 19/10/2026 (upload 2GB, gắn thẻ thành viên)</t>
        </is>
      </c>
      <c r="C7" s="15" t="inlineStr">
        <is>
          <t>Gắn thẻ thành viên</t>
        </is>
      </c>
      <c r="D7" s="15" t="inlineStr">
        <is>
          <t>Đăng bài có gắn thẻ: bài hiển thị chip @Tên và người được gắn nhận thông báo</t>
        </is>
      </c>
      <c r="E7" s="15" t="inlineStr">
        <is>
          <t>Chức năng</t>
        </is>
      </c>
      <c r="F7" s="16" t="inlineStr">
        <is>
          <t>Cao</t>
        </is>
      </c>
      <c r="G7" s="17" t="inlineStr">
        <is>
          <t>Đã hoàn thiện</t>
        </is>
      </c>
      <c r="H7" s="20" t="inlineStr">
        <is>
          <t>Một phần</t>
        </is>
      </c>
      <c r="I7" s="15" t="inlineStr">
        <is>
          <t>Frontend :5173 + backend :4000 chạy; đăng nhập là thành viên một cộng đồng (xem sheet 'Tài khoản &amp; dữ liệu test').</t>
        </is>
      </c>
      <c r="J7" s="15" t="inlineStr">
        <is>
          <t>1. Gắn thẻ 1 thành viên, nhập nội dung, Đăng bài
2. Đăng nhập tài khoản người được gắn, mở chuông thông báo</t>
        </is>
      </c>
      <c r="K7" s="15" t="inlineStr">
        <is>
          <t>-</t>
        </is>
      </c>
      <c r="L7" s="15" t="inlineStr">
        <is>
          <t>Bài hiện dòng thẻ @Tên (không lộ chuỗi [[user:...]]); người được gắn có thông báo 'Bạn được gắn thẻ trong một bài viết' bấm vào mở đúng bài; tác giả không tự nhận thông báo.</t>
        </is>
      </c>
      <c r="M7" s="15" t="inlineStr"/>
      <c r="N7" s="18" t="inlineStr">
        <is>
          <t>Chưa test</t>
        </is>
      </c>
      <c r="O7" s="15" t="inlineStr"/>
      <c r="P7" s="15" t="inlineStr"/>
      <c r="Q7" s="18" t="inlineStr">
        <is>
          <t>Chưa test</t>
        </is>
      </c>
      <c r="R7" s="15" t="inlineStr"/>
    </row>
    <row r="8" ht="30" customHeight="1">
      <c r="A8" s="14" t="inlineStr">
        <is>
          <t>TC-UPD19-007</t>
        </is>
      </c>
      <c r="B8" s="15" t="inlineStr">
        <is>
          <t>Cập nhật 19/10/2026 (upload 2GB, gắn thẻ thành viên)</t>
        </is>
      </c>
      <c r="C8" s="15" t="inlineStr">
        <is>
          <t>Gắn thẻ thành viên</t>
        </is>
      </c>
      <c r="D8" s="15" t="inlineStr">
        <is>
          <t>Id gắn thẻ không thuộc cộng đồng bị bỏ qua, không làm hỏng việc đăng bài</t>
        </is>
      </c>
      <c r="E8" s="15" t="inlineStr">
        <is>
          <t>Bảo mật</t>
        </is>
      </c>
      <c r="F8" s="20" t="inlineStr">
        <is>
          <t>Trung bình</t>
        </is>
      </c>
      <c r="G8" s="17" t="inlineStr">
        <is>
          <t>Đã hoàn thiện</t>
        </is>
      </c>
      <c r="H8" s="16" t="inlineStr">
        <is>
          <t>Không</t>
        </is>
      </c>
      <c r="I8" s="15" t="inlineStr">
        <is>
          <t>Frontend :5173 + backend :4000 chạy; đăng nhập là thành viên một cộng đồng (xem sheet 'Tài khoản &amp; dữ liệu test').</t>
        </is>
      </c>
      <c r="J8" s="15" t="inlineStr">
        <is>
          <t>1. Gọi POST /communities/:id/posts với content chứa [[user:&lt;id người ngoài cộng đồng&gt;|X]]</t>
        </is>
      </c>
      <c r="K8" s="15" t="inlineStr">
        <is>
          <t>id ngoài cộng đồng</t>
        </is>
      </c>
      <c r="L8" s="15" t="inlineStr">
        <is>
          <t>Bài vẫn đăng 201; người ngoài cộng đồng không nhận thông báo.</t>
        </is>
      </c>
      <c r="M8" s="15" t="inlineStr"/>
      <c r="N8" s="18" t="inlineStr">
        <is>
          <t>Chưa test</t>
        </is>
      </c>
      <c r="O8" s="15" t="inlineStr"/>
      <c r="P8" s="15" t="inlineStr"/>
      <c r="Q8" s="18" t="inlineStr">
        <is>
          <t>Chưa test</t>
        </is>
      </c>
      <c r="R8" s="15" t="inlineStr"/>
    </row>
    <row r="9" ht="30" customHeight="1">
      <c r="A9" s="14" t="inlineStr">
        <is>
          <t>TC-UPD19-008</t>
        </is>
      </c>
      <c r="B9" s="15" t="inlineStr">
        <is>
          <t>Cập nhật 19/10/2026 (upload 2GB, gắn thẻ thành viên)</t>
        </is>
      </c>
      <c r="C9" s="15" t="inlineStr">
        <is>
          <t>Onboarding dark mode</t>
        </is>
      </c>
      <c r="D9" s="15" t="inlineStr">
        <is>
          <t>Card 'Bắt đầu hành trình của bạn' ở giao diện tối: nút 'Tải lại' đọc được, danh sách bước full chiều ngang</t>
        </is>
      </c>
      <c r="E9" s="15" t="inlineStr">
        <is>
          <t>Giao diện</t>
        </is>
      </c>
      <c r="F9" s="17" t="inlineStr">
        <is>
          <t>Thấp</t>
        </is>
      </c>
      <c r="G9" s="17" t="inlineStr">
        <is>
          <t>Đã hoàn thiện</t>
        </is>
      </c>
      <c r="H9" s="20" t="inlineStr">
        <is>
          <t>Một phần</t>
        </is>
      </c>
      <c r="I9" s="15" t="inlineStr">
        <is>
          <t>Frontend :5173 + backend :4000 chạy; đăng nhập là thành viên một cộng đồng (xem sheet 'Tài khoản &amp; dữ liệu test').</t>
        </is>
      </c>
      <c r="J9" s="15" t="inlineStr">
        <is>
          <t>1. Bật giao diện tối
2. Mở trang cộng đồng có card onboarding</t>
        </is>
      </c>
      <c r="K9" s="15" t="inlineStr">
        <is>
          <t>-</t>
        </is>
      </c>
      <c r="L9" s="15" t="inlineStr">
        <is>
          <t>Nút 'Tải lại' nền/chữ tương phản rõ; các dòng bước giãn hết chiều ngang card (chừa chỗ cho hình tên lửa ở màn hình rộng); màn hình hẹp xếp dọc.</t>
        </is>
      </c>
      <c r="M9" s="15" t="inlineStr"/>
      <c r="N9" s="18" t="inlineStr">
        <is>
          <t>Chưa test</t>
        </is>
      </c>
      <c r="O9" s="15" t="inlineStr"/>
      <c r="P9" s="15" t="inlineStr"/>
      <c r="Q9" s="18" t="inlineStr">
        <is>
          <t>Chưa test</t>
        </is>
      </c>
      <c r="R9" s="15" t="inlineStr"/>
    </row>
    <row r="10" ht="45" customHeight="1">
      <c r="A10" s="14" t="inlineStr">
        <is>
          <t>TC-UPD19-009</t>
        </is>
      </c>
      <c r="B10" s="15" t="inlineStr">
        <is>
          <t>Cập nhật 19/10/2026 (upload 2GB, gắn thẻ thành viên)</t>
        </is>
      </c>
      <c r="C10" s="15" t="inlineStr">
        <is>
          <t>Lịch sự kiện</t>
        </is>
      </c>
      <c r="D10" s="15" t="inlineStr">
        <is>
          <t>Tải lịch cả cộng đồng dạng Word (.docx) mở được bằng Word/Google Docs</t>
        </is>
      </c>
      <c r="E10" s="15" t="inlineStr">
        <is>
          <t>Chức năng</t>
        </is>
      </c>
      <c r="F10" s="16" t="inlineStr">
        <is>
          <t>Cao</t>
        </is>
      </c>
      <c r="G10" s="17" t="inlineStr">
        <is>
          <t>Đã hoàn thiện</t>
        </is>
      </c>
      <c r="H10" s="20" t="inlineStr">
        <is>
          <t>Một phần</t>
        </is>
      </c>
      <c r="I10" s="15" t="inlineStr">
        <is>
          <t>Frontend :5173 + backend :4000 chạy; đăng nhập là thành viên một cộng đồng (xem sheet 'Tài khoản &amp; dữ liệu test').</t>
        </is>
      </c>
      <c r="J10" s="15" t="inlineStr">
        <is>
          <t>1. Vào tab Lịch của cộng đồng có sự kiện
2. Bấm 'Tải lịch dạng Word'
3. Mở file vừa tải</t>
        </is>
      </c>
      <c r="K10" s="15" t="inlineStr">
        <is>
          <t>-</t>
        </is>
      </c>
      <c r="L10" s="15" t="inlineStr">
        <is>
          <t>Tải về file .docx mở được; có tiêu đề cộng đồng, mỗi sự kiện một bảng gồm thời gian (theo múi giờ sự kiện), người tổ chức, liên kết, mô tả; sắp theo thời gian.</t>
        </is>
      </c>
      <c r="M10" s="15" t="inlineStr"/>
      <c r="N10" s="18" t="inlineStr">
        <is>
          <t>Chưa test</t>
        </is>
      </c>
      <c r="O10" s="15" t="inlineStr"/>
      <c r="P10" s="15" t="inlineStr"/>
      <c r="Q10" s="18" t="inlineStr">
        <is>
          <t>Chưa test</t>
        </is>
      </c>
      <c r="R10" s="15" t="inlineStr"/>
    </row>
    <row r="11" ht="45" customHeight="1">
      <c r="A11" s="14" t="inlineStr">
        <is>
          <t>TC-UPD19-010</t>
        </is>
      </c>
      <c r="B11" s="15" t="inlineStr">
        <is>
          <t>Cập nhật 19/10/2026 (upload 2GB, gắn thẻ thành viên)</t>
        </is>
      </c>
      <c r="C11" s="15" t="inlineStr">
        <is>
          <t>Lịch sự kiện</t>
        </is>
      </c>
      <c r="D11" s="15" t="inlineStr">
        <is>
          <t>Tải từng sự kiện dạng Word; vẫn còn nút tải .ics để thêm vào ứng dụng lịch</t>
        </is>
      </c>
      <c r="E11" s="15" t="inlineStr">
        <is>
          <t>Chức năng</t>
        </is>
      </c>
      <c r="F11" s="20" t="inlineStr">
        <is>
          <t>Trung bình</t>
        </is>
      </c>
      <c r="G11" s="17" t="inlineStr">
        <is>
          <t>Đã hoàn thiện</t>
        </is>
      </c>
      <c r="H11" s="20" t="inlineStr">
        <is>
          <t>Một phần</t>
        </is>
      </c>
      <c r="I11" s="15" t="inlineStr">
        <is>
          <t>Frontend :5173 + backend :4000 chạy; đăng nhập là thành viên một cộng đồng (xem sheet 'Tài khoản &amp; dữ liệu test').</t>
        </is>
      </c>
      <c r="J11" s="15" t="inlineStr">
        <is>
          <t>1. Mở chi tiết một sự kiện
2. Bấm 'Tải file Word (.docx)'
3. Bấm 'Tải lịch xuống (.ics)'</t>
        </is>
      </c>
      <c r="K11" s="15" t="inlineStr">
        <is>
          <t>-</t>
        </is>
      </c>
      <c r="L11" s="15" t="inlineStr">
        <is>
          <t>Cả hai file tải được; .docx mở xem được; .ics nhập được vào Google/Apple/Outlook Calendar.</t>
        </is>
      </c>
      <c r="M11" s="15" t="inlineStr"/>
      <c r="N11" s="18" t="inlineStr">
        <is>
          <t>Chưa test</t>
        </is>
      </c>
      <c r="O11" s="15" t="inlineStr"/>
      <c r="P11" s="15" t="inlineStr"/>
      <c r="Q11" s="18" t="inlineStr">
        <is>
          <t>Chưa test</t>
        </is>
      </c>
      <c r="R11" s="15" t="inlineStr"/>
    </row>
    <row r="12" ht="45" customHeight="1">
      <c r="A12" s="14" t="inlineStr">
        <is>
          <t>TC-UPD19-011</t>
        </is>
      </c>
      <c r="B12" s="15" t="inlineStr">
        <is>
          <t>Cập nhật 19/10/2026 (upload 2GB, gắn thẻ thành viên)</t>
        </is>
      </c>
      <c r="C12" s="15" t="inlineStr">
        <is>
          <t>Tin nhắn riêng</t>
        </is>
      </c>
      <c r="D12" s="15" t="inlineStr">
        <is>
          <t>Đính kèm file bất kỳ (video, json, rar, exe...) tới 2GB</t>
        </is>
      </c>
      <c r="E12" s="15" t="inlineStr">
        <is>
          <t>Chức năng</t>
        </is>
      </c>
      <c r="F12" s="16" t="inlineStr">
        <is>
          <t>Cao</t>
        </is>
      </c>
      <c r="G12" s="17" t="inlineStr">
        <is>
          <t>Đã hoàn thiện</t>
        </is>
      </c>
      <c r="H12" s="20" t="inlineStr">
        <is>
          <t>Một phần</t>
        </is>
      </c>
      <c r="I12" s="15" t="inlineStr">
        <is>
          <t>Frontend :5173 + backend :4000 chạy; đăng nhập là thành viên một cộng đồng (xem sheet 'Tài khoản &amp; dữ liệu test').</t>
        </is>
      </c>
      <c r="J12" s="15" t="inlineStr">
        <is>
          <t>1. Mở Tin nhắn, chọn cuộc trò chuyện
2. Đính kèm lần lượt: .mp4, .json, .rar, .exe
3. Gửi</t>
        </is>
      </c>
      <c r="K12" s="15" t="inlineStr">
        <is>
          <t>mp4/json/rar/exe</t>
        </is>
      </c>
      <c r="L12" s="15" t="inlineStr">
        <is>
          <t>Cả bốn tải lên và gửi được (tối đa 5 tệp/tin); video phát ngay trong khung chat; file khác hiện dạng tải về với tên gốc; người nhận tải về đúng tên file.</t>
        </is>
      </c>
      <c r="M12" s="15" t="inlineStr"/>
      <c r="N12" s="18" t="inlineStr">
        <is>
          <t>Chưa test</t>
        </is>
      </c>
      <c r="O12" s="15" t="inlineStr"/>
      <c r="P12" s="15" t="inlineStr"/>
      <c r="Q12" s="18" t="inlineStr">
        <is>
          <t>Chưa test</t>
        </is>
      </c>
      <c r="R12" s="15" t="inlineStr"/>
    </row>
    <row r="13" ht="30" customHeight="1">
      <c r="A13" s="14" t="inlineStr">
        <is>
          <t>TC-UPD19-012</t>
        </is>
      </c>
      <c r="B13" s="15" t="inlineStr">
        <is>
          <t>Cập nhật 19/10/2026 (upload 2GB, gắn thẻ thành viên)</t>
        </is>
      </c>
      <c r="C13" s="15" t="inlineStr">
        <is>
          <t>Tin nhắn riêng</t>
        </is>
      </c>
      <c r="D13" s="15" t="inlineStr">
        <is>
          <t>File lạ (exe, html...) luôn phục vụ dạng tải về, không chạy/hiển thị trong trình duyệt</t>
        </is>
      </c>
      <c r="E13" s="15" t="inlineStr">
        <is>
          <t>Bảo mật</t>
        </is>
      </c>
      <c r="F13" s="16" t="inlineStr">
        <is>
          <t>Cao</t>
        </is>
      </c>
      <c r="G13" s="17" t="inlineStr">
        <is>
          <t>Đã hoàn thiện</t>
        </is>
      </c>
      <c r="H13" s="16" t="inlineStr">
        <is>
          <t>Không</t>
        </is>
      </c>
      <c r="I13" s="15" t="inlineStr">
        <is>
          <t>Frontend :5173 + backend :4000 chạy; đăng nhập là thành viên một cộng đồng (xem sheet 'Tài khoản &amp; dữ liệu test').</t>
        </is>
      </c>
      <c r="J13" s="15" t="inlineStr">
        <is>
          <t>1. Gửi file .html và .exe trong chat
2. Mở URL file ký trong tab mới</t>
        </is>
      </c>
      <c r="K13" s="15" t="inlineStr">
        <is>
          <t>html/exe</t>
        </is>
      </c>
      <c r="L13" s="15" t="inlineStr">
        <is>
          <t>Trình duyệt tải xuống (Content-Disposition: attachment, nosniff, CSP sandbox), không render HTML.</t>
        </is>
      </c>
      <c r="M13" s="15" t="inlineStr"/>
      <c r="N13" s="18" t="inlineStr">
        <is>
          <t>Chưa test</t>
        </is>
      </c>
      <c r="O13" s="15" t="inlineStr"/>
      <c r="P13" s="15" t="inlineStr"/>
      <c r="Q13" s="18" t="inlineStr">
        <is>
          <t>Chưa test</t>
        </is>
      </c>
      <c r="R13" s="15" t="inlineStr"/>
    </row>
    <row r="14" ht="45" customHeight="1">
      <c r="A14" s="14" t="inlineStr">
        <is>
          <t>TC-UPD19-013</t>
        </is>
      </c>
      <c r="B14" s="15" t="inlineStr">
        <is>
          <t>Cập nhật 19/10/2026 (upload 2GB, gắn thẻ thành viên)</t>
        </is>
      </c>
      <c r="C14" s="15" t="inlineStr">
        <is>
          <t>Khảo sát bài học</t>
        </is>
      </c>
      <c r="D14" s="15" t="inlineStr">
        <is>
          <t>Chủ/mod thêm khảo sát cho bài: chọn một, chọn nhiều, tự nhập; đặt bắt buộc từng câu</t>
        </is>
      </c>
      <c r="E14" s="15" t="inlineStr">
        <is>
          <t>Chức năng</t>
        </is>
      </c>
      <c r="F14" s="16" t="inlineStr">
        <is>
          <t>Cao</t>
        </is>
      </c>
      <c r="G14" s="17" t="inlineStr">
        <is>
          <t>Đã hoàn thiện</t>
        </is>
      </c>
      <c r="H14" s="20" t="inlineStr">
        <is>
          <t>Một phần</t>
        </is>
      </c>
      <c r="I14" s="15" t="inlineStr">
        <is>
          <t>Đăng nhập là mod/chủ cộng đồng; bài học đã lưu.</t>
        </is>
      </c>
      <c r="J14" s="15" t="inlineStr">
        <is>
          <t>1. Sửa bài học &gt; bước Nội dung &gt; mục 'Khảo sát cho bài học'
2. Thêm 3 câu: Chọn một, Chọn nhiều, Học viên tự nhập; tick 'Bắt buộc' cho 1 câu
3. Bấm 'Lưu khảo sát'</t>
        </is>
      </c>
      <c r="K14" s="15" t="inlineStr">
        <is>
          <t>-</t>
        </is>
      </c>
      <c r="L14" s="15" t="inlineStr">
        <is>
          <t>Lưu thành công; mở lại bài thấy đủ câu; lựa chọn trống/trùng báo lỗi đúng câu; câu 'tự nhập' không có ô lựa chọn; xóa hết câu rồi lưu = bỏ khảo sát.</t>
        </is>
      </c>
      <c r="M14" s="15" t="inlineStr"/>
      <c r="N14" s="18" t="inlineStr">
        <is>
          <t>Chưa test</t>
        </is>
      </c>
      <c r="O14" s="15" t="inlineStr"/>
      <c r="P14" s="15" t="inlineStr"/>
      <c r="Q14" s="18" t="inlineStr">
        <is>
          <t>Chưa test</t>
        </is>
      </c>
      <c r="R14" s="15" t="inlineStr"/>
    </row>
    <row r="15" ht="60" customHeight="1">
      <c r="A15" s="14" t="inlineStr">
        <is>
          <t>TC-UPD19-014</t>
        </is>
      </c>
      <c r="B15" s="15" t="inlineStr">
        <is>
          <t>Cập nhật 19/10/2026 (upload 2GB, gắn thẻ thành viên)</t>
        </is>
      </c>
      <c r="C15" s="15" t="inlineStr">
        <is>
          <t>Khảo sát bài học</t>
        </is>
      </c>
      <c r="D15" s="15" t="inlineStr">
        <is>
          <t>Học viên làm khảo sát ở trang bài học, được chọn bất kỳ đáp án và nộp lại để cập nhật</t>
        </is>
      </c>
      <c r="E15" s="15" t="inlineStr">
        <is>
          <t>Chức năng</t>
        </is>
      </c>
      <c r="F15" s="16" t="inlineStr">
        <is>
          <t>Cao</t>
        </is>
      </c>
      <c r="G15" s="17" t="inlineStr">
        <is>
          <t>Đã hoàn thiện</t>
        </is>
      </c>
      <c r="H15" s="20" t="inlineStr">
        <is>
          <t>Một phần</t>
        </is>
      </c>
      <c r="I15" s="15" t="inlineStr">
        <is>
          <t>Frontend :5173 + backend :4000 chạy; đăng nhập là thành viên một cộng đồng (xem sheet 'Tài khoản &amp; dữ liệu test').</t>
        </is>
      </c>
      <c r="J15" s="15" t="inlineStr">
        <is>
          <t>1. Mở bài học có khảo sát
2. Chọn đáp án (nhiều đáp án ở câu 'chọn nhiều'), nhập câu tự do
3. Bấm 'Gửi khảo sát'
4. Tải lại trang, sửa đáp án, bấm 'Cập nhật câu trả lời'</t>
        </is>
      </c>
      <c r="K15" s="15" t="inlineStr">
        <is>
          <t>-</t>
        </is>
      </c>
      <c r="L15" s="15" t="inlineStr">
        <is>
          <t>Câu bắt buộc chưa trả lời thì nút bị khóa; gửi xong hiện 'Đã lưu câu trả lời'; tải lại vẫn thấy đáp án đã chọn; nộp lại ghi đè, mỗi học viên chỉ có 1 bản; khảo sát KHÔNG chặn nút Hoàn thành bài.</t>
        </is>
      </c>
      <c r="M15" s="15" t="inlineStr"/>
      <c r="N15" s="18" t="inlineStr">
        <is>
          <t>Chưa test</t>
        </is>
      </c>
      <c r="O15" s="15" t="inlineStr"/>
      <c r="P15" s="15" t="inlineStr"/>
      <c r="Q15" s="18" t="inlineStr">
        <is>
          <t>Chưa test</t>
        </is>
      </c>
      <c r="R15" s="15" t="inlineStr"/>
    </row>
    <row r="16" ht="45" customHeight="1">
      <c r="A16" s="14" t="inlineStr">
        <is>
          <t>TC-UPD19-015</t>
        </is>
      </c>
      <c r="B16" s="15" t="inlineStr">
        <is>
          <t>Cập nhật 19/10/2026 (upload 2GB, gắn thẻ thành viên)</t>
        </is>
      </c>
      <c r="C16" s="15" t="inlineStr">
        <is>
          <t>Khảo sát bài học</t>
        </is>
      </c>
      <c r="D16" s="15" t="inlineStr">
        <is>
          <t>Phân quyền và dữ liệu: học viên không xem được kết quả; sửa khảo sát không mất câu trả lời cũ</t>
        </is>
      </c>
      <c r="E16" s="15" t="inlineStr">
        <is>
          <t>Bảo mật</t>
        </is>
      </c>
      <c r="F16" s="16" t="inlineStr">
        <is>
          <t>Cao</t>
        </is>
      </c>
      <c r="G16" s="17" t="inlineStr">
        <is>
          <t>Đã hoàn thiện</t>
        </is>
      </c>
      <c r="H16" s="16" t="inlineStr">
        <is>
          <t>Không</t>
        </is>
      </c>
      <c r="I16" s="15" t="inlineStr">
        <is>
          <t>Frontend :5173 + backend :4000 chạy; đăng nhập là thành viên một cộng đồng (xem sheet 'Tài khoản &amp; dữ liệu test').</t>
        </is>
      </c>
      <c r="J16" s="15" t="inlineStr">
        <is>
          <t>1. Học viên gọi GET /communities/:id/lessons/:lessonId/survey/results
2. Gọi POST survey/response với lựa chọn không có trong câu hỏi
3. Mod sửa nội dung câu hỏi (giữ nguyên câu) rồi lưu, xem lại kết quả</t>
        </is>
      </c>
      <c r="K16" s="15" t="inlineStr">
        <is>
          <t>-</t>
        </is>
      </c>
      <c r="L16" s="15" t="inlineStr">
        <is>
          <t>Kết quả: 403 với học viên; lựa chọn lạ: 400; sau khi mod sửa, câu trả lời cũ của câu giữ nguyên vẫn còn trong kết quả.</t>
        </is>
      </c>
      <c r="M16" s="15" t="inlineStr"/>
      <c r="N16" s="18" t="inlineStr">
        <is>
          <t>Chưa test</t>
        </is>
      </c>
      <c r="O16" s="15" t="inlineStr"/>
      <c r="P16" s="15" t="inlineStr"/>
      <c r="Q16" s="18" t="inlineStr">
        <is>
          <t>Chưa test</t>
        </is>
      </c>
      <c r="R16" s="15" t="inlineStr"/>
    </row>
    <row r="17" ht="45" customHeight="1">
      <c r="A17" s="14" t="inlineStr">
        <is>
          <t>TC-UPD19-016</t>
        </is>
      </c>
      <c r="B17" s="15" t="inlineStr">
        <is>
          <t>Cập nhật 19/10/2026 (upload 2GB, gắn thẻ thành viên)</t>
        </is>
      </c>
      <c r="C17" s="15" t="inlineStr">
        <is>
          <t>Trang Khảo sát (chủ/mod)</t>
        </is>
      </c>
      <c r="D17" s="15" t="inlineStr">
        <is>
          <t>Menu 'Khảo sát' chỉ hiện với mod trở lên; trang liệt kê khảo sát từng bài kèm số người trả lời và tỷ lệ</t>
        </is>
      </c>
      <c r="E17" s="15" t="inlineStr">
        <is>
          <t>Chức năng</t>
        </is>
      </c>
      <c r="F17" s="16" t="inlineStr">
        <is>
          <t>Cao</t>
        </is>
      </c>
      <c r="G17" s="17" t="inlineStr">
        <is>
          <t>Đã hoàn thiện</t>
        </is>
      </c>
      <c r="H17" s="20" t="inlineStr">
        <is>
          <t>Một phần</t>
        </is>
      </c>
      <c r="I17" s="15" t="inlineStr">
        <is>
          <t>Cộng đồng có ít nhất 1 bài có khảo sát và vài học viên đã trả lời.</t>
        </is>
      </c>
      <c r="J17" s="15" t="inlineStr">
        <is>
          <t>1. Đăng nhập chủ cộng đồng, nhìn menu trái
2. Bấm 'Khảo sát'
3. Đăng nhập học viên thường, kiểm tra menu và truy cập thẳng /communities/:id/community/khao-sat</t>
        </is>
      </c>
      <c r="K17" s="15" t="inlineStr">
        <is>
          <t>-</t>
        </is>
      </c>
      <c r="L17" s="15" t="inlineStr">
        <is>
          <t>Chủ/mod thấy mục Khảo sát; danh sách có tên bài, module, số câu hỏi, số câu trả lời, thanh % trên tổng thành viên, lần trả lời gần nhất; học viên không thấy mục này và vào trực tiếp thấy thông báo chỉ dành cho quản trị.</t>
        </is>
      </c>
      <c r="M17" s="15" t="inlineStr"/>
      <c r="N17" s="18" t="inlineStr">
        <is>
          <t>Chưa test</t>
        </is>
      </c>
      <c r="O17" s="15" t="inlineStr"/>
      <c r="P17" s="15" t="inlineStr"/>
      <c r="Q17" s="18" t="inlineStr">
        <is>
          <t>Chưa test</t>
        </is>
      </c>
      <c r="R17" s="15" t="inlineStr"/>
    </row>
    <row r="18" ht="45" customHeight="1">
      <c r="A18" s="14" t="inlineStr">
        <is>
          <t>TC-UPD19-017</t>
        </is>
      </c>
      <c r="B18" s="15" t="inlineStr">
        <is>
          <t>Cập nhật 19/10/2026 (upload 2GB, gắn thẻ thành viên)</t>
        </is>
      </c>
      <c r="C18" s="15" t="inlineStr">
        <is>
          <t>Trang Khảo sát (chủ/mod)</t>
        </is>
      </c>
      <c r="D18" s="15" t="inlineStr">
        <is>
          <t>Chi tiết: tab Tổng quan thống kê từng câu, có thể sắp theo lựa chọn nhiều nhất</t>
        </is>
      </c>
      <c r="E18" s="15" t="inlineStr">
        <is>
          <t>Chức năng</t>
        </is>
      </c>
      <c r="F18" s="16" t="inlineStr">
        <is>
          <t>Cao</t>
        </is>
      </c>
      <c r="G18" s="17" t="inlineStr">
        <is>
          <t>Đã hoàn thiện</t>
        </is>
      </c>
      <c r="H18" s="20" t="inlineStr">
        <is>
          <t>Một phần</t>
        </is>
      </c>
      <c r="I18" s="15" t="inlineStr">
        <is>
          <t>Khảo sát đã có câu trả lời.</t>
        </is>
      </c>
      <c r="J18" s="15" t="inlineStr">
        <is>
          <t>1. Bấm một khảo sát trong danh sách
2. Xem tab 'Tổng quan'
3. Tick 'Sắp theo lựa chọn nhiều người chọn nhất'</t>
        </is>
      </c>
      <c r="K18" s="15" t="inlineStr">
        <is>
          <t>-</t>
        </is>
      </c>
      <c r="L18" s="15" t="inlineStr">
        <is>
          <t>Mỗi câu chọn một/nhiều hiện số người và % cho từng lựa chọn kèm thanh; câu tự nhập chỉ dẫn sang tab Câu trả lời tự nhập; số liệu khớp dữ liệu đã nhập.</t>
        </is>
      </c>
      <c r="M18" s="15" t="inlineStr"/>
      <c r="N18" s="18" t="inlineStr">
        <is>
          <t>Chưa test</t>
        </is>
      </c>
      <c r="O18" s="15" t="inlineStr"/>
      <c r="P18" s="15" t="inlineStr"/>
      <c r="Q18" s="18" t="inlineStr">
        <is>
          <t>Chưa test</t>
        </is>
      </c>
      <c r="R18" s="15" t="inlineStr"/>
    </row>
    <row r="19" ht="30" customHeight="1">
      <c r="A19" s="14" t="inlineStr">
        <is>
          <t>TC-UPD19-018</t>
        </is>
      </c>
      <c r="B19" s="15" t="inlineStr">
        <is>
          <t>Cập nhật 19/10/2026 (upload 2GB, gắn thẻ thành viên)</t>
        </is>
      </c>
      <c r="C19" s="15" t="inlineStr">
        <is>
          <t>Trang Khảo sát (chủ/mod)</t>
        </is>
      </c>
      <c r="D19" s="15" t="inlineStr">
        <is>
          <t>Tab 'Câu trả lời tự nhập' và 'Từng học viên' có phân trang, tìm kiếm và lọc theo đáp án</t>
        </is>
      </c>
      <c r="E19" s="15" t="inlineStr">
        <is>
          <t>Chức năng</t>
        </is>
      </c>
      <c r="F19" s="16" t="inlineStr">
        <is>
          <t>Cao</t>
        </is>
      </c>
      <c r="G19" s="17" t="inlineStr">
        <is>
          <t>Đã hoàn thiện</t>
        </is>
      </c>
      <c r="H19" s="20" t="inlineStr">
        <is>
          <t>Một phần</t>
        </is>
      </c>
      <c r="I19" s="15" t="inlineStr">
        <is>
          <t>Khảo sát có &gt;20 người trả lời (dùng script nạp dữ liệu).</t>
        </is>
      </c>
      <c r="J19" s="15" t="inlineStr">
        <is>
          <t>1. Tab 'Câu trả lời tự nhập': chọn câu hỏi, tìm theo từ khóa, chuyển trang
2. Tab 'Từng học viên': tìm theo tên, lọc 'câu X = đáp án Y', mở rộng một học viên</t>
        </is>
      </c>
      <c r="K19" s="15" t="inlineStr">
        <is>
          <t>-</t>
        </is>
      </c>
      <c r="L19" s="15" t="inlineStr">
        <is>
          <t>Mỗi trang 20 dòng, tổng số kết quả đúng; tìm/lọc đổi kết quả và quay về trang 1; mở rộng một dòng thấy đủ câu trả lời của người đó; số lượng lớn vẫn phản hồi nhanh (thống kê tính bằng SQL).</t>
        </is>
      </c>
      <c r="M19" s="15" t="inlineStr"/>
      <c r="N19" s="18" t="inlineStr">
        <is>
          <t>Chưa test</t>
        </is>
      </c>
      <c r="O19" s="15" t="inlineStr"/>
      <c r="P19" s="15" t="inlineStr"/>
      <c r="Q19" s="18" t="inlineStr">
        <is>
          <t>Chưa test</t>
        </is>
      </c>
      <c r="R19" s="15" t="inlineStr"/>
    </row>
    <row r="20" ht="30" customHeight="1">
      <c r="A20" s="14" t="inlineStr">
        <is>
          <t>TC-UPD19-019</t>
        </is>
      </c>
      <c r="B20" s="15" t="inlineStr">
        <is>
          <t>Cập nhật 19/10/2026 (upload 2GB, gắn thẻ thành viên)</t>
        </is>
      </c>
      <c r="C20" s="15" t="inlineStr">
        <is>
          <t>Trang Khảo sát (chủ/mod)</t>
        </is>
      </c>
      <c r="D20" s="15" t="inlineStr">
        <is>
          <t>Tải CSV kết quả khảo sát mở đúng tiếng Việt trong Excel, chống công thức độc hại</t>
        </is>
      </c>
      <c r="E20" s="15" t="inlineStr">
        <is>
          <t>Chức năng</t>
        </is>
      </c>
      <c r="F20" s="20" t="inlineStr">
        <is>
          <t>Trung bình</t>
        </is>
      </c>
      <c r="G20" s="17" t="inlineStr">
        <is>
          <t>Đã hoàn thiện</t>
        </is>
      </c>
      <c r="H20" s="16" t="inlineStr">
        <is>
          <t>Không</t>
        </is>
      </c>
      <c r="I20" s="15" t="inlineStr">
        <is>
          <t>Khảo sát đã có câu trả lời, có một câu trả lời bắt đầu bằng '=' .</t>
        </is>
      </c>
      <c r="J20" s="15" t="inlineStr">
        <is>
          <t>1. Vào chi tiết khảo sát, bấm 'Tải CSV'
2. Mở file bằng Excel</t>
        </is>
      </c>
      <c r="K20" s="15" t="inlineStr">
        <is>
          <t>ô '=1+1'</t>
        </is>
      </c>
      <c r="L20" s="15" t="inlineStr">
        <is>
          <t>File .csv mở đúng tiếng Việt (có BOM); mỗi hàng một học viên, mỗi cột một câu hỏi; ô bắt đầu bằng = + - @ bị thêm dấu ' phía trước nên không chạy công thức.</t>
        </is>
      </c>
      <c r="M20" s="15" t="inlineStr"/>
      <c r="N20" s="18" t="inlineStr">
        <is>
          <t>Chưa test</t>
        </is>
      </c>
      <c r="O20" s="15" t="inlineStr"/>
      <c r="P20" s="15" t="inlineStr"/>
      <c r="Q20" s="18" t="inlineStr">
        <is>
          <t>Chưa test</t>
        </is>
      </c>
      <c r="R20" s="15" t="inlineStr"/>
    </row>
    <row r="21" ht="45" customHeight="1">
      <c r="A21" s="14" t="inlineStr">
        <is>
          <t>TC-UPD19-020</t>
        </is>
      </c>
      <c r="B21" s="15" t="inlineStr">
        <is>
          <t>Cập nhật 19/10/2026 (upload 2GB, gắn thẻ thành viên)</t>
        </is>
      </c>
      <c r="C21" s="15" t="inlineStr">
        <is>
          <t>Trang Khảo sát (chủ/mod)</t>
        </is>
      </c>
      <c r="D21" s="15" t="inlineStr">
        <is>
          <t>Chủ cộng đồng nhận thông báo khi khảo sát đạt mốc 10/50/100/500/1000 người trả lời</t>
        </is>
      </c>
      <c r="E21" s="15" t="inlineStr">
        <is>
          <t>Chức năng</t>
        </is>
      </c>
      <c r="F21" s="17" t="inlineStr">
        <is>
          <t>Thấp</t>
        </is>
      </c>
      <c r="G21" s="17" t="inlineStr">
        <is>
          <t>Đã hoàn thiện</t>
        </is>
      </c>
      <c r="H21" s="16" t="inlineStr">
        <is>
          <t>Không</t>
        </is>
      </c>
      <c r="I21" s="15" t="inlineStr">
        <is>
          <t>Khảo sát đang có 9 người trả lời.</t>
        </is>
      </c>
      <c r="J21" s="15" t="inlineStr">
        <is>
          <t>1. Học viên thứ 10 (mới) nộp khảo sát
2. Đăng nhập chủ cộng đồng xem chuông thông báo
3. Học viên cũ nộp lại để cập nhật</t>
        </is>
      </c>
      <c r="K21" s="15" t="inlineStr">
        <is>
          <t>-</t>
        </is>
      </c>
      <c r="L21" s="15" t="inlineStr">
        <is>
          <t>Chủ nhận 1 thông báo 'Khảo sát đạt mốc trả lời mới' (bấm mở trang kết quả); nộp lại/cập nhật không tạo thông báo hay tăng số lượng.</t>
        </is>
      </c>
      <c r="M21" s="15" t="inlineStr"/>
      <c r="N21" s="18" t="inlineStr">
        <is>
          <t>Chưa test</t>
        </is>
      </c>
      <c r="O21" s="15" t="inlineStr"/>
      <c r="P21" s="15" t="inlineStr"/>
      <c r="Q21" s="18" t="inlineStr">
        <is>
          <t>Chưa test</t>
        </is>
      </c>
      <c r="R21" s="15" t="inlineStr"/>
    </row>
    <row r="22" ht="45" customHeight="1">
      <c r="A22" s="14" t="inlineStr">
        <is>
          <t>TC-UPD19-021</t>
        </is>
      </c>
      <c r="B22" s="15" t="inlineStr">
        <is>
          <t>Cập nhật 19/10/2026 (upload 2GB, gắn thẻ thành viên)</t>
        </is>
      </c>
      <c r="C22" s="15" t="inlineStr">
        <is>
          <t>Avatar theo dữ liệu user</t>
        </is>
      </c>
      <c r="D22" s="15" t="inlineStr">
        <is>
          <t>Dãy avatar thành viên, bảng xếp hạng, danh sách thành viên, đánh giá và chủ cộng đồng hiển thị đúng ảnh/chữ cái của user (không còn màu cứng)</t>
        </is>
      </c>
      <c r="E22" s="15" t="inlineStr">
        <is>
          <t>Giao diện</t>
        </is>
      </c>
      <c r="F22" s="20" t="inlineStr">
        <is>
          <t>Trung bình</t>
        </is>
      </c>
      <c r="G22" s="17" t="inlineStr">
        <is>
          <t>Đã hoàn thiện</t>
        </is>
      </c>
      <c r="H22" s="20" t="inlineStr">
        <is>
          <t>Một phần</t>
        </is>
      </c>
      <c r="I22" s="15" t="inlineStr">
        <is>
          <t>Frontend :5173 + backend :4000 chạy; đăng nhập là thành viên một cộng đồng (xem sheet 'Tài khoản &amp; dữ liệu test').</t>
        </is>
      </c>
      <c r="J22" s="15" t="inlineStr">
        <is>
          <t>1. Mở trang cộng đồng: thẻ bên phải có dãy avatar
2. Mở tab Thành viên, Bảng xếp hạng, Giới thiệu và phần Đánh giá của cộng đồng
3. So sánh với ảnh đại diện đã đặt trong hồ sơ từng user</t>
        </is>
      </c>
      <c r="K22" s="15" t="inlineStr">
        <is>
          <t>user có ảnh / chưa có ảnh</t>
        </is>
      </c>
      <c r="L22" s="15" t="inlineStr">
        <is>
          <t>User có ảnh: hiện đúng ảnh ở mọi nơi (kể cả avatar người đánh giá và chủ cộng đồng ở tab Giới thiệu); chưa có ảnh: hiện chữ cái đầu trên nền thương hiệu, không còn bảng màu pastel theo thứ tự; số thành viên và số avatar khớp nhau.</t>
        </is>
      </c>
      <c r="M22" s="15" t="inlineStr"/>
      <c r="N22" s="18" t="inlineStr">
        <is>
          <t>Chưa test</t>
        </is>
      </c>
      <c r="O22" s="15" t="inlineStr"/>
      <c r="P22" s="15" t="inlineStr"/>
      <c r="Q22" s="18" t="inlineStr">
        <is>
          <t>Chưa test</t>
        </is>
      </c>
      <c r="R22" s="15" t="inlineStr"/>
    </row>
    <row r="23" ht="60" customHeight="1">
      <c r="A23" s="14" t="inlineStr">
        <is>
          <t>TC-UPD19-022</t>
        </is>
      </c>
      <c r="B23" s="15" t="inlineStr">
        <is>
          <t>Cập nhật 19/10/2026 (upload 2GB, gắn thẻ thành viên)</t>
        </is>
      </c>
      <c r="C23" s="15" t="inlineStr">
        <is>
          <t>Khảo sát bài học</t>
        </is>
      </c>
      <c r="D23" s="15" t="inlineStr">
        <is>
          <t>Câu khảo sát 'Bắt buộc trả lời' chặn hoàn thành bài cho tới khi học viên trả lời</t>
        </is>
      </c>
      <c r="E23" s="15" t="inlineStr">
        <is>
          <t>Chức năng</t>
        </is>
      </c>
      <c r="F23" s="16" t="inlineStr">
        <is>
          <t>Cao</t>
        </is>
      </c>
      <c r="G23" s="17" t="inlineStr">
        <is>
          <t>Đã hoàn thiện</t>
        </is>
      </c>
      <c r="H23" s="20" t="inlineStr">
        <is>
          <t>Một phần</t>
        </is>
      </c>
      <c r="I23" s="15" t="inlineStr">
        <is>
          <t>Bài có khảo sát với ít nhất 1 câu bắt buộc; đăng nhập học viên (không phải mod).</t>
        </is>
      </c>
      <c r="J23" s="15" t="inlineStr">
        <is>
          <t>1. Mở bài học, kéo xuống cuối trang
2. Quan sát nút Hoàn thành khi chưa trả lời
3. Trả lời đủ câu bắt buộc, bấm Gửi khảo sát
4. Gọi trực tiếp POST /lessons/:id/complete khi chưa trả lời (API)</t>
        </is>
      </c>
      <c r="K23" s="15" t="inlineStr">
        <is>
          <t>-</t>
        </is>
      </c>
      <c r="L23" s="15" t="inlineStr">
        <is>
          <t>Chưa trả lời: nút Hoàn thành bị khóa kèm dòng nhắc, API trả 409 SURVEY_REQUIRED; trả lời xong nút mở và hoàn thành được, bài sau (học tuần tự) được mở; mod/chủ không bị chặn.</t>
        </is>
      </c>
      <c r="M23" s="15" t="inlineStr"/>
      <c r="N23" s="18" t="inlineStr">
        <is>
          <t>Chưa test</t>
        </is>
      </c>
      <c r="O23" s="15" t="inlineStr"/>
      <c r="P23" s="15" t="inlineStr"/>
      <c r="Q23" s="18" t="inlineStr">
        <is>
          <t>Chưa test</t>
        </is>
      </c>
      <c r="R23" s="15" t="inlineStr"/>
    </row>
    <row r="24" ht="45" customHeight="1">
      <c r="A24" s="14" t="inlineStr">
        <is>
          <t>TC-UPD19-023</t>
        </is>
      </c>
      <c r="B24" s="15" t="inlineStr">
        <is>
          <t>Cập nhật 19/10/2026 (upload 2GB, gắn thẻ thành viên)</t>
        </is>
      </c>
      <c r="C24" s="15" t="inlineStr">
        <is>
          <t>Khảo sát bài học</t>
        </is>
      </c>
      <c r="D24" s="15" t="inlineStr">
        <is>
          <t>Câu hỏi có thể xóa hết lựa chọn; khi đó bắt buộc bật ô nhập ý kiến khác</t>
        </is>
      </c>
      <c r="E24" s="15" t="inlineStr">
        <is>
          <t>Chức năng</t>
        </is>
      </c>
      <c r="F24" s="20" t="inlineStr">
        <is>
          <t>Trung bình</t>
        </is>
      </c>
      <c r="G24" s="17" t="inlineStr">
        <is>
          <t>Đã hoàn thiện</t>
        </is>
      </c>
      <c r="H24" s="20" t="inlineStr">
        <is>
          <t>Một phần</t>
        </is>
      </c>
      <c r="I24" s="15" t="inlineStr">
        <is>
          <t>Mod đang soạn khảo sát.</t>
        </is>
      </c>
      <c r="J24" s="15" t="inlineStr">
        <is>
          <t>1. Thêm câu hỏi, bấm X xóa lần lượt mọi lựa chọn
2. Quan sát ô 'Cho phép học viên nhập thêm ý kiến khác'
3. Lưu bài học, đăng nhập học viên mở bài</t>
        </is>
      </c>
      <c r="K24" s="15" t="inlineStr">
        <is>
          <t>-</t>
        </is>
      </c>
      <c r="L24" s="15" t="inlineStr">
        <is>
          <t>Ô nhập ý kiến khác tự tick và bị khóa khi không còn lựa chọn; lưu được; học viên chỉ thấy ô nhập chữ dưới câu hỏi; gọi API với 0 lựa chọn và allowText=false trả 400.</t>
        </is>
      </c>
      <c r="M24" s="15" t="inlineStr"/>
      <c r="N24" s="18" t="inlineStr">
        <is>
          <t>Chưa test</t>
        </is>
      </c>
      <c r="O24" s="15" t="inlineStr"/>
      <c r="P24" s="15" t="inlineStr"/>
      <c r="Q24" s="18" t="inlineStr">
        <is>
          <t>Chưa test</t>
        </is>
      </c>
      <c r="R24" s="15" t="inlineStr"/>
    </row>
    <row r="25" ht="30" customHeight="1">
      <c r="A25" s="14" t="inlineStr">
        <is>
          <t>TC-UPD19-024</t>
        </is>
      </c>
      <c r="B25" s="15" t="inlineStr">
        <is>
          <t>Cập nhật 19/10/2026 (upload 2GB, gắn thẻ thành viên)</t>
        </is>
      </c>
      <c r="C25" s="15" t="inlineStr">
        <is>
          <t>Giao diện dark mode</t>
        </is>
      </c>
      <c r="D25" s="15" t="inlineStr">
        <is>
          <t>Thẻ 'Chào mừng bạn trở lại' ở bảng tin đọc được trong dark mode</t>
        </is>
      </c>
      <c r="E25" s="15" t="inlineStr">
        <is>
          <t>Giao diện</t>
        </is>
      </c>
      <c r="F25" s="17" t="inlineStr">
        <is>
          <t>Thấp</t>
        </is>
      </c>
      <c r="G25" s="17" t="inlineStr">
        <is>
          <t>Đã hoàn thiện</t>
        </is>
      </c>
      <c r="H25" s="20" t="inlineStr">
        <is>
          <t>Một phần</t>
        </is>
      </c>
      <c r="I25" s="15" t="inlineStr">
        <is>
          <t>Frontend :5173 + backend :4000 chạy; đăng nhập là thành viên một cộng đồng (xem sheet 'Tài khoản &amp; dữ liệu test').</t>
        </is>
      </c>
      <c r="J25" s="15" t="inlineStr">
        <is>
          <t>1. Bật giao diện tối
2. Mở tab Cộng đồng (bảng tin) của cộng đồng chưa hiện onboarding</t>
        </is>
      </c>
      <c r="K25" s="15" t="inlineStr">
        <is>
          <t>-</t>
        </is>
      </c>
      <c r="L25" s="15" t="inlineStr">
        <is>
          <t>Thẻ có nền tối mờ như thẻ onboarding, tiêu đề/mô tả chữ sáng, 3 nút hành động nền mờ chữ sáng, không còn chữ trắng trên nền kem.</t>
        </is>
      </c>
      <c r="M25" s="15" t="inlineStr"/>
      <c r="N25" s="18" t="inlineStr">
        <is>
          <t>Chưa test</t>
        </is>
      </c>
      <c r="O25" s="15" t="inlineStr"/>
      <c r="P25" s="15" t="inlineStr"/>
      <c r="Q25" s="18" t="inlineStr">
        <is>
          <t>Chưa test</t>
        </is>
      </c>
      <c r="R25" s="15" t="inlineStr"/>
    </row>
    <row r="26" ht="75" customHeight="1">
      <c r="A26" s="14" t="inlineStr">
        <is>
          <t>TC-UPD19-025</t>
        </is>
      </c>
      <c r="B26" s="15" t="inlineStr">
        <is>
          <t>Cập nhật 19/10/2026 (upload 2GB, gắn thẻ thành viên)</t>
        </is>
      </c>
      <c r="C26" s="15" t="inlineStr">
        <is>
          <t>Trắc nghiệm sau khi xem video</t>
        </is>
      </c>
      <c r="D26" s="15" t="inlineStr">
        <is>
          <t>Bài có video: phải xem hết video mới mở được trắc nghiệm; trắc nghiệm nằm ở trang riêng</t>
        </is>
      </c>
      <c r="E26" s="15" t="inlineStr">
        <is>
          <t>Chức năng</t>
        </is>
      </c>
      <c r="F26" s="16" t="inlineStr">
        <is>
          <t>Cao</t>
        </is>
      </c>
      <c r="G26" s="17" t="inlineStr">
        <is>
          <t>Đã hoàn thiện</t>
        </is>
      </c>
      <c r="H26" s="20" t="inlineStr">
        <is>
          <t>Một phần</t>
        </is>
      </c>
      <c r="I26" s="15" t="inlineStr">
        <is>
          <t>Bài học có video (YouTube/Vimeo/tải lên) và trắc nghiệm; đăng nhập học viên (không phải mod).</t>
        </is>
      </c>
      <c r="J26" s="15" t="inlineStr">
        <is>
          <t>1. Mở bài học, chưa xem video: quan sát khung 'Bài trắc nghiệm &amp; khảo sát'
2. Xem video đến hết (không tua)
3. Bấm 'Làm trắc nghiệm'
4. Làm xong bấm 'Về bài học để hoàn thành'
5. Gọi trực tiếp POST /lessons/:id/quiz/attempt khi chưa xem hết video (API)</t>
        </is>
      </c>
      <c r="K26" s="15" t="inlineStr">
        <is>
          <t>-</t>
        </is>
      </c>
      <c r="L26" s="15" t="inlineStr">
        <is>
          <t>Chưa xem hết: nút khóa kèm dòng nhắc, API trả 409 VIDEO_REQUIRED; video chạy hết thì hiện 'Bạn đã xem hết video' và nút mở sang trang /trac-nghiem (trắc nghiệm + khảo sát), không còn nằm dồn dưới bài học; trạng thái đã xem được nhớ khi quay lại; mod/chủ không bị chặn.</t>
        </is>
      </c>
      <c r="M26" s="15" t="inlineStr"/>
      <c r="N26" s="18" t="inlineStr">
        <is>
          <t>Chưa test</t>
        </is>
      </c>
      <c r="O26" s="15" t="inlineStr"/>
      <c r="P26" s="15" t="inlineStr"/>
      <c r="Q26" s="18" t="inlineStr">
        <is>
          <t>Chưa test</t>
        </is>
      </c>
      <c r="R26" s="15" t="inlineStr"/>
    </row>
    <row r="27" ht="45" customHeight="1">
      <c r="A27" s="14" t="inlineStr">
        <is>
          <t>TC-UPD19-026</t>
        </is>
      </c>
      <c r="B27" s="15" t="inlineStr">
        <is>
          <t>Cập nhật 19/10/2026 (upload 2GB, gắn thẻ thành viên)</t>
        </is>
      </c>
      <c r="C27" s="15" t="inlineStr">
        <is>
          <t>Giao diện mobile</t>
        </is>
      </c>
      <c r="D27" s="15" t="inlineStr">
        <is>
          <t>Mobile không còn thanh menu dưới; màn con có nút quay lại ở thanh trên</t>
        </is>
      </c>
      <c r="E27" s="15" t="inlineStr">
        <is>
          <t>Giao diện</t>
        </is>
      </c>
      <c r="F27" s="16" t="inlineStr">
        <is>
          <t>Cao</t>
        </is>
      </c>
      <c r="G27" s="17" t="inlineStr">
        <is>
          <t>Đã hoàn thiện</t>
        </is>
      </c>
      <c r="H27" s="20" t="inlineStr">
        <is>
          <t>Một phần</t>
        </is>
      </c>
      <c r="I27" s="15" t="inlineStr">
        <is>
          <t>Trình duyệt ở chế độ mobile (&lt; 768px), đã đăng nhập.</t>
        </is>
      </c>
      <c r="J27" s="15" t="inlineStr">
        <is>
          <t>1. Mở trang chủ: kiểm tra không có thanh tab dưới
2. Vào một cộng đồng &gt; Lớp học &gt; một bài học
3. Bấm nút mũi tên quay lại ở thanh trên, và mở menu (icon ghi chú) để vào Trang chủ/Chat/Cộng đồng của tôi/Cá nhân</t>
        </is>
      </c>
      <c r="K27" s="15" t="inlineStr">
        <is>
          <t>-</t>
        </is>
      </c>
      <c r="L27" s="15" t="inlineStr">
        <is>
          <t>Không còn thanh tab Trang chủ/Cộng đồng/Chat/Cá nhân; màn chính (trang chủ, cộng đồng của tôi, chat, cài đặt, bảng tin cộng đồng) không có nút quay lại; các màn khác có nút quay lại bên trái cạnh nút menu (quay về màn trước, mở link trực tiếp thì về trang chính); menu có đủ Chat (kèm số tin chưa đọc); mascot chat không bị lệch chỗ.</t>
        </is>
      </c>
      <c r="M27" s="15" t="inlineStr"/>
      <c r="N27" s="18" t="inlineStr">
        <is>
          <t>Chưa test</t>
        </is>
      </c>
      <c r="O27" s="15" t="inlineStr"/>
      <c r="P27" s="15" t="inlineStr"/>
      <c r="Q27" s="18" t="inlineStr">
        <is>
          <t>Chưa test</t>
        </is>
      </c>
      <c r="R27" s="15" t="inlineStr"/>
    </row>
    <row r="28" ht="75" customHeight="1">
      <c r="A28" s="14" t="inlineStr">
        <is>
          <t>TC-UPD19-027</t>
        </is>
      </c>
      <c r="B28" s="15" t="inlineStr">
        <is>
          <t>Cập nhật 19/10/2026 (upload 2GB, gắn thẻ thành viên)</t>
        </is>
      </c>
      <c r="C28" s="15" t="inlineStr">
        <is>
          <t>Nút Hoàn thành bài học</t>
        </is>
      </c>
      <c r="D28" s="15" t="inlineStr">
        <is>
          <t>Chỉ bấm được Hoàn thành khi đã học hết: xem hết video, đạt trắc nghiệm, trả lời khảo sát bắt buộc</t>
        </is>
      </c>
      <c r="E28" s="15" t="inlineStr">
        <is>
          <t>Chức năng</t>
        </is>
      </c>
      <c r="F28" s="16" t="inlineStr">
        <is>
          <t>Cao</t>
        </is>
      </c>
      <c r="G28" s="17" t="inlineStr">
        <is>
          <t>Đã hoàn thiện</t>
        </is>
      </c>
      <c r="H28" s="20" t="inlineStr">
        <is>
          <t>Một phần</t>
        </is>
      </c>
      <c r="I28" s="15" t="inlineStr">
        <is>
          <t>Bài có video + trắc nghiệm + khảo sát có câu bắt buộc; thử bằng tài khoản học viên và cả chủ cộng đồng.</t>
        </is>
      </c>
      <c r="J28" s="15" t="inlineStr">
        <is>
          <t>1. Mở bài, quan sát khung 'Để hoàn thành bài học, bạn cần:' và nút Hoàn thành (khóa)
2. Xem hết video liên tục (không tua) -&gt; mục 1 chuyển xanh
3. Làm trắc nghiệm đến khi đạt -&gt; mục 2 xanh
4. Làm khảo sát bắt buộc -&gt; mục 3 xanh, nút Hoàn thành mở
5. Gọi API POST /lessons/:id/complete khi chưa đủ điều kiện</t>
        </is>
      </c>
      <c r="K28" s="15" t="inlineStr">
        <is>
          <t>-</t>
        </is>
      </c>
      <c r="L28" s="15" t="inlineStr">
        <is>
          <t>Checklist hiện đúng từng điều kiện còn thiếu; nút khóa tới khi đủ cả ba; API trả 409 VIDEO_REQUIRED / QUIZ_REQUIRED / SURVEY_REQUIRED theo thứ tự; áp dụng cho cả mod/chủ cộng đồng; bỏ đánh dấu hoàn thành vẫn không bị ràng buộc.</t>
        </is>
      </c>
      <c r="M28" s="15" t="inlineStr"/>
      <c r="N28" s="18" t="inlineStr">
        <is>
          <t>Chưa test</t>
        </is>
      </c>
      <c r="O28" s="15" t="inlineStr"/>
      <c r="P28" s="15" t="inlineStr"/>
      <c r="Q28" s="18" t="inlineStr">
        <is>
          <t>Chưa test</t>
        </is>
      </c>
      <c r="R28" s="15" t="inlineStr"/>
    </row>
    <row r="29" ht="60" customHeight="1">
      <c r="A29" s="14" t="inlineStr">
        <is>
          <t>TC-UPD19-028</t>
        </is>
      </c>
      <c r="B29" s="15" t="inlineStr">
        <is>
          <t>Cập nhật 19/10/2026 (upload 2GB, gắn thẻ thành viên)</t>
        </is>
      </c>
      <c r="C29" s="15" t="inlineStr">
        <is>
          <t>Trắc nghiệm từng câu (wizard)</t>
        </is>
      </c>
      <c r="D29" s="15" t="inlineStr">
        <is>
          <t>Nội dung bài học chỉ hiện 1 dòng, bấm 'Xem thêm' để mở đủ và 'Thu gọn' để gập lại</t>
        </is>
      </c>
      <c r="E29" s="15" t="inlineStr">
        <is>
          <t>Giao diện</t>
        </is>
      </c>
      <c r="F29" s="20" t="inlineStr">
        <is>
          <t>Trung bình</t>
        </is>
      </c>
      <c r="G29" s="17" t="inlineStr">
        <is>
          <t>Đã hoàn thiện</t>
        </is>
      </c>
      <c r="H29" s="20" t="inlineStr">
        <is>
          <t>Một phần</t>
        </is>
      </c>
      <c r="I29" s="15" t="inlineStr">
        <is>
          <t>Bài học có phần nội dung/ghi chú dài nhiều đoạn; đăng nhập học viên.</t>
        </is>
      </c>
      <c r="J29" s="15" t="inlineStr">
        <is>
          <t>1. Mở bài học, quan sát phần nội dung dưới tiêu đề/slide
2. Bấm 'Xem thêm'
3. Bấm 'Thu gọn'
4. Chuyển sang bài khác (bài sau)</t>
        </is>
      </c>
      <c r="K29" s="15" t="inlineStr">
        <is>
          <t>-</t>
        </is>
      </c>
      <c r="L29" s="15" t="inlineStr">
        <is>
          <t>Mặc định chỉ 1 dòng nội dung (cắt bằng ...) kèm nút 'Xem thêm'; bấm thì hiện đủ nội dung, nút đổi thành 'Thu gọn'; bài có nội dung ngắn vừa 1 dòng thì không có nút; sang bài khác nội dung tự gập lại.</t>
        </is>
      </c>
      <c r="M29" s="15" t="inlineStr"/>
      <c r="N29" s="18" t="inlineStr">
        <is>
          <t>Chưa test</t>
        </is>
      </c>
      <c r="O29" s="15" t="inlineStr"/>
      <c r="P29" s="15" t="inlineStr"/>
      <c r="Q29" s="18" t="inlineStr">
        <is>
          <t>Chưa test</t>
        </is>
      </c>
      <c r="R29" s="15" t="inlineStr"/>
    </row>
    <row r="30" ht="75" customHeight="1">
      <c r="A30" s="14" t="inlineStr">
        <is>
          <t>TC-UPD19-029</t>
        </is>
      </c>
      <c r="B30" s="15" t="inlineStr">
        <is>
          <t>Cập nhật 19/10/2026 (upload 2GB, gắn thẻ thành viên)</t>
        </is>
      </c>
      <c r="C30" s="15" t="inlineStr">
        <is>
          <t>Trắc nghiệm từng câu (wizard)</t>
        </is>
      </c>
      <c r="D30" s="15" t="inlineStr">
        <is>
          <t>Trang trắc nghiệm làm từng câu một: thanh tiến độ 'Câu x/N', % hoàn thành, nút Quay lại / Tiếp theo, câu cuối là 'Nộp bài'</t>
        </is>
      </c>
      <c r="E30" s="15" t="inlineStr">
        <is>
          <t>Giao diện</t>
        </is>
      </c>
      <c r="F30" s="16" t="inlineStr">
        <is>
          <t>Cao</t>
        </is>
      </c>
      <c r="G30" s="17" t="inlineStr">
        <is>
          <t>Đã hoàn thiện</t>
        </is>
      </c>
      <c r="H30" s="20" t="inlineStr">
        <is>
          <t>Một phần</t>
        </is>
      </c>
      <c r="I30" s="15" t="inlineStr">
        <is>
          <t>Bài có trắc nghiệm &gt;= 3 câu và đã xem hết video; đăng nhập học viên.</t>
        </is>
      </c>
      <c r="J30" s="15" t="inlineStr">
        <is>
          <t>1. Bấm 'Làm trắc nghiệm' từ trang bài học
2. Quan sát câu 1: nhãn 'Câu 1', thanh tiến độ, % hoàn thành
3. Chọn đáp án đúng, bấm 'Tiếp theo'
4. Bấm 'Quay lại' về câu trước
5. Đi tới câu cuối, bấm 'Nộp bài'</t>
        </is>
      </c>
      <c r="K30" s="15" t="inlineStr">
        <is>
          <t>-</t>
        </is>
      </c>
      <c r="L30" s="15" t="inlineStr">
        <is>
          <t>Mỗi màn chỉ 1 câu; 'Câu 1/N' và % = (câu hiện tại / tổng); Quay lại giữ nguyên đáp án đã chọn; nút Quay lại khóa ở câu 1; câu cuối nút đổi thành 'Nộp bài'; nộp xong hiện điểm + Đạt/Chưa đạt, đạt thì nhắc về bài học bấm Hoàn thành; chưa đạt có nút 'Làm lại'. Không còn hiện toàn bộ câu hỏi trên một trang.</t>
        </is>
      </c>
      <c r="M30" s="15" t="inlineStr"/>
      <c r="N30" s="18" t="inlineStr">
        <is>
          <t>Chưa test</t>
        </is>
      </c>
      <c r="O30" s="15" t="inlineStr"/>
      <c r="P30" s="15" t="inlineStr"/>
      <c r="Q30" s="18" t="inlineStr">
        <is>
          <t>Chưa test</t>
        </is>
      </c>
      <c r="R30" s="15" t="inlineStr"/>
    </row>
    <row r="31" ht="60" customHeight="1">
      <c r="A31" s="14" t="inlineStr">
        <is>
          <t>TC-UPD19-030</t>
        </is>
      </c>
      <c r="B31" s="15" t="inlineStr">
        <is>
          <t>Cập nhật 19/10/2026 (upload 2GB, gắn thẻ thành viên)</t>
        </is>
      </c>
      <c r="C31" s="15" t="inlineStr">
        <is>
          <t>Trắc nghiệm từng câu (wizard)</t>
        </is>
      </c>
      <c r="D31" s="15" t="inlineStr">
        <is>
          <t>Chấm đúng/sai ngay khi chọn đáp án; bài đòi 100% thì sai phải chọn lại mới sang câu tiếp, bài có ngưỡng thấp hơn thì sai vẫn đi tiếp được</t>
        </is>
      </c>
      <c r="E31" s="15" t="inlineStr">
        <is>
          <t>Chức năng</t>
        </is>
      </c>
      <c r="F31" s="16" t="inlineStr">
        <is>
          <t>Cao</t>
        </is>
      </c>
      <c r="G31" s="17" t="inlineStr">
        <is>
          <t>Đã hoàn thiện</t>
        </is>
      </c>
      <c r="H31" s="20" t="inlineStr">
        <is>
          <t>Một phần</t>
        </is>
      </c>
      <c r="I31" s="15" t="inlineStr">
        <is>
          <t>Hai bài: bài A ngưỡng đạt 100%, bài B ngưỡng 60%; đã xem hết video; đăng nhập học viên.</t>
        </is>
      </c>
      <c r="J31" s="15" t="inlineStr">
        <is>
          <t>1. Bài A: chọn một đáp án SAI ở câu 1
2. Quan sát câu và nút Tiếp theo, chọn lại đáp án đúng
3. Bài B: chọn đáp án SAI ở câu 1, bấm Tiếp theo
4. Hoàn thành hết bài B rồi nộp</t>
        </is>
      </c>
      <c r="K31" s="15" t="inlineStr">
        <is>
          <t>-</t>
        </is>
      </c>
      <c r="L31" s="15" t="inlineStr">
        <is>
          <t>Chọn xong là báo ngay: đúng = viền/biểu tượng xanh + 'Chính xác!', sai = viền/biểu tượng đỏ + 'Chưa đúng, hãy chọn lại nhé.'; chọn lại ngay được cho tới khi đúng; câu đã đúng thì khóa không đổi; bài A (100%) nút Tiếp theo/Nộp bài khóa tới khi câu hiện tại đúng; bài B (60%) sang câu tiếp được dù sai, điểm cuối tính theo số câu đúng của đáp án cuối cùng.</t>
        </is>
      </c>
      <c r="M31" s="15" t="inlineStr"/>
      <c r="N31" s="18" t="inlineStr">
        <is>
          <t>Chưa test</t>
        </is>
      </c>
      <c r="O31" s="15" t="inlineStr"/>
      <c r="P31" s="15" t="inlineStr"/>
      <c r="Q31" s="18" t="inlineStr">
        <is>
          <t>Chưa test</t>
        </is>
      </c>
      <c r="R31" s="15" t="inlineStr"/>
    </row>
    <row r="32" ht="60" customHeight="1">
      <c r="A32" s="14" t="inlineStr">
        <is>
          <t>TC-UPD19-031</t>
        </is>
      </c>
      <c r="B32" s="15" t="inlineStr">
        <is>
          <t>Cập nhật 19/10/2026 (upload 2GB, gắn thẻ thành viên)</t>
        </is>
      </c>
      <c r="C32" s="15" t="inlineStr">
        <is>
          <t>Trắc nghiệm từng câu (wizard)</t>
        </is>
      </c>
      <c r="D32" s="15" t="inlineStr">
        <is>
          <t>Âm báo vui tai khi trả lời đúng, sai và khi đạt cả bài</t>
        </is>
      </c>
      <c r="E32" s="15" t="inlineStr">
        <is>
          <t>Giao diện</t>
        </is>
      </c>
      <c r="F32" s="17" t="inlineStr">
        <is>
          <t>Thấp</t>
        </is>
      </c>
      <c r="G32" s="17" t="inlineStr">
        <is>
          <t>Đã hoàn thiện</t>
        </is>
      </c>
      <c r="H32" s="16" t="inlineStr">
        <is>
          <t>Không</t>
        </is>
      </c>
      <c r="I32" s="15" t="inlineStr">
        <is>
          <t>Bật loa/tai nghe; trình duyệt cho phép phát âm thanh; bài có trắc nghiệm.</t>
        </is>
      </c>
      <c r="J32" s="15" t="inlineStr">
        <is>
          <t>1. Chọn đáp án đúng ở một câu
2. Chọn đáp án sai ở một câu khác
3. Làm hết bài và nộp khi đạt
4. Nộp khi chưa đạt</t>
        </is>
      </c>
      <c r="K32" s="15" t="inlineStr">
        <is>
          <t>-</t>
        </is>
      </c>
      <c r="L32" s="15" t="inlineStr">
        <is>
          <t>Đúng: 2 nốt đi lên vui tai; sai: 2 nốt trầm đi xuống nhẹ nhàng (không gắt); đạt cả bài: 3 nốt chúc mừng; chưa đạt: nốt sai; trình duyệt chặn âm thanh thì không báo lỗi và làm bài vẫn bình thường.</t>
        </is>
      </c>
      <c r="M32" s="15" t="inlineStr"/>
      <c r="N32" s="18" t="inlineStr">
        <is>
          <t>Chưa test</t>
        </is>
      </c>
      <c r="O32" s="15" t="inlineStr"/>
      <c r="P32" s="15" t="inlineStr"/>
      <c r="Q32" s="18" t="inlineStr">
        <is>
          <t>Chưa test</t>
        </is>
      </c>
      <c r="R32" s="15" t="inlineStr"/>
    </row>
    <row r="33" ht="90" customHeight="1">
      <c r="A33" s="14" t="inlineStr">
        <is>
          <t>TC-UPD19-032</t>
        </is>
      </c>
      <c r="B33" s="15" t="inlineStr">
        <is>
          <t>Cập nhật 19/10/2026 (upload 2GB, gắn thẻ thành viên)</t>
        </is>
      </c>
      <c r="C33" s="15" t="inlineStr">
        <is>
          <t>Trắc nghiệm từng câu (wizard)</t>
        </is>
      </c>
      <c r="D33" s="15" t="inlineStr">
        <is>
          <t>API POST /lessons/:id/quiz/check chỉ trả đúng/sai, không lộ đáp án và không ghi lượt làm</t>
        </is>
      </c>
      <c r="E33" s="15" t="inlineStr">
        <is>
          <t>Bảo mật</t>
        </is>
      </c>
      <c r="F33" s="16" t="inlineStr">
        <is>
          <t>Cao</t>
        </is>
      </c>
      <c r="G33" s="17" t="inlineStr">
        <is>
          <t>Đã hoàn thiện</t>
        </is>
      </c>
      <c r="H33" s="20" t="inlineStr">
        <is>
          <t>Một phần</t>
        </is>
      </c>
      <c r="I33" s="15" t="inlineStr">
        <is>
          <t>Bài có trắc nghiệm; token học viên; token người ngoài cộng đồng.</t>
        </is>
      </c>
      <c r="J33" s="15" t="inlineStr">
        <is>
          <t>1. POST quiz/check với questionId hợp lệ + answer đúng
2. POST với answer sai
3. GET /quiz và xem số lượt làm (attempts)
4. POST với questionId không tồn tại
5. POST bằng token người ngoài cộng đồng
6. POST khi chưa xem hết video (bài có video)</t>
        </is>
      </c>
      <c r="K33" s="15" t="inlineStr">
        <is>
          <t>-</t>
        </is>
      </c>
      <c r="L33" s="15" t="inlineStr">
        <is>
          <t>Đúng -&gt; {questionId, correct:true}; sai -&gt; correct:false, KHÔNG có correctIndex trong phản hồi; attempts không tăng (điểm đạt vẫn chỉ tính qua quiz/attempt); questionId lạ 404; người ngoài 403; chưa xem hết video 409 VIDEO_REQUIRED.</t>
        </is>
      </c>
      <c r="M33" s="15" t="inlineStr"/>
      <c r="N33" s="18" t="inlineStr">
        <is>
          <t>Chưa test</t>
        </is>
      </c>
      <c r="O33" s="15" t="inlineStr"/>
      <c r="P33" s="15" t="inlineStr"/>
      <c r="Q33" s="18" t="inlineStr">
        <is>
          <t>Chưa test</t>
        </is>
      </c>
      <c r="R33" s="15" t="inlineStr"/>
    </row>
    <row r="34" ht="75" customHeight="1">
      <c r="A34" s="14" t="inlineStr">
        <is>
          <t>TC-UPD19-033</t>
        </is>
      </c>
      <c r="B34" s="15" t="inlineStr">
        <is>
          <t>Cập nhật 19/10/2026 (upload 2GB, gắn thẻ thành viên)</t>
        </is>
      </c>
      <c r="C34" s="15" t="inlineStr">
        <is>
          <t>Thẻ trắc nghiệm &amp; khảo sát ở bài học</t>
        </is>
      </c>
      <c r="D34" s="15" t="inlineStr">
        <is>
          <t>Trắc nghiệm và khảo sát là hai thẻ riêng; xong thì chuyển thành nút 'Đã ...' vẫn bấm vào xem lại/làm lại được</t>
        </is>
      </c>
      <c r="E34" s="15" t="inlineStr">
        <is>
          <t>Giao diện</t>
        </is>
      </c>
      <c r="F34" s="16" t="inlineStr">
        <is>
          <t>Cao</t>
        </is>
      </c>
      <c r="G34" s="17" t="inlineStr">
        <is>
          <t>Đã hoàn thiện</t>
        </is>
      </c>
      <c r="H34" s="20" t="inlineStr">
        <is>
          <t>Một phần</t>
        </is>
      </c>
      <c r="I34" s="15" t="inlineStr">
        <is>
          <t>Bài có cả trắc nghiệm và khảo sát; đã xem hết video; đăng nhập học viên.</t>
        </is>
      </c>
      <c r="J34" s="15" t="inlineStr">
        <is>
          <t>1. Mở bài học: quan sát hai thẻ 'Bài trắc nghiệm' và 'Khảo sát nhanh'
2. Đạt trắc nghiệm rồi quay lại bài học
3. Bấm nút 'Đã hoàn thành · Xem lại'
4. Nộp khảo sát rồi quay lại bài học
5. Bấm 'Đã khảo sát · Khảo sát lại', sửa câu trả lời và gửi lại</t>
        </is>
      </c>
      <c r="K34" s="15" t="inlineStr">
        <is>
          <t>-</t>
        </is>
      </c>
      <c r="L34" s="15" t="inlineStr">
        <is>
          <t>Hai thẻ tách riêng, mỗi thẻ có nút riêng ('Làm trắc nghiệm' -&gt; trang /trac-nghiem, 'Làm khảo sát' -&gt; trang /khao-sat); đạt trắc nghiệm thì nút xanh 'Đã hoàn thành · Xem lại' (vào được để làm lại); nộp khảo sát thì nút xanh 'Đã khảo sát · Khảo sát lại', trang khảo sát hiện câu trả lời cũ và cập nhật được; chưa xem hết video thì cả hai thẻ khóa; bài chỉ có một loại thì chỉ hiện một thẻ; trang trắc nghiệm không còn chứa khảo sát.</t>
        </is>
      </c>
      <c r="M34" s="15" t="inlineStr"/>
      <c r="N34" s="18" t="inlineStr">
        <is>
          <t>Chưa test</t>
        </is>
      </c>
      <c r="O34" s="15" t="inlineStr"/>
      <c r="P34" s="15" t="inlineStr"/>
      <c r="Q34" s="18" t="inlineStr">
        <is>
          <t>Chưa test</t>
        </is>
      </c>
      <c r="R34" s="15" t="inlineStr"/>
    </row>
  </sheetData>
  <autoFilter ref="A1:R34"/>
  <conditionalFormatting sqref="N2:N3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4" showDropDown="0" showInputMessage="0" showErrorMessage="0" allowBlank="1" type="list">
      <formula1>"Chưa test,Pass,Fail,Blocked,N/A"</formula1>
    </dataValidation>
    <dataValidation sqref="Q2:Q34" showDropDown="0" showInputMessage="0" showErrorMessage="0" allowBlank="1" type="list">
      <formula1>"Chưa test,Pass,Fail,Blocked,N/A"</formula1>
    </dataValidation>
    <dataValidation sqref="F2:F34" showDropDown="0" showInputMessage="0" showErrorMessage="0" allowBlank="1" type="list">
      <formula1>"Cao,Trung bình,Thấp"</formula1>
    </dataValidation>
    <dataValidation sqref="G2:G34" showDropDown="0" showInputMessage="0" showErrorMessage="0" allowBlank="1" type="list">
      <formula1>"Đã hoàn thiện,Kế hoạch"</formula1>
    </dataValidation>
    <dataValidation sqref="H2:H34" showDropDown="0" showInputMessage="0" showErrorMessage="0" allowBlank="1" type="list">
      <formula1>"Có,Một phần,Không"</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8.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83"/>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4041 (+3760).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6" ht="150" customHeight="1">
      <c r="A16" s="15" t="inlineStr">
        <is>
          <t>11</t>
        </is>
      </c>
      <c r="B16" s="15" t="inlineStr">
        <is>
          <t>2026-10-15: thu phí gói hosting Pro + hoa hồng creator + Admin Giao dịch giới thiệu + tìm Tiền vào ngân hàng</t>
        </is>
      </c>
      <c r="C16"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6" s="15" t="inlineStr">
        <is>
          <t>backend/tests/hosting-billing.test.ts</t>
        </is>
      </c>
      <c r="E16" s="15" t="inlineStr">
        <is>
          <t>Thêm module HOST (cases_hosting_referral.py). Hoa hồng creator trước đây chưa phát sinh vì chưa có luồng thu phí hosting.</t>
        </is>
      </c>
    </row>
    <row r="17" ht="120" customHeight="1">
      <c r="A17" s="15" t="inlineStr">
        <is>
          <t>12</t>
        </is>
      </c>
      <c r="B17" s="15" t="inlineStr">
        <is>
          <t>2026-10-15: đăng nhập (điều khoản, Google, email công ty), Công cụ hỗ trợ trong cộng đồng, trắc nghiệm theo bài, giới thiệu theo cộng đồng, onboarding</t>
        </is>
      </c>
      <c r="C17"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7" s="15" t="inlineStr">
        <is>
          <t>backend/tests/{lesson-quiz,community-referral,community-onboarding}.test.ts</t>
        </is>
      </c>
      <c r="E17" s="15" t="inlineStr">
        <is>
          <t>Thêm module CXT (cases_community_extras.py). Case đăng ký cũ nói ô đồng ý bị khóa tới khi đọc hết điều khoản nay không còn đúng.</t>
        </is>
      </c>
    </row>
    <row r="18" ht="90" customHeight="1">
      <c r="A18" s="15" t="inlineStr">
        <is>
          <t>13</t>
        </is>
      </c>
      <c r="B18" s="15" t="inlineStr">
        <is>
          <t>2026-10-15: chuyển Chương trình giới thiệu từ Cài đặt sang tab Giới thiệu &amp; hoa hồng trong cộng đồng</t>
        </is>
      </c>
      <c r="C18"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8" s="15" t="inlineStr">
        <is>
          <t>frontend/src/features/community/components/CommunityReferralTab.tsx</t>
        </is>
      </c>
      <c r="E18" s="15" t="inlineStr">
        <is>
          <t>Các case module SETR cần mở trang theo đường dẫn mới (đã sửa phần điều kiện); các case về menu Cài đặt có 6 mục nay còn 5 mục (cần đối chiếu lại khi chạy).</t>
        </is>
      </c>
    </row>
    <row r="19" ht="105" customHeight="1">
      <c r="A19" s="15" t="inlineStr">
        <is>
          <t>14</t>
        </is>
      </c>
      <c r="B19" s="15" t="inlineStr">
        <is>
          <t>2026-10-16: giao diện sáng/tối + trang chủ (Khám phá) dựng lại theo Figma 'Microdrama AI Studio'</t>
        </is>
      </c>
      <c r="C19" s="15" t="inlineStr">
        <is>
          <t>Nút đổi sáng/tối ở Header (lưu vào tài khoản qua PATCH /auth/me/preferences, khách lưu localStorage), áp dụng cho mọi trang bằng class `dark` + khối đảo bảng màu ở index.css; trang chủ mới: Header viên 72px, hero, chip danh mục, bộ lọc, thẻ cộng đồng, phân trang, khối 'Vì sao nên chọn SofinHub?', banner CTA, Footer; font Plus Jakarta Sans, cam #ff570a.</t>
        </is>
      </c>
      <c r="D19" s="15" t="inlineStr">
        <is>
          <t>Figma Qq8Z13Zu4qFxZovOrUfPae node 1521:8432 (sáng) + 1597:4471 (tối); frontend/src/features/theme/*, features/home/*, index.css</t>
        </is>
      </c>
      <c r="E19" s="15" t="inlineStr">
        <is>
          <t>Thêm module THEME (cases_ui_oct16.py). Case HOME cũ về bố cục trang chủ có thể lệch (Header/Hero/Footer đổi hình).</t>
        </is>
      </c>
    </row>
    <row r="20" ht="75" customHeight="1">
      <c r="A20" s="15" t="inlineStr">
        <is>
          <t>15</t>
        </is>
      </c>
      <c r="B20" s="15" t="inlineStr">
        <is>
          <t>2026-10-16: xóa module ở Lớp học, thêm/sửa/xóa bài học ngay trong trang bài học, SSE 1 kết nối/trình duyệt, upload S3 qua đĩa tạm, cảnh báo tiền không lặp, HTTP/2</t>
        </is>
      </c>
      <c r="C20" s="15" t="inlineStr">
        <is>
          <t>Nút xóa module cạnh 'Sửa'; trang bài học có '+', sửa, xóa bài (mod+); ô 'Công cụ hỗ trợ' ở chi tiết khóa học; Web Locks + BroadcastChannel để mọi tab dùng chung 2 luồng SSE; S3Storage.putStream hứng đĩa tạm rồi đẩy S3; chỉ báo tiền 1 lần/giao dịch; nginx http2 on.</t>
        </is>
      </c>
      <c r="D20" s="15" t="inlineStr">
        <is>
          <t>frontend/src/features/community/components/ClassroomTab.tsx, pages/LessonPage.tsx, lib/sse.ts, backend/src/modules/uploads/uploads.storage.ts, payments/payments.bank.ts</t>
        </is>
      </c>
      <c r="E20" s="15" t="inlineStr">
        <is>
          <t>Thêm module UPD16 (cases_ui_oct16.py).</t>
        </is>
      </c>
    </row>
    <row r="21" ht="90" customHeight="1">
      <c r="A21" s="15" t="inlineStr">
        <is>
          <t>16</t>
        </is>
      </c>
      <c r="B21" s="15" t="inlineStr">
        <is>
          <t>2026-10-16: đăng nhập Google/Facebook bằng Firebase Authentication</t>
        </is>
      </c>
      <c r="C21" s="15" t="inlineStr">
        <is>
          <t>Popup Firebase (signInWithPopup) lấy ID token -&gt; POST /api/auth/firebase -&gt; backend xác minh chữ ký RS256 bằng chứng chỉ công khai (chỉ cần FIREBASE_PROJECT_ID) -&gt; authService.loginWithSocial (liên kết/tạo tài khoản, 2FA, cấp phiên). Nút ẩn khi chưa cấu hình VITE_FIREBASE_*.</t>
        </is>
      </c>
      <c r="D21" s="15" t="inlineStr">
        <is>
          <t>docs/TODO-SOCIAL-LOGIN.md, docs/HUONG-DAN-FIREBASE-LOGIN.md, backend/src/modules/auth/firebase.ts, frontend/src/lib/firebase.ts</t>
        </is>
      </c>
      <c r="E21" s="15" t="inlineStr">
        <is>
          <t>Thêm module FBAUTH (cases_ui_oct16.py). Case cũ về OAuth chuyển hướng không còn dùng ở giao diện.</t>
        </is>
      </c>
    </row>
    <row r="22" ht="90" customHeight="1">
      <c r="A22" s="15" t="inlineStr">
        <is>
          <t>17</t>
        </is>
      </c>
      <c r="B22" s="15" t="inlineStr">
        <is>
          <t>2026-10-16: giao diện mobile theo Figma Sofin-HUB (khung 390px)</t>
        </is>
      </c>
      <c r="C22" s="15" t="inlineStr">
        <is>
          <t>Dưới 768px: thanh trên (menu, logo/tiêu đề, tìm kiếm, chuông), ngăn kéo menu (kèm menu cộng đồng), thanh tab dưới (Trang chủ, Cộng đồng, Chat, Cá nhân); trang chủ gọn (hero, chip + nút bộ lọc, thẻ 1 cột, ẩn Why/CTA/Footer); chi tiết có nút tham gia dưới mô tả; Cộng đồng của tôi nút full-width. Desktop không đổi.</t>
        </is>
      </c>
      <c r="D22" s="15" t="inlineStr">
        <is>
          <t>Figma m1Ugq1du8Kf5JYB7Cpr0j6 (page Mobile); frontend/src/components/layout/MobileChrome.tsx</t>
        </is>
      </c>
      <c r="E22" s="15" t="inlineStr">
        <is>
          <t>Thêm module MOB (cases_ui_oct16.py). Các trang trong cộng đồng (Lịch, Thành viên, Giới thiệu...) mới dùng khung mobile + responsive sẵn có, chưa dựng lại từng màn theo Figma.</t>
        </is>
      </c>
    </row>
    <row r="24">
      <c r="A24" s="4" t="inlineStr">
        <is>
          <t>A2. 2026-10-01 - Admin console đợt 1 (Tổng quan · Cộng đồng · Người dùng · Kiểm duyệt · Nhật ký hoạt động)</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40" customHeight="1">
      <c r="A26" s="15" t="inlineStr">
        <is>
          <t>2026-10-01</t>
        </is>
      </c>
      <c r="B26" s="15" t="inlineStr">
        <is>
          <t>Backend /api/admin/* (đợt 1)</t>
        </is>
      </c>
      <c r="C2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6" s="15" t="inlineStr">
        <is>
          <t>backend/docs/api/admin.md, backend/src/modules/admin/*, backend/tests/admin.test.ts</t>
        </is>
      </c>
      <c r="E26" s="15" t="inlineStr">
        <is>
          <t>Module mới ADM. Case cũ ADMIN/ROLE/SEC về Platform Admin không đổi kỳ vọng; cộng đồng chưa duyệt/tạm ngưng/đã xóa nay ẩn khỏi /courses và tìm kiếm.</t>
        </is>
      </c>
    </row>
    <row r="27" ht="180" customHeight="1">
      <c r="A27" s="15" t="inlineStr">
        <is>
          <t>2026-10-01</t>
        </is>
      </c>
      <c r="B27" s="15" t="inlineStr">
        <is>
          <t>Frontend /admin/* (khung admin mới)</t>
        </is>
      </c>
      <c r="C2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7" s="15" t="inlineStr">
        <is>
          <t>docs/features/admin-batch1.md, frontend/ADMIN_BACKEND_GAPS.md</t>
        </is>
      </c>
      <c r="E27" s="15" t="inlineStr">
        <is>
          <t>UI của case ADM bám nhãn tiếng Việt thật trong frontend/src/features/admin/**; Test 1 (Playwright) chưa có kết quả.</t>
        </is>
      </c>
    </row>
    <row r="28" ht="120" customHeight="1">
      <c r="A28" s="15" t="inlineStr">
        <is>
          <t>2026-10-01</t>
        </is>
      </c>
      <c r="B28" s="15" t="inlineStr">
        <is>
          <t>Seed dữ liệu admin</t>
        </is>
      </c>
      <c r="C2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8" s="15" t="inlineStr">
        <is>
          <t>backend/prisma/seed/admin.ts</t>
        </is>
      </c>
      <c r="E28" s="15" t="inlineStr">
        <is>
          <t>Tiền điều kiện của case ADM dùng đúng id/tên/email này (xem sheet 'Tài khoản &amp; dữ liệu test' mục A2 và C).</t>
        </is>
      </c>
    </row>
    <row r="29" ht="225" customHeight="1">
      <c r="A29" s="15" t="inlineStr">
        <is>
          <t>2026-10-01</t>
        </is>
      </c>
      <c r="B29" s="15" t="inlineStr">
        <is>
          <t>Bộ test QA: thêm module ADM</t>
        </is>
      </c>
      <c r="C29"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9" s="15" t="inlineStr">
        <is>
          <t>qa/cases_admin.py, qa/gen_testcases.py, qa/split_sheets.py, qa/sheets_extra.py, qa/README.md</t>
        </is>
      </c>
      <c r="E29" s="15" t="inlineStr">
        <is>
          <t>Kết quả Test 1/Test 2 đều 'Chưa test'. Case có ghi chú 'thay đổi dữ liệu seed' phải db:reset sau khi chạy. Case cũ không đổi mã/thứ tự; kết quả Pass/Fail cũ được khôi phục nguyên.</t>
        </is>
      </c>
    </row>
    <row r="31">
      <c r="A31" s="4" t="inlineStr">
        <is>
          <t>A3. 2026-10-02 - Admin console đợt 2 (Nội dung · Thanh toán · Khám phá)</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210" customHeight="1">
      <c r="A33" s="15" t="inlineStr">
        <is>
          <t>2026-10-02</t>
        </is>
      </c>
      <c r="B33" s="15" t="inlineStr">
        <is>
          <t>Backend /api/admin/{content,payments,discovery}/*</t>
        </is>
      </c>
      <c r="C3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33" s="15" t="inlineStr">
        <is>
          <t>backend/docs/api/admin-batch2.md, backend/tests/admin-batch2.test.ts</t>
        </is>
      </c>
      <c r="E3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34" ht="135" customHeight="1">
      <c r="A34" s="15" t="inlineStr">
        <is>
          <t>2026-10-02</t>
        </is>
      </c>
      <c r="B34" s="15" t="inlineStr">
        <is>
          <t>Frontend /admin/{content,payments,discovery}/*</t>
        </is>
      </c>
      <c r="C3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34" s="15" t="inlineStr">
        <is>
          <t>docs/features/admin-batch2.md, frontend/ADMIN_BACKEND_GAPS.md</t>
        </is>
      </c>
      <c r="E34" s="15" t="inlineStr">
        <is>
          <t>UI của case ADM2 bám nhãn tiếng Việt thật trong frontend/src/features/admin/pages/{Content,Payments,Discovery}Views.tsx; Test 1 (Playwright) chưa có kết quả.</t>
        </is>
      </c>
    </row>
    <row r="35" ht="120" customHeight="1">
      <c r="A35" s="15" t="inlineStr">
        <is>
          <t>2026-10-02</t>
        </is>
      </c>
      <c r="B35" s="15" t="inlineStr">
        <is>
          <t>Seed dữ liệu admin đợt 2</t>
        </is>
      </c>
      <c r="C3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5" s="15" t="inlineStr">
        <is>
          <t>backend/prisma/seed/admin-batch2.ts</t>
        </is>
      </c>
      <c r="E35" s="15" t="inlineStr">
        <is>
          <t>Tiền điều kiện của case ADM2 dùng đúng mã/tên này (xem sheet 'Tài khoản &amp; dữ liệu test' mục A3, A4 và C). Thao tác admin không bị db:seed hoàn tác -&gt; dùng npm run db:reset.</t>
        </is>
      </c>
    </row>
    <row r="36" ht="195" customHeight="1">
      <c r="A36" s="15" t="inlineStr">
        <is>
          <t>2026-10-02</t>
        </is>
      </c>
      <c r="B36" s="15" t="inlineStr">
        <is>
          <t>Bộ test QA: thêm module ADM2</t>
        </is>
      </c>
      <c r="C36"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6" s="15" t="inlineStr">
        <is>
          <t>qa/cases_admin2.py, qa/gen_testcases.py, qa/split_sheets.py, qa/sheets_extra.py, qa/README.md</t>
        </is>
      </c>
      <c r="E3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8">
      <c r="A38" s="4" t="inlineStr">
        <is>
          <t>A4. 2026-10-03 - Admin console đợt 3 (Phân tích · Hỗ trợ · Hệ thống + vai trò/quyền nhân viên)</t>
        </is>
      </c>
    </row>
    <row r="39">
      <c r="A39" s="13" t="inlineStr">
        <is>
          <t>Ngày</t>
        </is>
      </c>
      <c r="B39" s="13" t="inlineStr">
        <is>
          <t>Hạng mục</t>
        </is>
      </c>
      <c r="C39" s="13" t="inlineStr">
        <is>
          <t>Nội dung đã làm</t>
        </is>
      </c>
      <c r="D39" s="13" t="inlineStr">
        <is>
          <t>Tài liệu / nguồn</t>
        </is>
      </c>
      <c r="E39" s="13" t="inlineStr">
        <is>
          <t>Ảnh hưởng tới test case</t>
        </is>
      </c>
    </row>
    <row r="40" ht="300" customHeight="1">
      <c r="A40" s="15" t="inlineStr">
        <is>
          <t>2026-10-03</t>
        </is>
      </c>
      <c r="B40" s="15" t="inlineStr">
        <is>
          <t>Backend /api/admin/{analytics,support,system}/* + phân quyền nhân viên</t>
        </is>
      </c>
      <c r="C4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40" s="15" t="inlineStr">
        <is>
          <t>backend/docs/api/admin-batch3.md, backend/docs/API.md, backend/tests/admin-batch3.test.ts (39 test)</t>
        </is>
      </c>
      <c r="E4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41" ht="120" customHeight="1">
      <c r="A41" s="15" t="inlineStr">
        <is>
          <t>2026-10-03</t>
        </is>
      </c>
      <c r="B41" s="15" t="inlineStr">
        <is>
          <t>Frontend khung admin theo quyền + 19 trang đợt 3</t>
        </is>
      </c>
      <c r="C4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41" s="15" t="inlineStr">
        <is>
          <t>docs/features/admin-batch3.md, frontend/ADMIN_BACKEND_GAPS.md (mục Admin đợt 3)</t>
        </is>
      </c>
      <c r="E41" s="15" t="inlineStr">
        <is>
          <t>UI của case ADM3 bám nhãn tiếng Việt thật trong frontend/src/features/admin/pages/{Analytics,Support,SystemAccess,SystemConfig}Views.tsx, EmailTemplatesView.tsx, AuditView.tsx và nav.ts; Test 1 (Playwright) chưa có kết quả.</t>
        </is>
      </c>
    </row>
    <row r="42" ht="105" customHeight="1">
      <c r="A42" s="15" t="inlineStr">
        <is>
          <t>2026-10-03</t>
        </is>
      </c>
      <c r="B42" s="15" t="inlineStr">
        <is>
          <t>Seed dữ liệu admin đợt 3</t>
        </is>
      </c>
      <c r="C4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42" s="15" t="inlineStr">
        <is>
          <t>backend/prisma/seed/admin-batch3.ts</t>
        </is>
      </c>
      <c r="E42" s="15" t="inlineStr">
        <is>
          <t>Tiền điều kiện của case ADM3 dùng đúng mã/tên này (sheet 'Tài khoản &amp; dữ liệu test' mục A5, A6). Mã ticket T-2001.. phụ thuộc số tự tăng nên chỉ cố định trên DB sạch.</t>
        </is>
      </c>
    </row>
    <row r="43" ht="90" customHeight="1">
      <c r="A43" s="15" t="inlineStr">
        <is>
          <t>2026-10-03</t>
        </is>
      </c>
      <c r="B43" s="15" t="inlineStr">
        <is>
          <t>Sheet 'Phân quyền' viết lại</t>
        </is>
      </c>
      <c r="C4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43" s="15" t="inlineStr">
        <is>
          <t>qa/sheets_extra.py (build_roles_sheet), backend/src/modules/admin/admin-staff.permissions.ts</t>
        </is>
      </c>
      <c r="E43" s="15" t="inlineStr">
        <is>
          <t>Đổi quyền ở admin-staff.permissions.ts thì sửa PERMS trong qa/cases_admin3.py (sheet Phân quyền và case ma trận sinh từ bảng này).</t>
        </is>
      </c>
    </row>
    <row r="44" ht="285" customHeight="1">
      <c r="A44" s="15" t="inlineStr">
        <is>
          <t>2026-10-03</t>
        </is>
      </c>
      <c r="B44" s="15" t="inlineStr">
        <is>
          <t>Bộ test QA: thêm module ADM3</t>
        </is>
      </c>
      <c r="C44"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44" s="15" t="inlineStr">
        <is>
          <t>qa/cases_admin3.py, qa/gen_testcases.py, qa/split_sheets.py, qa/sheets_extra.py, qa/README.md</t>
        </is>
      </c>
      <c r="E4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6">
      <c r="A46" s="4" t="inlineStr">
        <is>
          <t>A5. 2026-10-04..06 - Audit backend hardening (AUDIT-BACKEND-2026-10-01.md, bước 1-8): bảo mật, tiền, điểm, dữ liệu giả, hạ tầng, tìm kiếm, tách Community/Course</t>
        </is>
      </c>
    </row>
    <row r="47">
      <c r="A47" s="13" t="inlineStr">
        <is>
          <t>Ngày</t>
        </is>
      </c>
      <c r="B47" s="13" t="inlineStr">
        <is>
          <t>Hạng mục</t>
        </is>
      </c>
      <c r="C47" s="13" t="inlineStr">
        <is>
          <t>Nội dung đã làm</t>
        </is>
      </c>
      <c r="D47" s="13" t="inlineStr">
        <is>
          <t>Tài liệu / nguồn</t>
        </is>
      </c>
      <c r="E47" s="13" t="inlineStr">
        <is>
          <t>Ảnh hưởng tới test case</t>
        </is>
      </c>
    </row>
    <row r="48" ht="240" customHeight="1">
      <c r="A48" s="15" t="inlineStr">
        <is>
          <t>2026-10-04</t>
        </is>
      </c>
      <c r="B48" s="15" t="inlineStr">
        <is>
          <t>Bước 1 - bịt 4 đường vào không cần mật khẩu (module SECX)</t>
        </is>
      </c>
      <c r="C48"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8" s="15" t="inlineStr">
        <is>
          <t>AUDIT-BACKEND-2026-10-01.md mục 4.1-4.4, backend/docs/api/{uploads,notifications,identity,messages}.md, DEPLOY.md (1.2, 1.4, checklist), backend/tests/security-hardening.test.ts</t>
        </is>
      </c>
      <c r="E48"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9" ht="300" customHeight="1">
      <c r="A49" s="15" t="inlineStr">
        <is>
          <t>2026-10-04</t>
        </is>
      </c>
      <c r="B49" s="15" t="inlineStr">
        <is>
          <t>Bước 2 - khóa chặt vòng đời tiền (module MONEY)</t>
        </is>
      </c>
      <c r="C49"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9" s="15" t="inlineStr">
        <is>
          <t>AUDIT-BACKEND-2026-10-01.md mục 3.1-3.5 + 6.1/6.2, backend/docs/api/payments.md (Vòng đời tiền), docs/features/money-ui-update.md, backend/tests/money-lifecycle.test.ts, migration 20261004100000_money_lifecycle_points</t>
        </is>
      </c>
      <c r="E49"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50" ht="210" customHeight="1">
      <c r="A50" s="15" t="inlineStr">
        <is>
          <t>2026-10-04</t>
        </is>
      </c>
      <c r="B50" s="15" t="inlineStr">
        <is>
          <t>Bước 3 - điểm thưởng chống farm + chính sách ranh giới trạng thái (module GAME)</t>
        </is>
      </c>
      <c r="C50"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50" s="15" t="inlineStr">
        <is>
          <t>AUDIT-BACKEND-2026-10-01.md mục 5.1, 5.2, 6.1, 6.2, backend/docs/api/{content,communities}.md, backend/tests/points-policy.test.ts, middlewares/rate-limit.ts</t>
        </is>
      </c>
      <c r="E50" s="15" t="inlineStr">
        <is>
          <t>Module mới GAME (90 case TC-GAME-001..): farm điểm, RSVP, ma trận locked (16 hành động), ban, join request, kiểm duyệt, rate limit, MAX_PAGE. Điểm seed là dòng legacy không có sourceType nên không bù được khi xóa nguồn.</t>
        </is>
      </c>
    </row>
    <row r="51" ht="150" customHeight="1">
      <c r="A51" s="15" t="inlineStr">
        <is>
          <t>2026-10-04</t>
        </is>
      </c>
      <c r="B51" s="15" t="inlineStr">
        <is>
          <t>Bước 4 - gỡ dữ liệu giả (nhóm con của module SPLIT)</t>
        </is>
      </c>
      <c r="C51"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51" s="15" t="inlineStr">
        <is>
          <t>AUDIT-BACKEND-2026-10-01.md mục 2.2 + 8, PLAN.md (STEP 4), backend/src/modules/{catalog/community-detail.ts,meta/meta.routes.ts}, backend/tests/courses.test.ts</t>
        </is>
      </c>
      <c r="E51" s="15" t="inlineStr">
        <is>
          <t>Nhóm 'Gỡ dữ liệu giả' trong module SPLIT. Nhiều case cũ ở HOME/COMMVP kiểm 'đánh giá/module mẫu/FAQ' có thể lệch - xem 'Case cũ cần rà lại'.</t>
        </is>
      </c>
    </row>
    <row r="52" ht="240" customHeight="1">
      <c r="A52" s="15" t="inlineStr">
        <is>
          <t>2026-10-05</t>
        </is>
      </c>
      <c r="B52" s="15" t="inlineStr">
        <is>
          <t>Bước 5 + 7 - lưới an toàn + đưa state ra khỏi RAM (module INFRA)</t>
        </is>
      </c>
      <c r="C52"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52" s="15" t="inlineStr">
        <is>
          <t>AUDIT-BACKEND-2026-10-01.md mục 5.3, 6.3, 6.5, 10 bước 5/7, DEPLOY.md (1.3-1.7, CI), PLAN.md (STEP 5/7), .github/workflows/ci.yml, backend/tests/{shared-state,scheduler,lifecycle,notifications-durability}.test.ts</t>
        </is>
      </c>
      <c r="E52"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53" ht="165" customHeight="1">
      <c r="A53" s="15" t="inlineStr">
        <is>
          <t>2026-10-05</t>
        </is>
      </c>
      <c r="B53" s="15" t="inlineStr">
        <is>
          <t>Bước 8 - Postgres full-text + hiệu năng SQL (module PERF)</t>
        </is>
      </c>
      <c r="C53"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53" s="15" t="inlineStr">
        <is>
          <t>AUDIT-BACKEND-2026-10-01.md mục 6.4, backend/docs/api/search.md, backend/docs/DATABASE.md (Số truy vấn trước/sau), DEPLOY.md 1.3a (pg_trgm), backend/tests/{search,perf-sql,query-count}.test.ts, migrations 20261005100000/20261005100100</t>
        </is>
      </c>
      <c r="E53"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54" ht="225" customHeight="1">
      <c r="A54" s="15" t="inlineStr">
        <is>
          <t>2026-10-06</t>
        </is>
      </c>
      <c r="B54" s="15" t="inlineStr">
        <is>
          <t>Bước 6 - tách Community / Khóa học (module SPLIT)</t>
        </is>
      </c>
      <c r="C54"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54"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54"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5" ht="120" customHeight="1">
      <c r="A55" s="15" t="inlineStr">
        <is>
          <t>2026-10-06</t>
        </is>
      </c>
      <c r="B55" s="15" t="inlineStr">
        <is>
          <t>Bộ test QA: thêm 6 module SECX, MONEY, GAME, INFRA, PERF, SPLIT</t>
        </is>
      </c>
      <c r="C55"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5" s="15" t="inlineStr">
        <is>
          <t>qa/cases_audit_*.py, qa/gen_testcases.py, qa/split_sheets.py, qa/sheets_extra.py, qa/README.md</t>
        </is>
      </c>
      <c r="E55"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6" ht="300" customHeight="1">
      <c r="A56" s="15" t="inlineStr">
        <is>
          <t>2026-10-06</t>
        </is>
      </c>
      <c r="B56" s="15" t="inlineStr">
        <is>
          <t>Rà soát &amp; dọn testcase lỗi thời (432 case loại bỏ, ~150 case sửa tại chỗ, 13 case thay thế)</t>
        </is>
      </c>
      <c r="C56"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6" s="15" t="inlineStr">
        <is>
          <t>qa/retired_cases.py, qa/retired_part_1..5.py, qa/archive/retired_cases.csv, qa/review_notes/part1..5.md, qa/cases_*.py, qa/gen_testcases.py</t>
        </is>
      </c>
      <c r="E56"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7" ht="300" customHeight="1">
      <c r="A57" s="15" t="inlineStr">
        <is>
          <t>2026-10-06</t>
        </is>
      </c>
      <c r="B57" s="15" t="inlineStr">
        <is>
          <t>Lệch giữa tài liệu / code / test phát hiện khi viết case (ghi 'HIỆN TẠI' trong case, trạng thái 'Kế hoạch')</t>
        </is>
      </c>
      <c r="C57"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7" s="15" t="inlineStr">
        <is>
          <t>backend/docs/**, DEPLOY.md, docs/OPEN_DECISIONS.md, frontend/src/pages/FaqPage.tsx, backend/src/config/env-guard.ts</t>
        </is>
      </c>
      <c r="E57" s="15" t="inlineStr">
        <is>
          <t>Mỗi điểm có case tương ứng trong SECX/MONEY/GAME/INFRA/PERF/SPLIT (tìm 'HIỆN TẠI' trong cột Tiêu đề/Kết quả mong đợi).</t>
        </is>
      </c>
    </row>
    <row r="59">
      <c r="A59" s="4" t="inlineStr">
        <is>
          <t>A6. 2026-10-07 - Wizard 'Tạo cộng đồng' 5 bước + hộp thoại 'Chọn gói thành viên' (gói năm, dùng thử có thẻ, nhắc trước 3 ngày)</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300" customHeight="1">
      <c r="A61" s="15" t="inlineStr">
        <is>
          <t>2026-10-07</t>
        </is>
      </c>
      <c r="B61" s="15" t="inlineStr">
        <is>
          <t>Wizard 'Tạo cộng đồng' 5 bước (BE + FE) - module WIZ</t>
        </is>
      </c>
      <c r="C61"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61" s="15" t="inlineStr">
        <is>
          <t>backend/docs/api/community-wizard.md (mục 10 'Sai khác'), docs/features/community-wizard.md, docs/OPEN_DECISIONS.md A16, backend/tests/community-wizard.test.ts, prisma/seed/community-wizard.ts, frontend/src/{pages/CreateCommunityPage,pages/MyCommunitiesPage,features/wizard/*,lib/card.ts}</t>
        </is>
      </c>
      <c r="E61"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62" ht="225" customHeight="1">
      <c r="A62" s="15" t="inlineStr">
        <is>
          <t>2026-10-07</t>
        </is>
      </c>
      <c r="B62" s="15" t="inlineStr">
        <is>
          <t>Hộp thoại 'Chọn gói thành viên' + gói năm + dùng thử có thẻ + nhắc trước 3 ngày - module ANN</t>
        </is>
      </c>
      <c r="C62"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62" s="15" t="inlineStr">
        <is>
          <t>backend/docs/api/community-wizard.md mục 4, backend/docs/api/payments.md, backend/tests/annual-subscription.test.ts, prisma/seed/communities-scenarios.ts, ảnh thiết kế images/3.png (XMAI - AI Heroes Club)</t>
        </is>
      </c>
      <c r="E62"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63" ht="90" customHeight="1">
      <c r="A63" s="15" t="inlineStr">
        <is>
          <t>2026-10-07</t>
        </is>
      </c>
      <c r="B63" s="15" t="inlineStr">
        <is>
          <t>Bộ test QA: thêm 2 module WIZ và ANN</t>
        </is>
      </c>
      <c r="C63"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63" s="15" t="inlineStr">
        <is>
          <t>qa/cases_wizard.py, qa/gen_testcases.py (CASE_MODULES), qa/split_sheets.py (SHORT_NAMES/ORDER), qa/sheets_extra.py, qa/README.md</t>
        </is>
      </c>
      <c r="E63"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64" ht="300" customHeight="1">
      <c r="A64" s="15" t="inlineStr">
        <is>
          <t>2026-10-07</t>
        </is>
      </c>
      <c r="B64" s="15" t="inlineStr">
        <is>
          <t>Lệch mockup / tài liệu / code / giao diện phát hiện khi viết case (ghi 'HIỆN TẠI'/'KỲ VỌNG', trạng thái 'Kế hoạch')</t>
        </is>
      </c>
      <c r="C64"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64" s="15" t="inlineStr">
        <is>
          <t>docs/features/community-wizard.md, backend/docs/api/community-wizard.md, mockup template.html + images/3.png, frontend/src/{features/wizard,features/payments,pages/BillingPage,features/communities/components/JoinRequestDialog}, backend/src/modules/admin/admin-payments.service.ts</t>
        </is>
      </c>
      <c r="E64" s="15" t="inlineStr">
        <is>
          <t>Mỗi điểm có case tương ứng (WIZ nhóm 'Điểm chưa làm / lệch...', ANN nhóm 'Hồi quy, điểm chưa làm, lệch UI-docs-code') trạng thái 'Kế hoạch', ghi rõ hành vi HIỆN TẠI để tester không báo lỗi trùng.</t>
        </is>
      </c>
    </row>
    <row r="66">
      <c r="A66" s="4" t="inlineStr">
        <is>
          <t>A7. 2026-10-08 - Luồng 'Cài đặt hồ sơ' (6 tab: Hồ sơ, Thông báo, Tài khoản &amp; bảo mật, Thanh toán, Cộng đồng của tôi, Chương trình giới thiệu)</t>
        </is>
      </c>
    </row>
    <row r="67">
      <c r="A67" s="13" t="inlineStr">
        <is>
          <t>Ngày</t>
        </is>
      </c>
      <c r="B67" s="13" t="inlineStr">
        <is>
          <t>Hạng mục</t>
        </is>
      </c>
      <c r="C67" s="13" t="inlineStr">
        <is>
          <t>Nội dung đã làm</t>
        </is>
      </c>
      <c r="D67" s="13" t="inlineStr">
        <is>
          <t>Tài liệu / nguồn</t>
        </is>
      </c>
      <c r="E67" s="13" t="inlineStr">
        <is>
          <t>Ảnh hưởng tới test case</t>
        </is>
      </c>
    </row>
    <row r="68" ht="285" customHeight="1">
      <c r="A68" s="15" t="inlineStr">
        <is>
          <t>2026-10-08</t>
        </is>
      </c>
      <c r="B68" s="15" t="inlineStr">
        <is>
          <t>Khung /settings + tab Hồ sơ và Tài khoản &amp; bảo mật (BE + FE) - module SETP, SETS</t>
        </is>
      </c>
      <c r="C68"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8" s="15" t="inlineStr">
        <is>
          <t>docs/features/settings-profile-security.md, backend/docs/api/settings-account.md, backend/tests/account-settings.test.ts, mockup scratchpad/cdhs/template.html</t>
        </is>
      </c>
      <c r="E68"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9" ht="165" customHeight="1">
      <c r="A69" s="15" t="inlineStr">
        <is>
          <t>2026-10-08</t>
        </is>
      </c>
      <c r="B69" s="15" t="inlineStr">
        <is>
          <t>Tab Thông báo và Cộng đồng của tôi (BE + FE) - module SETN, SETC</t>
        </is>
      </c>
      <c r="C69"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9" s="15" t="inlineStr">
        <is>
          <t>docs/features/settings-notify-communities.md, backend/docs/api/settings-notify-communities.md, backend/tests/{notifications-settings,my-communities}.test.ts</t>
        </is>
      </c>
      <c r="E69"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70" ht="165" customHeight="1">
      <c r="A70" s="15" t="inlineStr">
        <is>
          <t>2026-10-08</t>
        </is>
      </c>
      <c r="B70" s="15" t="inlineStr">
        <is>
          <t>Tab Thanh toán và Chương trình giới thiệu (BE + FE) - module SETB, SETR</t>
        </is>
      </c>
      <c r="C70"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70" s="15" t="inlineStr">
        <is>
          <t>docs/features/settings-billing-referral.md, backend/docs/api/{payments,referrals}.md, docs/OPEN_DECISIONS.md A16/A17, backend/tests/{payment-cards,referrals}.test.ts</t>
        </is>
      </c>
      <c r="E70"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71" ht="105" customHeight="1">
      <c r="A71" s="15" t="inlineStr">
        <is>
          <t>2026-10-08</t>
        </is>
      </c>
      <c r="B71" s="15" t="inlineStr">
        <is>
          <t>Bộ test QA: thêm 6 module SETP, SETS, SETN, SETC, SETB, SETR</t>
        </is>
      </c>
      <c r="C71"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71" s="15" t="inlineStr">
        <is>
          <t>qa/cases_settings.py, qa/gen_testcases.py (CASE_MODULES), qa/split_sheets.py (SHORT_NAMES/ORDER), qa/sheets_extra.py (mục A10 + nhật ký A7), qa/README.md</t>
        </is>
      </c>
      <c r="E71"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72" ht="270" customHeight="1">
      <c r="A72" s="15" t="inlineStr">
        <is>
          <t>2026-10-08</t>
        </is>
      </c>
      <c r="B72" s="15" t="inlineStr">
        <is>
          <t>Lệch tài liệu / code / giao diện phát hiện khi viết case (ghi 'HIỆN TẠI'/'KỲ VỌNG', trạng thái 'Kế hoạch')</t>
        </is>
      </c>
      <c r="C72"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72" s="15" t="inlineStr">
        <is>
          <t>frontend/src/features/settings/**, backend/src/modules/auth/auth.schema.ts, docs/features/settings-*.md, mockup template.html</t>
        </is>
      </c>
      <c r="E72" s="15" t="inlineStr">
        <is>
          <t>Mỗi điểm có case 'Kế hoạch' tương ứng ở SETP/SETS/SETN/SETC/SETB/SETR để tester không báo lỗi trùng.</t>
        </is>
      </c>
    </row>
    <row r="74">
      <c r="A74" s="4" t="inlineStr">
        <is>
          <t>B. Giá trị TẠM chưa chốt (đang dùng cấu hình mặc định, test theo hành vi thực tế)</t>
        </is>
      </c>
    </row>
    <row r="75">
      <c r="A75" s="13" t="inlineStr">
        <is>
          <t>Hạng mục</t>
        </is>
      </c>
      <c r="B75" s="13" t="inlineStr">
        <is>
          <t>Giá trị tạm hiện tại</t>
        </is>
      </c>
      <c r="C75" s="13" t="inlineStr">
        <is>
          <t>Trạng thái</t>
        </is>
      </c>
      <c r="D75" s="13" t="inlineStr">
        <is>
          <t>Ảnh hưởng tới test</t>
        </is>
      </c>
    </row>
    <row r="76" ht="30" customHeight="1">
      <c r="A76" s="15" t="inlineStr">
        <is>
          <t>Hoa hồng nền tảng</t>
        </is>
      </c>
      <c r="B76" s="15" t="inlineStr">
        <is>
          <t>10% (PLATFORM_COMMISSION_PCT) + phí cổng 2.9% + 30¢ (GATEWAY_FEE_PCT, GATEWAY_FEE_FIXED_CENTS)</t>
        </is>
      </c>
      <c r="C76" s="15" t="inlineStr">
        <is>
          <t>Chờ chốt mô hình doanh thu (PLAN câu hỏi #6)</t>
        </is>
      </c>
      <c r="D76" s="15" t="inlineStr">
        <is>
          <t>PAY: công thức doanh thu ròng/số dư owner</t>
        </is>
      </c>
    </row>
    <row r="77" ht="30" customHeight="1">
      <c r="A77" s="15" t="inlineStr">
        <is>
          <t>Chính sách hoàn tiền</t>
        </is>
      </c>
      <c r="B77" s="15" t="inlineStr">
        <is>
          <t>Hoàn 100% trong 7 ngày đầu (REFUND_WINDOW_DAYS=7), ngoài cửa sổ Platform Admin duyệt</t>
        </is>
      </c>
      <c r="C77" s="15" t="inlineStr">
        <is>
          <t>Chờ chốt (#8)</t>
        </is>
      </c>
      <c r="D77" s="15" t="inlineStr">
        <is>
          <t>PAY: hoàn tiền tự duyệt vs cần duyệt</t>
        </is>
      </c>
    </row>
    <row r="78" ht="30" customHeight="1">
      <c r="A78" s="15" t="inlineStr">
        <is>
          <t>Rút tiền tối thiểu</t>
        </is>
      </c>
      <c r="B78" s="15" t="inlineStr">
        <is>
          <t>$50 (PAYOUT_MIN_USD), duyệt thủ công bởi Platform Admin</t>
        </is>
      </c>
      <c r="C78" s="15" t="inlineStr">
        <is>
          <t>Chờ chốt (#9)</t>
        </is>
      </c>
      <c r="D78" s="15" t="inlineStr">
        <is>
          <t>PAY: rút tiền dưới ngưỡng bị từ chối</t>
        </is>
      </c>
    </row>
    <row r="79" ht="45" customHeight="1">
      <c r="A79" s="15" t="inlineStr">
        <is>
          <t>Cổng thanh toán</t>
        </is>
      </c>
      <c r="B79" s="15" t="inlineStr">
        <is>
          <t>Chưa chọn (Stripe vs PayOS/VNPay/MoMo) - đang dùng MockGateway (payments.gateway.ts; luôn thành công trừ user trong failFor)</t>
        </is>
      </c>
      <c r="C79" s="15" t="inlineStr">
        <is>
          <t>Chờ chốt (#2)</t>
        </is>
      </c>
      <c r="D79" s="15" t="inlineStr">
        <is>
          <t>PAY/INTEG: case cổng thật (thẻ hết hạn, không đủ số dư, tự thử lại, đối soát) giữ 'Kế hoạch'</t>
        </is>
      </c>
    </row>
    <row r="80" ht="30" customHeight="1">
      <c r="A80" s="15" t="inlineStr">
        <is>
          <t>Kick/ban thành viên trả phí</t>
        </is>
      </c>
      <c r="B80" s="15" t="inlineStr">
        <is>
          <t>Chưa quyết định có hoàn tiền hay không</t>
        </is>
      </c>
      <c r="C80" s="15" t="inlineStr">
        <is>
          <t>Chưa chốt</t>
        </is>
      </c>
      <c r="D80" s="15" t="inlineStr">
        <is>
          <t>COMM/PAY: ghi 'theo hành vi thực tế hiện tại' trong kết quả mong đợi</t>
        </is>
      </c>
    </row>
    <row r="81" ht="30" customHeight="1">
      <c r="A81" s="15" t="inlineStr">
        <is>
          <t>Owner đổi giá khi có gói đang thuê</t>
        </is>
      </c>
      <c r="B81" s="15" t="inlineStr">
        <is>
          <t>Chưa quyết định ảnh hưởng gói hiện tại</t>
        </is>
      </c>
      <c r="C81" s="15" t="inlineStr">
        <is>
          <t>Chưa chốt</t>
        </is>
      </c>
      <c r="D81" s="15" t="inlineStr">
        <is>
          <t>COMM/PAY: case 'đổi giá' giữ 'Kế hoạch' hoặc ghi rõ chưa chốt</t>
        </is>
      </c>
    </row>
    <row r="82" ht="45" customHeight="1">
      <c r="A82" s="15" t="inlineStr">
        <is>
          <t>Xác thực SSE (thông báo/tin nhắn)</t>
        </is>
      </c>
      <c r="B82" s="15" t="inlineStr">
        <is>
          <t>Từ 2026-10-04: CHỐT trong code - chỉ Bearer header hoặc vé một lần 30s (?ticket=), ĐÃ BỎ ?access_token=. Còn mở: chuyển sang cookie httpOnly hay giữ vé</t>
        </is>
      </c>
      <c r="C82" s="15" t="inlineStr">
        <is>
          <t>Một phần đã chốt (OPEN_DECISIONS A6)</t>
        </is>
      </c>
      <c r="D82" s="15" t="inlineStr">
        <is>
          <t>SECX nhóm SSE; NOTI/COMMS/AUTH cũ có case nhắc ?access_token cần rà lại</t>
        </is>
      </c>
    </row>
    <row r="83" ht="60" customHeight="1">
      <c r="A83" s="15" t="inlineStr">
        <is>
          <t>/files cho tệp đính kèm tin nhắn</t>
        </is>
      </c>
      <c r="B83" s="15" t="inlineStr">
        <is>
          <t>Từ 2026-10-04: ĐÃ CHỐT trong code - ảnh avatar/cover/post_image công khai; message/lesson/post_file cần đăng nhập + quyền hoặc URL ký 300s (private, no-store); 404 khi không có bản ghi Upload</t>
        </is>
      </c>
      <c r="C83" s="15" t="inlineStr">
        <is>
          <t>Đã chốt trong code</t>
        </is>
      </c>
      <c r="D83" s="15" t="inlineStr">
        <is>
          <t>SECX nhóm /files; UPLOAD cũ cần rà lại</t>
        </is>
      </c>
    </row>
    <row r="84" ht="45" customHeight="1">
      <c r="A84" s="15" t="inlineStr">
        <is>
          <t>Cửa sổ tranh chấp &amp; quỹ dự phòng của payout</t>
        </is>
      </c>
      <c r="B84" s="15" t="inlineStr">
        <is>
          <t>Holding = hoàn tiền 7 ngày + tranh chấp 7 ngày = 14 ngày; quỹ dự phòng 10% (PAYOUT_DISPUTE_WINDOW_DAYS, PAYOUT_RESERVE_PCT, chỉnh ở Cài đặt chung)</t>
        </is>
      </c>
      <c r="C84" s="15" t="inlineStr">
        <is>
          <t>Chưa chốt (tạm, cần owner dự án)</t>
        </is>
      </c>
      <c r="D84" s="15" t="inlineStr">
        <is>
          <t>MONEY: nhóm Số dư owner, Revenue UI</t>
        </is>
      </c>
    </row>
    <row r="85" ht="45" customHeight="1">
      <c r="A85" s="15" t="inlineStr">
        <is>
          <t>Kick/ban thành viên trả phí có HOÀN TIỀN không</t>
        </is>
      </c>
      <c r="B85" s="15" t="inlineStr">
        <is>
          <t>Hiện: kick kết thúc gói ngay, ban dừng gia hạn + gỡ quyền, KHÔNG hoàn tiền kỳ đã trả; gỡ cấm khi gói còn hạn trả lại quyền</t>
        </is>
      </c>
      <c r="C85" s="15" t="inlineStr">
        <is>
          <t>Hoàn tiền chưa chốt (A5); hủy/ngừng gia hạn đã làm</t>
        </is>
      </c>
      <c r="D85" s="15" t="inlineStr">
        <is>
          <t>MONEY nhóm kick/ban + GAME</t>
        </is>
      </c>
    </row>
    <row r="86" ht="18" customHeight="1">
      <c r="A86" s="15" t="inlineStr">
        <is>
          <t>Chứng nhận khi mod thêm bài sau khi đã cấp</t>
        </is>
      </c>
      <c r="B86" s="15" t="inlineStr">
        <is>
          <t>Chưa quyết định xử lý</t>
        </is>
      </c>
      <c r="C86" s="15" t="inlineStr">
        <is>
          <t>Chưa chốt</t>
        </is>
      </c>
      <c r="D86" s="15" t="inlineStr">
        <is>
          <t>CERT</t>
        </is>
      </c>
    </row>
    <row r="87" ht="45" customHeight="1">
      <c r="A87" s="15" t="inlineStr">
        <is>
          <t>Phí cổng trong doanh thu admin</t>
        </is>
      </c>
      <c r="B87" s="15" t="inlineStr">
        <is>
          <t>Phí cổng = 2,9% × số tiền + 30¢ tính trên số tiền gốc (không hoàn khi hoàn tiền) nên giao dịch hoàn đủ có 'Creator nhận' âm</t>
        </is>
      </c>
      <c r="C87" s="15" t="inlineStr">
        <is>
          <t>Chưa chốt (cùng #6)</t>
        </is>
      </c>
      <c r="D87" s="15" t="inlineStr">
        <is>
          <t>ADM2: Giao dịch, Doanh thu creator</t>
        </is>
      </c>
    </row>
    <row r="88" ht="30" customHeight="1">
      <c r="A88" s="15" t="inlineStr">
        <is>
          <t>Trọng số xếp hạng mặc định &amp; công thức</t>
        </is>
      </c>
      <c r="B88" s="15" t="inlineStr">
        <is>
          <t>25/25/20/15/10/5; revenue 100 điểm = MRR $450; reportPenalty = báo cáo 30 ngày × 10</t>
        </is>
      </c>
      <c r="C88" s="15" t="inlineStr">
        <is>
          <t>Chưa chốt</t>
        </is>
      </c>
      <c r="D88" s="15" t="inlineStr">
        <is>
          <t>ADM2: Xếp hạng, sort=ranked</t>
        </is>
      </c>
    </row>
    <row r="89" ht="45" customHeight="1">
      <c r="A89" s="15" t="inlineStr">
        <is>
          <t>Quy tắc hiển thị Khám phá hidden/unlisted</t>
        </is>
      </c>
      <c r="B89" s="15" t="inlineStr">
        <is>
          <t>hidden (ẩn) vs unlisted (gỡ): cộng đồng riêng tư hiển thị 'Đã ẩn', chưa active hiển thị 'Gỡ khỏi khám phá', nhưng /courses chỉ lọc theo cột discoveryStatus</t>
        </is>
      </c>
      <c r="C89" s="15" t="inlineStr">
        <is>
          <t>Chưa chốt</t>
        </is>
      </c>
      <c r="D89" s="15" t="inlineStr">
        <is>
          <t>ADM2: Cộng đồng hiển thị</t>
        </is>
      </c>
    </row>
    <row r="90" ht="45" customHeight="1">
      <c r="A90" s="15" t="inlineStr">
        <is>
          <t>Các giá trị tiền tạm ở trên (hoa hồng, phí cổng, cửa sổ hoàn tiền, rút tối thiểu, dùng thử, chu kỳ gói)</t>
        </is>
      </c>
      <c r="B90" s="15" t="inlineStr">
        <is>
          <t>Từ 2026-10-03 chỉnh được ở Admin &gt; Hệ thống &gt; Cài đặt chung (PATCH /api/admin/system/settings), mặc định vẫn lấy từ env và Khôi phục được</t>
        </is>
      </c>
      <c r="C90" s="15" t="inlineStr">
        <is>
          <t>Giá trị cuối cùng vẫn chưa chốt</t>
        </is>
      </c>
      <c r="D90" s="15" t="inlineStr">
        <is>
          <t>ADM3: nhóm case 'Cài đặt chung: hiệu lực thật lên thanh toán' + case Kế hoạch 'Giá trị nghiệp vụ tạm...'</t>
        </is>
      </c>
    </row>
    <row r="91" ht="30" customHeight="1">
      <c r="A91" s="15" t="inlineStr">
        <is>
          <t>Công thức điểm chất lượng tìm kiếm</t>
        </is>
      </c>
      <c r="B91" s="15" t="inlineStr">
        <is>
          <t>40×rating/5 + 25×tương tác + 15 (mô tả ≥80 ký tự) + 10 (ảnh bìa) + 10 (bài 30 ngày) − 8×vi phạm</t>
        </is>
      </c>
      <c r="C91" s="15" t="inlineStr">
        <is>
          <t>Chưa chốt</t>
        </is>
      </c>
      <c r="D91" s="15" t="inlineStr">
        <is>
          <t>ADM2: Hiển thị tìm kiếm</t>
        </is>
      </c>
    </row>
    <row r="92" ht="75" customHeight="1">
      <c r="A92" s="15" t="inlineStr">
        <is>
          <t>Gói hosting của owner (A16)</t>
        </is>
      </c>
      <c r="B92"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92" s="15" t="inlineStr">
        <is>
          <t>Chưa chốt (docs/OPEN_DECISIONS.md A16): MÔ PHỎNG, không trừ tiền khi hết thử</t>
        </is>
      </c>
      <c r="D92" s="15" t="inlineStr">
        <is>
          <t>WIZ: nhóm Bước 2, API gói owner, Global Settings owner.*, điểm chưa làm; ANN: tiền tệ lẫn lộn</t>
        </is>
      </c>
    </row>
    <row r="93" ht="90" customHeight="1">
      <c r="A93" s="15" t="inlineStr">
        <is>
          <t>Chương trình giới thiệu (A17)</t>
        </is>
      </c>
      <c r="B93"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93" s="15" t="inlineStr">
        <is>
          <t>Chưa chốt (A17)</t>
        </is>
      </c>
      <c r="D93" s="15" t="inlineStr">
        <is>
          <t>SETR: KPI, hoa hồng, Global Settings referral.* ([PHỤ THUỘC QUYẾT ĐỊNH CHƯA CHỐT])</t>
        </is>
      </c>
    </row>
    <row r="94" ht="30" customHeight="1">
      <c r="A94" s="15" t="inlineStr">
        <is>
          <t>Đơn vị tiền ở Cài đặt &gt; Thanh toán / Giới thiệu</t>
        </is>
      </c>
      <c r="B94" s="15" t="inlineStr">
        <is>
          <t>Gói thành viên USD ($7.00), gói hosting &amp; hoa hồng creator VND; mockup hiển thị VND (149.000đ)</t>
        </is>
      </c>
      <c r="C94" s="15" t="inlineStr">
        <is>
          <t>Chưa chốt (A16/A17)</t>
        </is>
      </c>
      <c r="D94" s="15" t="inlineStr">
        <is>
          <t>SETB, SETR: case 'Kế hoạch' về tiền tệ</t>
        </is>
      </c>
    </row>
    <row r="95" ht="75" customHeight="1">
      <c r="A95" s="15" t="inlineStr">
        <is>
          <t>Gói thành viên theo năm</t>
        </is>
      </c>
      <c r="B95"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5" s="15" t="inlineStr">
        <is>
          <t>Chưa chốt (cùng nhóm giá trị tiền tạm)</t>
        </is>
      </c>
      <c r="D95" s="15" t="inlineStr">
        <is>
          <t>ANN: quote, checkout năm, gia hạn/hoàn tiền, nhắc dùng thử</t>
        </is>
      </c>
    </row>
    <row r="97">
      <c r="A97" s="4" t="inlineStr">
        <is>
          <t>C. Còn mô phỏng / chưa làm (giữ 'Kế hoạch' trong test case)</t>
        </is>
      </c>
    </row>
    <row r="98">
      <c r="A98" s="13" t="inlineStr">
        <is>
          <t>Hạng mục</t>
        </is>
      </c>
      <c r="B98" s="13" t="inlineStr">
        <is>
          <t>Ghi chú</t>
        </is>
      </c>
    </row>
    <row r="99" ht="45" customHeight="1">
      <c r="A99" s="15" t="inlineStr">
        <is>
          <t>Đăng nhập Google/Facebook</t>
        </is>
      </c>
      <c r="B99" s="15" t="inlineStr">
        <is>
          <t>Chưa làm (nút chỉ hiển thị hoặc không có). 2FA TOTP và đổi email của NGƯỜI DÙNG đã làm 2026-10-08 (module SETS); 2FA của nhân viên admin vẫn chỉ là cờ.</t>
        </is>
      </c>
    </row>
    <row r="100" ht="135" customHeight="1">
      <c r="A100" s="15" t="inlineStr">
        <is>
          <t>Cài đặt hồ sơ - chưa làm / mô phỏng</t>
        </is>
      </c>
      <c r="B100"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101" ht="30" customHeight="1">
      <c r="A101" s="15" t="inlineStr">
        <is>
          <t>PDF chứng nhận</t>
        </is>
      </c>
      <c r="B101" s="15" t="inlineStr">
        <is>
          <t>Chưa làm (hiện chỉ trang chứng nhận + xác minh công khai).</t>
        </is>
      </c>
    </row>
    <row r="102" ht="45" customHeight="1">
      <c r="A102" s="15" t="inlineStr">
        <is>
          <t>Tìm kiếm Postgres full-text</t>
        </is>
      </c>
      <c r="B102" s="15" t="inlineStr">
        <is>
          <t>ĐÃ LÀM 2026-10-05 (module PERF): tsvector + GIN + pg_trgm; còn thiếu tìm trong bình luận, sự kiện, bài học lớp học; chưa khớp chuỗi con giữa từ cho nội dung bài.</t>
        </is>
      </c>
    </row>
    <row r="103" ht="30" customHeight="1">
      <c r="A103" s="15" t="inlineStr">
        <is>
          <t>Email thật</t>
        </is>
      </c>
      <c r="B103" s="15" t="inlineStr">
        <is>
          <t>Chỉ ghi vào outbox dev (GET /api/dev/outbox), chưa nối SES/SMTP -&gt; các case 'nhận email' giữ 'Kế hoạch'.</t>
        </is>
      </c>
    </row>
    <row r="104" ht="18" customHeight="1">
      <c r="A104" s="15" t="inlineStr">
        <is>
          <t>Upload S3/MinIO</t>
        </is>
      </c>
      <c r="B104" s="15" t="inlineStr">
        <is>
          <t>Đang lưu ổ đĩa cục bộ (StorageProvider đã tách sẵn).</t>
        </is>
      </c>
    </row>
    <row r="105" ht="18" customHeight="1">
      <c r="A105" s="15" t="inlineStr">
        <is>
          <t>i18n VI/EN, SEO meta/OG, sitemap</t>
        </is>
      </c>
      <c r="B105" s="15" t="inlineStr">
        <is>
          <t>Chưa làm (nút 'VI' chỉ là hình).</t>
        </is>
      </c>
    </row>
    <row r="106" ht="75" customHeight="1">
      <c r="A106" s="15" t="inlineStr">
        <is>
          <t>Nhiều instance BE</t>
        </is>
      </c>
      <c r="B106"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7" ht="75" customHeight="1">
      <c r="A107" s="15" t="inlineStr">
        <is>
          <t>Audit 2026-10-01: điểm chưa xử lý</t>
        </is>
      </c>
      <c r="B107"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7" s="15" t="inlineStr">
        <is>
          <t>Ngoài phạm vi 8 bước; giữ 'Kế hoạch' nếu có case</t>
        </is>
      </c>
    </row>
    <row r="108" ht="135" customHeight="1">
      <c r="A108" s="15" t="inlineStr">
        <is>
          <t>Admin đợt 3 - chưa làm / mô phỏng</t>
        </is>
      </c>
      <c r="B108"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9" ht="75" customHeight="1">
      <c r="A109" s="15" t="inlineStr">
        <is>
          <t>Thiếu ở BE mà FE tạm xử lý</t>
        </is>
      </c>
      <c r="B109"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10" ht="165" customHeight="1">
      <c r="A110" s="15" t="inlineStr">
        <is>
          <t>Wizard 'Tạo cộng đồng' - chưa làm / mô phỏng</t>
        </is>
      </c>
      <c r="B110"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11" ht="105" customHeight="1">
      <c r="A111" s="15" t="inlineStr">
        <is>
          <t>Gói năm / dùng thử có thẻ - chưa làm</t>
        </is>
      </c>
      <c r="B111"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13">
      <c r="A113" s="4" t="inlineStr">
        <is>
          <t>D. Thống kê số testcase trước / sau theo module</t>
        </is>
      </c>
    </row>
    <row r="114">
      <c r="A114" s="13" t="inlineStr">
        <is>
          <t>Mã</t>
        </is>
      </c>
      <c r="B114" s="13" t="inlineStr">
        <is>
          <t>Module</t>
        </is>
      </c>
      <c r="C114" s="13" t="inlineStr">
        <is>
          <t>Trước</t>
        </is>
      </c>
      <c r="D114" s="13" t="inlineStr">
        <is>
          <t>Sau</t>
        </is>
      </c>
      <c r="E114" s="13" t="inlineStr">
        <is>
          <t>Thêm mới</t>
        </is>
      </c>
    </row>
    <row r="115" ht="18" customHeight="1">
      <c r="A115" s="15" t="inlineStr">
        <is>
          <t>HOME</t>
        </is>
      </c>
      <c r="B115" s="15" t="inlineStr">
        <is>
          <t>Trang chủ &amp; Khám phá</t>
        </is>
      </c>
      <c r="C115" s="15" t="n">
        <v>32</v>
      </c>
      <c r="D115" s="15" t="n">
        <v>29</v>
      </c>
      <c r="E115" s="15" t="n">
        <v>-3</v>
      </c>
    </row>
    <row r="116" ht="18" customHeight="1">
      <c r="A116" s="15" t="inlineStr">
        <is>
          <t>AUTH</t>
        </is>
      </c>
      <c r="B116" s="15" t="inlineStr">
        <is>
          <t>Tài khoản &amp; Xác thực</t>
        </is>
      </c>
      <c r="C116" s="15" t="n">
        <v>36</v>
      </c>
      <c r="D116" s="15" t="n">
        <v>156</v>
      </c>
      <c r="E116" s="15" t="n">
        <v>120</v>
      </c>
    </row>
    <row r="117" ht="18" customHeight="1">
      <c r="A117" s="15" t="inlineStr">
        <is>
          <t>COMM</t>
        </is>
      </c>
      <c r="B117" s="15" t="inlineStr">
        <is>
          <t>Cộng đồng</t>
        </is>
      </c>
      <c r="C117" s="15" t="n">
        <v>32</v>
      </c>
      <c r="D117" s="15" t="n">
        <v>202</v>
      </c>
      <c r="E117" s="15" t="n">
        <v>170</v>
      </c>
    </row>
    <row r="118" ht="18" customHeight="1">
      <c r="A118" s="15" t="inlineStr">
        <is>
          <t>COMMVP</t>
        </is>
      </c>
      <c r="B118" s="15" t="inlineStr">
        <is>
          <t>Cộng đồng MVP (gắn theo khóa học — 2026-09-29)</t>
        </is>
      </c>
      <c r="C118" s="15" t="n">
        <v>27</v>
      </c>
      <c r="D118" s="15" t="n">
        <v>3</v>
      </c>
      <c r="E118" s="15" t="n">
        <v>-24</v>
      </c>
    </row>
    <row r="119" ht="18" customHeight="1">
      <c r="A119" s="15" t="inlineStr">
        <is>
          <t>COURSE</t>
        </is>
      </c>
      <c r="B119" s="15" t="inlineStr">
        <is>
          <t>Khóa học / Lớp học</t>
        </is>
      </c>
      <c r="C119" s="15" t="n">
        <v>20</v>
      </c>
      <c r="D119" s="15" t="n">
        <v>92</v>
      </c>
      <c r="E119" s="15" t="n">
        <v>72</v>
      </c>
    </row>
    <row r="120" ht="18" customHeight="1">
      <c r="A120" s="15" t="inlineStr">
        <is>
          <t>FEED</t>
        </is>
      </c>
      <c r="B120" s="15" t="inlineStr">
        <is>
          <t>Bảng tin &amp; Tương tác cộng đồng</t>
        </is>
      </c>
      <c r="C120" s="15" t="n">
        <v>18</v>
      </c>
      <c r="D120" s="15" t="n">
        <v>134</v>
      </c>
      <c r="E120" s="15" t="n">
        <v>116</v>
      </c>
    </row>
    <row r="121" ht="18" customHeight="1">
      <c r="A121" s="15" t="inlineStr">
        <is>
          <t>EVENT</t>
        </is>
      </c>
      <c r="B121" s="15" t="inlineStr">
        <is>
          <t>Lịch &amp; Sự kiện</t>
        </is>
      </c>
      <c r="C121" s="15" t="n">
        <v>12</v>
      </c>
      <c r="D121" s="15" t="n">
        <v>89</v>
      </c>
      <c r="E121" s="15" t="n">
        <v>77</v>
      </c>
    </row>
    <row r="122" ht="18" customHeight="1">
      <c r="A122" s="15" t="inlineStr">
        <is>
          <t>NOTI</t>
        </is>
      </c>
      <c r="B122" s="15" t="inlineStr">
        <is>
          <t>Thông báo &amp; Nhắn tin</t>
        </is>
      </c>
      <c r="C122" s="15" t="n">
        <v>12</v>
      </c>
      <c r="D122" s="15" t="n">
        <v>144</v>
      </c>
      <c r="E122" s="15" t="n">
        <v>132</v>
      </c>
    </row>
    <row r="123" ht="18" customHeight="1">
      <c r="A123" s="15" t="inlineStr">
        <is>
          <t>PAY</t>
        </is>
      </c>
      <c r="B123" s="15" t="inlineStr">
        <is>
          <t>Thanh toán &amp; Gói thành viên</t>
        </is>
      </c>
      <c r="C123" s="15" t="n">
        <v>26</v>
      </c>
      <c r="D123" s="15" t="n">
        <v>139</v>
      </c>
      <c r="E123" s="15" t="n">
        <v>113</v>
      </c>
    </row>
    <row r="124" ht="18" customHeight="1">
      <c r="A124" s="15" t="inlineStr">
        <is>
          <t>ADMIN</t>
        </is>
      </c>
      <c r="B124" s="15" t="inlineStr">
        <is>
          <t>Quản trị &amp; Vận hành hệ thống</t>
        </is>
      </c>
      <c r="C124" s="15" t="n">
        <v>12</v>
      </c>
      <c r="D124" s="15" t="n">
        <v>62</v>
      </c>
      <c r="E124" s="15" t="n">
        <v>50</v>
      </c>
    </row>
    <row r="125" ht="18" customHeight="1">
      <c r="A125" s="15" t="inlineStr">
        <is>
          <t>SEC</t>
        </is>
      </c>
      <c r="B125" s="15" t="inlineStr">
        <is>
          <t>Bảo mật &amp; Yêu cầu phi chức năng</t>
        </is>
      </c>
      <c r="C125" s="15" t="n">
        <v>11</v>
      </c>
      <c r="D125" s="15" t="n">
        <v>77</v>
      </c>
      <c r="E125" s="15" t="n">
        <v>66</v>
      </c>
    </row>
    <row r="126" ht="18" customHeight="1">
      <c r="A126" s="15" t="inlineStr">
        <is>
          <t>ROLE</t>
        </is>
      </c>
      <c r="B126" s="15" t="inlineStr">
        <is>
          <t>Ma trận phân quyền &amp; Bảo mật nâng cao</t>
        </is>
      </c>
      <c r="C126" s="15" t="n">
        <v>18</v>
      </c>
      <c r="D126" s="15" t="n">
        <v>76</v>
      </c>
      <c r="E126" s="15" t="n">
        <v>58</v>
      </c>
    </row>
    <row r="127" ht="18" customHeight="1">
      <c r="A127" s="15" t="inlineStr">
        <is>
          <t>INTEG</t>
        </is>
      </c>
      <c r="B127" s="15" t="inlineStr">
        <is>
          <t>API / Tích hợp &amp; Concurrency</t>
        </is>
      </c>
      <c r="C127" s="15" t="n">
        <v>13</v>
      </c>
      <c r="D127" s="15" t="n">
        <v>24</v>
      </c>
      <c r="E127" s="15" t="n">
        <v>11</v>
      </c>
    </row>
    <row r="128" ht="18" customHeight="1">
      <c r="A128" s="15" t="inlineStr">
        <is>
          <t>MEMBER</t>
        </is>
      </c>
      <c r="B128" s="15" t="inlineStr">
        <is>
          <t>Thành viên, Hồ sơ &amp; Xếp hạng</t>
        </is>
      </c>
      <c r="C128" s="15" t="n">
        <v>12</v>
      </c>
      <c r="D128" s="15" t="n">
        <v>50</v>
      </c>
      <c r="E128" s="15" t="n">
        <v>38</v>
      </c>
    </row>
    <row r="129" ht="18" customHeight="1">
      <c r="A129" s="15" t="inlineStr">
        <is>
          <t>CERT</t>
        </is>
      </c>
      <c r="B129" s="15" t="inlineStr">
        <is>
          <t>Chứng nhận</t>
        </is>
      </c>
      <c r="C129" s="15" t="n">
        <v>0</v>
      </c>
      <c r="D129" s="15" t="n">
        <v>40</v>
      </c>
      <c r="E129" s="15" t="n">
        <v>40</v>
      </c>
    </row>
    <row r="130" ht="18" customHeight="1">
      <c r="A130" s="15" t="inlineStr">
        <is>
          <t>SEARCH</t>
        </is>
      </c>
      <c r="B130" s="15" t="inlineStr">
        <is>
          <t>Tìm kiếm toàn cục</t>
        </is>
      </c>
      <c r="C130" s="15" t="n">
        <v>0</v>
      </c>
      <c r="D130" s="15" t="n">
        <v>44</v>
      </c>
      <c r="E130" s="15" t="n">
        <v>44</v>
      </c>
    </row>
    <row r="131" ht="18" customHeight="1">
      <c r="A131" s="15" t="inlineStr">
        <is>
          <t>UPLOAD</t>
        </is>
      </c>
      <c r="B131" s="15" t="inlineStr">
        <is>
          <t>Upload tệp &amp; ảnh</t>
        </is>
      </c>
      <c r="C131" s="15" t="n">
        <v>0</v>
      </c>
      <c r="D131" s="15" t="n">
        <v>58</v>
      </c>
      <c r="E131" s="15" t="n">
        <v>58</v>
      </c>
    </row>
    <row r="132" ht="18" customHeight="1">
      <c r="A132" s="15" t="inlineStr">
        <is>
          <t>ADM</t>
        </is>
      </c>
      <c r="B132" s="15" t="inlineStr">
        <is>
          <t>Admin Console (đợt 1)</t>
        </is>
      </c>
      <c r="C132" s="15" t="n">
        <v>0</v>
      </c>
      <c r="D132" s="15" t="n">
        <v>265</v>
      </c>
      <c r="E132" s="15" t="n">
        <v>265</v>
      </c>
    </row>
    <row r="133" ht="18" customHeight="1">
      <c r="A133" s="15" t="inlineStr">
        <is>
          <t>ADM2</t>
        </is>
      </c>
      <c r="B133" s="15" t="inlineStr">
        <is>
          <t>Admin Console (đợt 2: Nội dung, Thanh toán, Khám phá)</t>
        </is>
      </c>
      <c r="C133" s="15" t="n">
        <v>0</v>
      </c>
      <c r="D133" s="15" t="n">
        <v>300</v>
      </c>
      <c r="E133" s="15" t="n">
        <v>300</v>
      </c>
    </row>
    <row r="134" ht="18" customHeight="1">
      <c r="A134" s="15" t="inlineStr">
        <is>
          <t>ADM3</t>
        </is>
      </c>
      <c r="B134" s="15" t="inlineStr">
        <is>
          <t>Admin Console (đợt 3: Phân tích, Hỗ trợ, Hệ thống)</t>
        </is>
      </c>
      <c r="C134" s="15" t="n">
        <v>0</v>
      </c>
      <c r="D134" s="15" t="n">
        <v>357</v>
      </c>
      <c r="E134" s="15" t="n">
        <v>357</v>
      </c>
    </row>
    <row r="135" ht="18" customHeight="1">
      <c r="A135" s="15" t="inlineStr">
        <is>
          <t>SECX</t>
        </is>
      </c>
      <c r="B135" s="15" t="inlineStr">
        <is>
          <t>Bảo mật hardening (audit bước 1)</t>
        </is>
      </c>
      <c r="C135" s="15" t="n">
        <v>0</v>
      </c>
      <c r="D135" s="15" t="n">
        <v>109</v>
      </c>
      <c r="E135" s="15" t="n">
        <v>109</v>
      </c>
    </row>
    <row r="136" ht="18" customHeight="1">
      <c r="A136" s="15" t="inlineStr">
        <is>
          <t>MONEY</t>
        </is>
      </c>
      <c r="B136" s="15" t="inlineStr">
        <is>
          <t>Vòng đời tiền (audit bước 2)</t>
        </is>
      </c>
      <c r="C136" s="15" t="n">
        <v>0</v>
      </c>
      <c r="D136" s="15" t="n">
        <v>117</v>
      </c>
      <c r="E136" s="15" t="n">
        <v>117</v>
      </c>
    </row>
    <row r="137" ht="18" customHeight="1">
      <c r="A137" s="15" t="inlineStr">
        <is>
          <t>GAME</t>
        </is>
      </c>
      <c r="B137" s="15" t="inlineStr">
        <is>
          <t>Điểm thưởng &amp; chính sách (audit bước 3)</t>
        </is>
      </c>
      <c r="C137" s="15" t="n">
        <v>0</v>
      </c>
      <c r="D137" s="15" t="n">
        <v>90</v>
      </c>
      <c r="E137" s="15" t="n">
        <v>90</v>
      </c>
    </row>
    <row r="138" ht="18" customHeight="1">
      <c r="A138" s="15" t="inlineStr">
        <is>
          <t>INFRA</t>
        </is>
      </c>
      <c r="B138" s="15" t="inlineStr">
        <is>
          <t>Hạ tầng vận hành (audit bước 5 + 7)</t>
        </is>
      </c>
      <c r="C138" s="15" t="n">
        <v>0</v>
      </c>
      <c r="D138" s="15" t="n">
        <v>84</v>
      </c>
      <c r="E138" s="15" t="n">
        <v>84</v>
      </c>
    </row>
    <row r="139" ht="18" customHeight="1">
      <c r="A139" s="15" t="inlineStr">
        <is>
          <t>PERF</t>
        </is>
      </c>
      <c r="B139" s="15" t="inlineStr">
        <is>
          <t>Tìm kiếm &amp; hiệu năng (audit bước 8)</t>
        </is>
      </c>
      <c r="C139" s="15" t="n">
        <v>0</v>
      </c>
      <c r="D139" s="15" t="n">
        <v>85</v>
      </c>
      <c r="E139" s="15" t="n">
        <v>85</v>
      </c>
    </row>
    <row r="140" ht="18" customHeight="1">
      <c r="A140" s="15" t="inlineStr">
        <is>
          <t>SPLIT</t>
        </is>
      </c>
      <c r="B140" s="15" t="inlineStr">
        <is>
          <t>Cộng đồng &amp; Khóa học (audit bước 6 + 4)</t>
        </is>
      </c>
      <c r="C140" s="15" t="n">
        <v>0</v>
      </c>
      <c r="D140" s="15" t="n">
        <v>130</v>
      </c>
      <c r="E140" s="15" t="n">
        <v>130</v>
      </c>
    </row>
    <row r="141" ht="18" customHeight="1">
      <c r="A141" s="15" t="inlineStr">
        <is>
          <t>WIZ</t>
        </is>
      </c>
      <c r="B141" s="15" t="inlineStr">
        <is>
          <t>Tạo cộng đồng (wizard 5 bước)</t>
        </is>
      </c>
      <c r="C141" s="15" t="n">
        <v>0</v>
      </c>
      <c r="D141" s="15" t="n">
        <v>237</v>
      </c>
      <c r="E141" s="15" t="n">
        <v>237</v>
      </c>
    </row>
    <row r="142" ht="18" customHeight="1">
      <c r="A142" s="15" t="inlineStr">
        <is>
          <t>ANN</t>
        </is>
      </c>
      <c r="B142" s="15" t="inlineStr">
        <is>
          <t>Gói năm &amp; dialog tham gia</t>
        </is>
      </c>
      <c r="C142" s="15" t="n">
        <v>0</v>
      </c>
      <c r="D142" s="15" t="n">
        <v>70</v>
      </c>
      <c r="E142" s="15" t="n">
        <v>70</v>
      </c>
    </row>
    <row r="143" ht="18" customHeight="1">
      <c r="A143" s="15" t="inlineStr">
        <is>
          <t>SETP</t>
        </is>
      </c>
      <c r="B143" s="15" t="inlineStr">
        <is>
          <t>Cài đặt - Hồ sơ</t>
        </is>
      </c>
      <c r="C143" s="15" t="n">
        <v>0</v>
      </c>
      <c r="D143" s="15" t="n">
        <v>99</v>
      </c>
      <c r="E143" s="15" t="n">
        <v>99</v>
      </c>
    </row>
    <row r="144" ht="18" customHeight="1">
      <c r="A144" s="15" t="inlineStr">
        <is>
          <t>SETS</t>
        </is>
      </c>
      <c r="B144" s="15" t="inlineStr">
        <is>
          <t>Cài đặt - Tài khoản &amp; bảo mật</t>
        </is>
      </c>
      <c r="C144" s="15" t="n">
        <v>0</v>
      </c>
      <c r="D144" s="15" t="n">
        <v>92</v>
      </c>
      <c r="E144" s="15" t="n">
        <v>92</v>
      </c>
    </row>
    <row r="145" ht="18" customHeight="1">
      <c r="A145" s="15" t="inlineStr">
        <is>
          <t>SETN</t>
        </is>
      </c>
      <c r="B145" s="15" t="inlineStr">
        <is>
          <t>Cài đặt - Thông báo</t>
        </is>
      </c>
      <c r="C145" s="15" t="n">
        <v>0</v>
      </c>
      <c r="D145" s="15" t="n">
        <v>59</v>
      </c>
      <c r="E145" s="15" t="n">
        <v>59</v>
      </c>
    </row>
    <row r="146" ht="18" customHeight="1">
      <c r="A146" s="15" t="inlineStr">
        <is>
          <t>SETC</t>
        </is>
      </c>
      <c r="B146" s="15" t="inlineStr">
        <is>
          <t>Cài đặt - Cộng đồng của tôi</t>
        </is>
      </c>
      <c r="C146" s="15" t="n">
        <v>0</v>
      </c>
      <c r="D146" s="15" t="n">
        <v>47</v>
      </c>
      <c r="E146" s="15" t="n">
        <v>47</v>
      </c>
    </row>
    <row r="147" ht="18" customHeight="1">
      <c r="A147" s="15" t="inlineStr">
        <is>
          <t>SETB</t>
        </is>
      </c>
      <c r="B147" s="15" t="inlineStr">
        <is>
          <t>Cài đặt - Thanh toán</t>
        </is>
      </c>
      <c r="C147" s="15" t="n">
        <v>0</v>
      </c>
      <c r="D147" s="15" t="n">
        <v>52</v>
      </c>
      <c r="E147" s="15" t="n">
        <v>52</v>
      </c>
    </row>
    <row r="148" ht="18" customHeight="1">
      <c r="A148" s="15" t="inlineStr">
        <is>
          <t>SETR</t>
        </is>
      </c>
      <c r="B148" s="15" t="inlineStr">
        <is>
          <t>Cài đặt - Giới thiệu</t>
        </is>
      </c>
      <c r="C148" s="15" t="n">
        <v>0</v>
      </c>
      <c r="D148" s="15" t="n">
        <v>66</v>
      </c>
      <c r="E148" s="15" t="n">
        <v>66</v>
      </c>
    </row>
    <row r="149" ht="18" customHeight="1">
      <c r="A149" s="15" t="inlineStr">
        <is>
          <t>BANK</t>
        </is>
      </c>
      <c r="B149" s="15" t="inlineStr">
        <is>
          <t>Thanh toán chuyển khoản (VietQR + SePay)</t>
        </is>
      </c>
      <c r="C149" s="15" t="n">
        <v>0</v>
      </c>
      <c r="D149" s="15" t="n">
        <v>48</v>
      </c>
      <c r="E149" s="15" t="n">
        <v>48</v>
      </c>
    </row>
    <row r="150" ht="18" customHeight="1">
      <c r="A150" s="15" t="inlineStr">
        <is>
          <t>TOOLS</t>
        </is>
      </c>
      <c r="B150" s="15" t="inlineStr">
        <is>
          <t>Tải Tool (/tools)</t>
        </is>
      </c>
      <c r="C150" s="15" t="n">
        <v>0</v>
      </c>
      <c r="D150" s="15" t="n">
        <v>32</v>
      </c>
      <c r="E150" s="15" t="n">
        <v>32</v>
      </c>
    </row>
    <row r="151" ht="18" customHeight="1">
      <c r="A151" s="15" t="inlineStr">
        <is>
          <t>BOT</t>
        </is>
      </c>
      <c r="B151" s="15" t="inlineStr">
        <is>
          <t>Chatbot hỗ trợ</t>
        </is>
      </c>
      <c r="C151" s="15" t="n">
        <v>0</v>
      </c>
      <c r="D151" s="15" t="n">
        <v>42</v>
      </c>
      <c r="E151" s="15" t="n">
        <v>42</v>
      </c>
    </row>
    <row r="152" ht="18" customHeight="1">
      <c r="A152" s="15" t="inlineStr">
        <is>
          <t>CBOT</t>
        </is>
      </c>
      <c r="B152" s="15" t="inlineStr">
        <is>
          <t>Trợ lý AI của cộng đồng</t>
        </is>
      </c>
      <c r="C152" s="15" t="n">
        <v>0</v>
      </c>
      <c r="D152" s="15" t="n">
        <v>28</v>
      </c>
      <c r="E152" s="15" t="n">
        <v>28</v>
      </c>
    </row>
    <row r="153" ht="18" customHeight="1">
      <c r="A153" s="15" t="inlineStr">
        <is>
          <t>GRT</t>
        </is>
      </c>
      <c r="B153" s="15" t="inlineStr">
        <is>
          <t>Lời chào &amp; thông báo cộng đồng</t>
        </is>
      </c>
      <c r="C153" s="15" t="n">
        <v>0</v>
      </c>
      <c r="D153" s="15" t="n">
        <v>20</v>
      </c>
      <c r="E153" s="15" t="n">
        <v>20</v>
      </c>
    </row>
    <row r="154" ht="18" customHeight="1">
      <c r="A154" s="15" t="inlineStr">
        <is>
          <t>HOST</t>
        </is>
      </c>
      <c r="B154" s="15" t="inlineStr">
        <is>
          <t>Phí hosting &amp; giao dịch giới thiệu</t>
        </is>
      </c>
      <c r="C154" s="15" t="n">
        <v>0</v>
      </c>
      <c r="D154" s="15" t="n">
        <v>19</v>
      </c>
      <c r="E154" s="15" t="n">
        <v>19</v>
      </c>
    </row>
    <row r="155" ht="30" customHeight="1">
      <c r="A155" s="15" t="inlineStr">
        <is>
          <t>CXT</t>
        </is>
      </c>
      <c r="B155" s="15" t="inlineStr">
        <is>
          <t>Bổ sung: đăng nhập, công cụ, trắc nghiệm, giới thiệu CĐ, onboarding</t>
        </is>
      </c>
      <c r="C155" s="15" t="n">
        <v>0</v>
      </c>
      <c r="D155" s="15" t="n">
        <v>35</v>
      </c>
      <c r="E155" s="15" t="n">
        <v>35</v>
      </c>
    </row>
    <row r="156" ht="18" customHeight="1">
      <c r="A156" s="15" t="inlineStr">
        <is>
          <t>THEME</t>
        </is>
      </c>
      <c r="B156" s="15" t="inlineStr">
        <is>
          <t>Giao diện sáng/tối &amp; Trang chủ mới</t>
        </is>
      </c>
      <c r="C156" s="15" t="n">
        <v>0</v>
      </c>
      <c r="D156" s="15" t="n">
        <v>63</v>
      </c>
      <c r="E156" s="15" t="n">
        <v>63</v>
      </c>
    </row>
    <row r="157" ht="18" customHeight="1">
      <c r="A157" s="15" t="inlineStr">
        <is>
          <t>UPD16</t>
        </is>
      </c>
      <c r="B157" s="15" t="inlineStr">
        <is>
          <t>Cập nhật 16/10/2026</t>
        </is>
      </c>
      <c r="C157" s="15" t="n">
        <v>0</v>
      </c>
      <c r="D157" s="15" t="n">
        <v>20</v>
      </c>
      <c r="E157" s="15" t="n">
        <v>20</v>
      </c>
    </row>
    <row r="158" ht="18" customHeight="1">
      <c r="A158" s="15" t="inlineStr">
        <is>
          <t>MOB</t>
        </is>
      </c>
      <c r="B158" s="15" t="inlineStr">
        <is>
          <t>Giao diện mobile (Figma Sofin-HUB)</t>
        </is>
      </c>
      <c r="C158" s="15" t="n">
        <v>0</v>
      </c>
      <c r="D158" s="15" t="n">
        <v>23</v>
      </c>
      <c r="E158" s="15" t="n">
        <v>23</v>
      </c>
    </row>
    <row r="159" ht="18" customHeight="1">
      <c r="A159" s="15" t="inlineStr">
        <is>
          <t>UPD19</t>
        </is>
      </c>
      <c r="B159" s="15" t="inlineStr">
        <is>
          <t>Cập nhật 19/10/2026 (upload 2GB, gắn thẻ thành viên)</t>
        </is>
      </c>
      <c r="C159" s="15" t="n">
        <v>0</v>
      </c>
      <c r="D159" s="15" t="n">
        <v>33</v>
      </c>
      <c r="E159" s="15" t="n">
        <v>33</v>
      </c>
    </row>
    <row r="160" ht="18" customHeight="1">
      <c r="A160" s="15" t="inlineStr"/>
      <c r="B160" s="15" t="inlineStr">
        <is>
          <t>TỔNG</t>
        </is>
      </c>
      <c r="C160" s="15" t="n">
        <v>281</v>
      </c>
      <c r="D160" s="15" t="n">
        <v>4041</v>
      </c>
      <c r="E160" s="15" t="n">
        <v>3760</v>
      </c>
    </row>
    <row r="162">
      <c r="A162" s="4" t="inlineStr">
        <is>
          <t>E. Rà soát QA -&gt; sửa lỗi (9 lỗi thật đã sửa ở backend; testcase đã cập nhật kỳ vọng theo hành vi MỚI)</t>
        </is>
      </c>
    </row>
    <row r="163">
      <c r="A163" s="13" t="inlineStr">
        <is>
          <t>#</t>
        </is>
      </c>
      <c r="B163" s="13" t="inlineStr">
        <is>
          <t>Lỗi đã sửa</t>
        </is>
      </c>
      <c r="C163" s="13" t="inlineStr">
        <is>
          <t>Hành vi mới</t>
        </is>
      </c>
      <c r="D163" s="13" t="inlineStr">
        <is>
          <t>Case đã cập nhật</t>
        </is>
      </c>
    </row>
    <row r="164" ht="45" customHeight="1">
      <c r="A164" s="15" t="inlineStr">
        <is>
          <t>1</t>
        </is>
      </c>
      <c r="B164" s="15" t="inlineStr">
        <is>
          <t>Avatar upload</t>
        </is>
      </c>
      <c r="C164" s="15" t="inlineStr">
        <is>
          <t>Upload ảnh avatar xong rồi PATCH /auth/me {avatarUrl:'/api/files/&lt;key&gt;'} bị 400. Nay được nhận (200); vẫn chặn '..' và javascript:.</t>
        </is>
      </c>
      <c r="D164" s="15" t="inlineStr">
        <is>
          <t>Case AUTH 'Đường dẫn ảnh upload /api/files/&lt;key&gt;', UPLOAD 'Đổi avatar bằng ảnh upload'.</t>
        </is>
      </c>
    </row>
    <row r="165" ht="30" customHeight="1">
      <c r="A165" s="15" t="inlineStr">
        <is>
          <t>2</t>
        </is>
      </c>
      <c r="B165" s="15" t="inlineStr">
        <is>
          <t>imageUrl bài viết / meetingLink sự kiện nhận javascript:, data:</t>
        </is>
      </c>
      <c r="C165" s="15" t="inlineStr">
        <is>
          <t>Trước đây trả 201. Nay chỉ nhận http/https, ngoài ra 400 VALIDATION_ERROR.</t>
        </is>
      </c>
      <c r="D165" s="15" t="inlineStr">
        <is>
          <t>Case FEED 'imageUrl dạng javascript:/data:', EVENT 'meetingLink', SEC 'URL độc hại trong imageUrl...'.</t>
        </is>
      </c>
    </row>
    <row r="166" ht="75" customHeight="1">
      <c r="A166" s="15" t="inlineStr">
        <is>
          <t>3</t>
        </is>
      </c>
      <c r="B166" s="15" t="inlineStr">
        <is>
          <t>Link thông báo sai route FE</t>
        </is>
      </c>
      <c r="C166"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66" s="15" t="inlineStr">
        <is>
          <t>Case NOTI (seed 7 thông báo, bấm thông báo), EVENT (tạo/hủy/nhắc/SSE), CERT (thông báo cấp chứng nhận).</t>
        </is>
      </c>
    </row>
    <row r="167" ht="45" customHeight="1">
      <c r="A167" s="15" t="inlineStr">
        <is>
          <t>4</t>
        </is>
      </c>
      <c r="B167" s="15" t="inlineStr">
        <is>
          <t>JSON sai cú pháp / body &gt; 1MB trả 500</t>
        </is>
      </c>
      <c r="C167" s="15" t="inlineStr">
        <is>
          <t>Nay JSON sai -&gt; 400 BAD_REQUEST 'Nội dung gửi lên không phải JSON hợp lệ'; body &gt; 1MB -&gt; 413 PAYLOAD_TOO_LARGE (error-handler.ts).</t>
        </is>
      </c>
      <c r="D167" s="15" t="inlineStr">
        <is>
          <t>Case SEC 'Định dạng lỗi' (JSON cụt, payload &gt; 1MB), EVENT tạo sự kiện, PAY webhook.</t>
        </is>
      </c>
    </row>
    <row r="168" ht="45" customHeight="1">
      <c r="A168" s="15" t="inlineStr">
        <is>
          <t>5</t>
        </is>
      </c>
      <c r="B168" s="15" t="inlineStr">
        <is>
          <t>Platform Admin bị chặn bởi requireMembership</t>
        </is>
      </c>
      <c r="C168" s="15" t="inlineStr">
        <is>
          <t>Nay requireMembership cho qua Platform Admin dù chưa ghi danh (đọc bảng tin/lịch/lớp học/thành viên, ghim/ẩn bài, RSVP, đánh giá...). Vẫn 403 với newbie/banned.</t>
        </is>
      </c>
      <c r="D168" s="15" t="inlineStr">
        <is>
          <t>Ma trận ROLE (ô 'admin nền tảng'), case ADMIN, FEED, EVENT, COURSE, COMM.</t>
        </is>
      </c>
    </row>
    <row r="169" ht="45" customHeight="1">
      <c r="A169" s="15" t="inlineStr">
        <is>
          <t>6</t>
        </is>
      </c>
      <c r="B169" s="15" t="inlineStr">
        <is>
          <t>loginLimiter đếm cả lần đăng nhập thành công</t>
        </is>
      </c>
      <c r="C169" s="15" t="inlineStr">
        <is>
          <t>Nay skipSuccessfulRequests: chỉ đếm đăng nhập THẤT BẠI (10 lần/15 phút/IP); đăng nhập đúng liên tiếp không bị 429, lần sai thứ 11 mới 429.</t>
        </is>
      </c>
      <c r="D169" s="15" t="inlineStr">
        <is>
          <t>Case AUTH 'Rate limit', ROLE (bỏ cảnh báo Playwright đăng nhập nhiều lần dính 429), SEC 'Giới hạn đăng nhập'.</t>
        </is>
      </c>
    </row>
    <row r="170" ht="45" customHeight="1">
      <c r="A170" s="15" t="inlineStr">
        <is>
          <t>7</t>
        </is>
      </c>
      <c r="B170" s="15" t="inlineStr">
        <is>
          <t>GET /health không kiểm DB</t>
        </is>
      </c>
      <c r="C170" s="15" t="inlineStr">
        <is>
          <t>Nay chạy SELECT 1: 200 {status:'ok'} khi DB sống, 503 {status:'db_unavailable'} khi DB chết (trước đây luôn 200).</t>
        </is>
      </c>
      <c r="D170" s="15" t="inlineStr">
        <is>
          <t>Case INTEG 'Health &amp; vận hành', 'Mất kết nối Postgres'.</t>
        </is>
      </c>
    </row>
    <row r="171" ht="45" customHeight="1">
      <c r="A171" s="15" t="inlineStr">
        <is>
          <t>8</t>
        </is>
      </c>
      <c r="B171" s="15" t="inlineStr">
        <is>
          <t>Xóa tài khoản = ẩn danh hóa</t>
        </is>
      </c>
      <c r="C171" s="15" t="inlineStr">
        <is>
          <t>Xóa tài khoản giữ bài viết/bình luận/điểm/thanh toán, tên hiện 'Thành viên đã xóa' (migration auth_user_deleted_at).</t>
        </is>
      </c>
      <c r="D171" s="15" t="inlineStr">
        <is>
          <t>Nhóm case AUTH 'Xóa tài khoản'.</t>
        </is>
      </c>
    </row>
    <row r="172" ht="45" customHeight="1">
      <c r="A172" s="15" t="inlineStr">
        <is>
          <t>9</t>
        </is>
      </c>
      <c r="B172" s="15" t="inlineStr">
        <is>
          <t>Thu hồi access token tức thì</t>
        </is>
      </c>
      <c r="C172" s="15" t="inlineStr">
        <is>
          <t>JWT mang sid + tv; requireAuth kiểm phiên và tokenVersion mỗi request: đổi/đặt lại mật khẩu, xóa tài khoản, logout, thu hồi phiên -&gt; token cũ 401 ngay.</t>
        </is>
      </c>
      <c r="D172" s="15" t="inlineStr">
        <is>
          <t>Nhóm case AUTH/SEC thu hồi token.</t>
        </is>
      </c>
    </row>
    <row r="174">
      <c r="A174" s="4" t="inlineStr">
        <is>
          <t>F. 8 điểm đã biết CHƯA sửa / chưa chốt (case giữ nguyên, ghi rõ là hành vi hiện tại, cần người dùng quyết định)</t>
        </is>
      </c>
    </row>
    <row r="175">
      <c r="A175" s="13" t="inlineStr">
        <is>
          <t>#</t>
        </is>
      </c>
      <c r="B175" s="13" t="inlineStr">
        <is>
          <t>Điểm đã biết</t>
        </is>
      </c>
      <c r="C175" s="13" t="inlineStr">
        <is>
          <t>Ghi chú / cần quyết định</t>
        </is>
      </c>
    </row>
    <row r="176" ht="30" customHeight="1">
      <c r="A176" s="15" t="inlineStr">
        <is>
          <t>1</t>
        </is>
      </c>
      <c r="B176" s="15" t="inlineStr">
        <is>
          <t>Kick/ban thành viên trả phí KHÔNG hủy gói (Subscription vẫn active, scheduler vẫn có thể thu phí)</t>
        </is>
      </c>
      <c r="C176" s="15" t="inlineStr">
        <is>
          <t>ĐÃ SỬA 2026-10-04 (module MONEY): kick kết thúc gói, ban dừng gia hạn; còn chốt hoàn tiền hay không.</t>
        </is>
      </c>
    </row>
    <row r="177" ht="30" customHeight="1">
      <c r="A177" s="15" t="inlineStr">
        <is>
          <t>2</t>
        </is>
      </c>
      <c r="B177" s="15" t="inlineStr">
        <is>
          <t>RSVP cộng +1 điểm mỗi lần (hủy rồi RSVP lại vẫn cộng, không thu hồi, không dedupe)</t>
        </is>
      </c>
      <c r="C177" s="15" t="inlineStr">
        <is>
          <t>ĐÃ SỬA 2026-10-04 (module GAME): khóa nghiệp vụ, +1 một lần, xóa sự kiện thu hồi điểm.</t>
        </is>
      </c>
    </row>
    <row r="178" ht="18" customHeight="1">
      <c r="A178" s="15" t="inlineStr">
        <is>
          <t>3</t>
        </is>
      </c>
      <c r="B178" s="15" t="inlineStr">
        <is>
          <t>Bài đã ẩn: PATCH/DELETE bởi người khác trả 403</t>
        </is>
      </c>
      <c r="C178" s="15" t="inlineStr">
        <is>
          <t>Cần chốt có cho mod thao tác trên bài ẩn không.</t>
        </is>
      </c>
    </row>
    <row r="179" ht="30" customHeight="1">
      <c r="A179" s="15" t="inlineStr">
        <is>
          <t>4</t>
        </is>
      </c>
      <c r="B179" s="15" t="inlineStr">
        <is>
          <t>Ban chưa có ở mức toàn nền tảng (chỉ ban theo cộng đồng)</t>
        </is>
      </c>
      <c r="C179" s="15" t="inlineStr">
        <is>
          <t>Case ban toàn nền tảng giữ 'Kế hoạch'.</t>
        </is>
      </c>
    </row>
    <row r="180" ht="45" customHeight="1">
      <c r="A180" s="15" t="inlineStr">
        <is>
          <t>5</t>
        </is>
      </c>
      <c r="B180" s="15" t="inlineStr">
        <is>
          <t>Platform Admin chưa cần emailVerified (chỉ so email trong PLATFORM_ADMIN_EMAILS -&gt; rủi ro chiếm quyền nếu email chưa có tài khoản)</t>
        </is>
      </c>
      <c r="C180" s="15" t="inlineStr">
        <is>
          <t>Đề xuất bắt buộc xác thực email cho Platform Admin.</t>
        </is>
      </c>
    </row>
    <row r="181" ht="45" customHeight="1">
      <c r="A181" s="15" t="inlineStr">
        <is>
          <t>6</t>
        </is>
      </c>
      <c r="B181" s="15" t="inlineStr">
        <is>
          <t>Đăng bài/bình luận không giới hạn tốc độ và không có trần điểm/ngày</t>
        </is>
      </c>
      <c r="C181" s="15" t="inlineStr">
        <is>
          <t>ĐÃ SỬA một phần 2026-10-04 (module GAME): rate limit theo nhóm + toàn cục, điểm không farm được; chưa có trần điểm/ngày.</t>
        </is>
      </c>
    </row>
    <row r="182" ht="30" customHeight="1">
      <c r="A182" s="15" t="inlineStr">
        <is>
          <t>7</t>
        </is>
      </c>
      <c r="B182" s="15" t="inlineStr">
        <is>
          <t>/files/:key công khai (bảo mật bằng khóa ngẫu nhiên), chưa bắt đăng nhập</t>
        </is>
      </c>
      <c r="C182" s="15" t="inlineStr">
        <is>
          <t>ĐÃ SỬA 2026-10-04 (module SECX): chỉ ảnh công khai còn public; file riêng tư cần quyền/URL ký.</t>
        </is>
      </c>
    </row>
    <row r="183" ht="30" customHeight="1">
      <c r="A183" s="15" t="inlineStr">
        <is>
          <t>8</t>
        </is>
      </c>
      <c r="B183" s="15" t="inlineStr">
        <is>
          <t>Refresh token không thu hồi access token cũ cùng phiên (còn hiệu lực đến hết 15 phút)</t>
        </is>
      </c>
      <c r="C183" s="15" t="inlineStr">
        <is>
          <t>Ghi nhận để thống nhất, không phải lỗi.</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2026-10-21T04:43:35Z</dcterms:created>
  <dcterms:modified xmlns:dcterms="http://purl.org/dc/terms/" xmlns:xsi="http://www.w3.org/2001/XMLSchema-instance" xsi:type="dcterms:W3CDTF">2026-10-21T04:43:46Z</dcterms:modified>
</cp:coreProperties>
</file>