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13_ncr:1_{CF04BC12-C23F-0F4F-A0E8-71442A412694}" xr6:coauthVersionLast="47" xr6:coauthVersionMax="47" xr10:uidLastSave="{00000000-0000-0000-0000-000000000000}"/>
  <bookViews>
    <workbookView xWindow="2220" yWindow="500" windowWidth="29940" windowHeight="18100" xr2:uid="{364D682F-7B04-A048-A598-7CE26482F535}"/>
  </bookViews>
  <sheets>
    <sheet name="BR50node with 10%- 50% monitor " sheetId="2" r:id="rId1"/>
    <sheet name="fixed_monitor_percentage" sheetId="4" r:id="rId2"/>
    <sheet name="Sheet1" sheetId="1" r:id="rId3"/>
    <sheet name="Final Result_Subito" sheetId="5" r:id="rId4"/>
    <sheet name="Final_Result_Subito_op" sheetId="6" r:id="rId5"/>
    <sheet name="Final_Results_UCB1" sheetId="7" r:id="rId6"/>
    <sheet name="Final_Results_BoundN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5" l="1"/>
  <c r="I40" i="5"/>
  <c r="E34" i="5"/>
  <c r="B34" i="5"/>
  <c r="F10" i="6"/>
  <c r="E10" i="6"/>
  <c r="D10" i="6"/>
  <c r="C10" i="6"/>
  <c r="B10" i="6"/>
  <c r="F5" i="6"/>
  <c r="E5" i="6"/>
  <c r="D5" i="6"/>
  <c r="C5" i="6"/>
  <c r="B5" i="6"/>
  <c r="I191" i="2"/>
  <c r="J191" i="2"/>
  <c r="K191" i="2"/>
  <c r="L191" i="2"/>
  <c r="H191" i="2"/>
  <c r="C192" i="2"/>
  <c r="D192" i="2"/>
  <c r="E192" i="2"/>
  <c r="F192" i="2"/>
  <c r="B192" i="2"/>
  <c r="C191" i="2"/>
  <c r="D191" i="2"/>
  <c r="E191" i="2"/>
  <c r="F191" i="2"/>
  <c r="B191" i="2"/>
  <c r="C165" i="2"/>
  <c r="D165" i="2"/>
  <c r="E165" i="2"/>
  <c r="F165" i="2"/>
  <c r="B165" i="2"/>
  <c r="G165" i="2"/>
  <c r="H165" i="2"/>
  <c r="I165" i="2"/>
  <c r="J165" i="2"/>
  <c r="L165" i="2"/>
  <c r="M165" i="2"/>
  <c r="E185" i="2"/>
  <c r="D185" i="2"/>
  <c r="C185" i="2"/>
  <c r="F172" i="2"/>
  <c r="E172" i="2"/>
  <c r="D172" i="2"/>
  <c r="F185" i="2"/>
  <c r="C172" i="2"/>
  <c r="B172" i="2"/>
  <c r="C173" i="2"/>
  <c r="D173" i="2"/>
  <c r="E173" i="2"/>
  <c r="F173" i="2"/>
  <c r="B173" i="2"/>
  <c r="B185" i="2"/>
  <c r="C140" i="2"/>
  <c r="D140" i="2"/>
  <c r="E140" i="2"/>
  <c r="F140" i="2"/>
  <c r="B140" i="2"/>
  <c r="F132" i="2"/>
  <c r="E132" i="2"/>
  <c r="D132" i="2"/>
  <c r="B132" i="2"/>
  <c r="C132" i="2"/>
  <c r="Q43" i="4"/>
  <c r="P43" i="4"/>
  <c r="N37" i="4"/>
  <c r="M37" i="4"/>
  <c r="C121" i="2"/>
  <c r="C126" i="2" s="1"/>
  <c r="D121" i="2"/>
  <c r="D126" i="2" s="1"/>
  <c r="E121" i="2"/>
  <c r="E126" i="2" s="1"/>
  <c r="F121" i="2"/>
  <c r="F126" i="2" s="1"/>
  <c r="B121" i="2"/>
  <c r="B126" i="2" s="1"/>
  <c r="C83" i="2"/>
  <c r="D83" i="2"/>
  <c r="E83" i="2"/>
  <c r="F83" i="2"/>
  <c r="B83" i="2"/>
  <c r="C47" i="2"/>
  <c r="D47" i="2"/>
  <c r="E47" i="2"/>
  <c r="F47" i="2"/>
  <c r="B47" i="2"/>
  <c r="J23" i="2"/>
  <c r="L23" i="2"/>
  <c r="M23" i="2"/>
  <c r="N23" i="2"/>
  <c r="I23" i="2"/>
  <c r="J15" i="2"/>
  <c r="L15" i="2"/>
  <c r="M15" i="2"/>
  <c r="N15" i="2"/>
  <c r="I15" i="2"/>
  <c r="B89" i="2"/>
  <c r="C93" i="2"/>
  <c r="D93" i="2"/>
  <c r="E93" i="2"/>
  <c r="F93" i="2"/>
  <c r="B93" i="2"/>
  <c r="C89" i="2"/>
  <c r="D89" i="2"/>
  <c r="E89" i="2"/>
  <c r="F89" i="2"/>
  <c r="F25" i="2"/>
  <c r="E25" i="2"/>
  <c r="D25" i="2"/>
  <c r="C25" i="2"/>
  <c r="B25" i="2"/>
  <c r="F17" i="2"/>
  <c r="E17" i="2"/>
  <c r="D17" i="2"/>
  <c r="C17" i="2"/>
  <c r="B17" i="2"/>
  <c r="G18" i="4"/>
  <c r="F18" i="4"/>
  <c r="C23" i="4"/>
  <c r="B23" i="4"/>
  <c r="C9" i="2"/>
  <c r="D9" i="2"/>
  <c r="E9" i="2"/>
  <c r="F9" i="2"/>
  <c r="B9" i="2"/>
  <c r="C5" i="2"/>
  <c r="D5" i="2"/>
  <c r="E5" i="2"/>
  <c r="F5" i="2"/>
  <c r="B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C113" i="2"/>
  <c r="C118" i="2"/>
  <c r="F17" i="4"/>
  <c r="D118" i="2"/>
  <c r="D113" i="2"/>
  <c r="E118" i="2"/>
  <c r="E113" i="2"/>
  <c r="F113" i="2"/>
  <c r="F118" i="2"/>
  <c r="B113" i="2"/>
  <c r="B1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tc={D28BDBFF-1528-E748-B16C-F3DBE52B1B2B}</author>
    <author>tc={1EFAEBE9-F041-D94A-B38C-C6F09206E75C}</author>
    <author>tc={FF409B16-7D44-304B-B1C1-19A3808E603A}</author>
    <author>tc={07F9D206-B666-1043-8B62-DD18D40F27D7}</author>
  </authors>
  <commentList>
    <comment ref="A107" authorId="0" shapeId="0" xr:uid="{D28BDBFF-1528-E748-B16C-F3DBE52B1B2B}">
      <text>
        <t>[Threaded comment]
Your version of Excel allows you to read this threaded comment; however, any edits to it will get removed if the file is opened in a newer version of Excel. Learn more: https://go.microsoft.com/fwlink/?linkid=870924
Comment:
    xta231/Desktop/experiments/Scalability/baseline/Network_Monitoring_with_tomography_and_RL/temp/BTN</t>
      </text>
    </comment>
    <comment ref="H107" authorId="1" shapeId="0" xr:uid="{1EFAEBE9-F041-D94A-B38C-C6F09206E7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xutao/PycharmProjects/NT_experiments/scalability/subito/Network_Monitoring_with_tomography_and_RL/temp
</t>
      </text>
    </comment>
    <comment ref="G115" authorId="2" shapeId="0" xr:uid="{FF409B16-7D44-304B-B1C1-19A3808E603A}">
      <text>
        <t>[Threaded comment]
Your version of Excel allows you to read this threaded comment; however, any edits to it will get removed if the file is opened in a newer version of Excel. Learn more: https://go.microsoft.com/fwlink/?linkid=870924
Comment:
     python3 main.py BTN 20 2 1 20 &gt; BTN_20_subito.log &amp;  
/Users/xutao/PycharmProjects/Network_tomography/temp</t>
      </text>
    </comment>
    <comment ref="B128" authorId="3" shapeId="0" xr:uid="{07F9D206-B666-1043-8B62-DD18D40F27D7}">
      <text>
        <t>[Threaded comment]
Your version of Excel allows you to read this threaded comment; however, any edits to it will get removed if the file is opened in a newer version of Excel. Learn more: https://go.microsoft.com/fwlink/?linkid=870924
Comment:
    python3 main.py BTN 20 2 1 20 &gt; BTN_subito_perfect_20run.log
xta231/Desktop/experiments/Scalability/subito_perfect/BTN/Network_Monitoring_with_tomography_and_RL/temp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tc={DD5B7503-0861-AF4E-B3FB-F2F3A7D56129}</author>
    <author>tc={15F631CE-E508-5445-B51A-ECE8E8B3B409}</author>
    <author>tc={CA79A69E-D931-6148-8D73-963A4AF5C695}</author>
    <author>tc={D3790BEA-9440-F942-9D26-BBCB8ECB9AD7}</author>
  </authors>
  <commentList>
    <comment ref="B27" authorId="0" shapeId="0" xr:uid="{DD5B7503-0861-AF4E-B3FB-F2F3A7D56129}">
      <text>
        <t>[Threaded comment]
Your version of Excel allows you to read this threaded comment; however, any edits to it will get removed if the file is opened in a newer version of Excel. Learn more: https://go.microsoft.com/fwlink/?linkid=870924
Comment:
    /Users/xutao/PycharmProjects/NT_experiments/scalability/subito_perfect/Network_Monitoring_with_tomography_and_RL/temp</t>
      </text>
    </comment>
    <comment ref="C27" authorId="1" shapeId="0" xr:uid="{15F631CE-E508-5445-B51A-ECE8E8B3B409}">
      <text>
        <t>[Threaded comment]
Your version of Excel allows you to read this threaded comment; however, any edits to it will get removed if the file is opened in a newer version of Excel. Learn more: https://go.microsoft.com/fwlink/?linkid=870924
Comment:
    /Users/xutao/PycharmProjects/Network_tomography/temp/Subito*/40nodes</t>
      </text>
    </comment>
    <comment ref="D27" authorId="2" shapeId="0" xr:uid="{CA79A69E-D931-6148-8D73-963A4AF5C695}">
      <text>
        <t>[Threaded comment]
Your version of Excel allows you to read this threaded comment; however, any edits to it will get removed if the file is opened in a newer version of Excel. Learn more: https://go.microsoft.com/fwlink/?linkid=870924
Comment:
    xta231/Desktop/experiments/Scalability/subito_perfect/60nodes/Network_Monitoring_with_tomography_and_RL/temp/1st_20times</t>
      </text>
    </comment>
    <comment ref="E27" authorId="3" shapeId="0" xr:uid="{D3790BEA-9440-F942-9D26-BBCB8ECB9A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xutao/PycharmProjects/NT_experiments/scalability/subito_perfect/Network_Monitoring_with_tomography_and_RL/temp
</t>
      </text>
    </comment>
  </commentList>
</comments>
</file>

<file path=xl/sharedStrings.xml><?xml version="1.0" encoding="utf-8"?>
<sst xmlns="http://schemas.openxmlformats.org/spreadsheetml/2006/main" count="346" uniqueCount="237">
  <si>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</si>
  <si>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</si>
  <si>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</si>
  <si>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</si>
  <si>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</si>
  <si>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</si>
  <si>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</si>
  <si>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</si>
  <si>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</si>
  <si>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</si>
  <si>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</si>
  <si>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</si>
  <si>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</si>
  <si>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</si>
  <si>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</si>
  <si>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</si>
  <si>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</si>
  <si>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</si>
  <si>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</si>
  <si>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20% 30% minitor deployed in different size of network</t>
  </si>
  <si>
    <t>3rd 10times run</t>
  </si>
  <si>
    <t>4th 10times run</t>
  </si>
  <si>
    <t>Our  Approach</t>
  </si>
  <si>
    <t>1st 10 times average</t>
  </si>
  <si>
    <t>2nd 10 times average</t>
  </si>
  <si>
    <t>first 20times</t>
  </si>
  <si>
    <t>second 20tims</t>
  </si>
  <si>
    <t xml:space="preserve">overall </t>
  </si>
  <si>
    <t>second 20times</t>
  </si>
  <si>
    <t>new run</t>
  </si>
  <si>
    <t>1st 20tmes run</t>
  </si>
  <si>
    <t>2rnd  20times run</t>
  </si>
  <si>
    <t>Our approach (Experiment 2)</t>
  </si>
  <si>
    <t xml:space="preserve">first </t>
  </si>
  <si>
    <t>Overall average</t>
  </si>
  <si>
    <t xml:space="preserve">Final results used: </t>
  </si>
  <si>
    <t>First 20 times</t>
  </si>
  <si>
    <t>10times</t>
  </si>
  <si>
    <t>10 times</t>
  </si>
  <si>
    <t>Average</t>
  </si>
  <si>
    <t>optimal path selected rate</t>
  </si>
  <si>
    <t>Abs difference from expected path</t>
  </si>
  <si>
    <t>10 times average</t>
  </si>
  <si>
    <t>Subito</t>
  </si>
  <si>
    <t>Subito*</t>
  </si>
  <si>
    <t>UBC1</t>
  </si>
  <si>
    <t xml:space="preserve">subito* </t>
  </si>
  <si>
    <t>abs</t>
  </si>
  <si>
    <t>subito</t>
  </si>
  <si>
    <t>30% monitors deployed with BR20, 40, 60 ,80 nodes</t>
  </si>
  <si>
    <t>50 nodes Barabasi Final in BR 50 nodes</t>
  </si>
  <si>
    <t xml:space="preserve">BTN </t>
  </si>
  <si>
    <t>1st20times</t>
  </si>
  <si>
    <t>1.50587275]</t>
  </si>
  <si>
    <t>2nd</t>
  </si>
  <si>
    <t>op_rate (20times)</t>
  </si>
  <si>
    <t>20times</t>
  </si>
  <si>
    <t>3rd20times</t>
  </si>
  <si>
    <t>50nodes with 10%-50% for mse to check</t>
  </si>
  <si>
    <t>first 10times</t>
  </si>
  <si>
    <t>the results is not good</t>
  </si>
  <si>
    <t>second 10times</t>
  </si>
  <si>
    <t>(optimal rate) 20times</t>
  </si>
  <si>
    <t> 0.766920</t>
  </si>
  <si>
    <t>AVERAGE</t>
  </si>
  <si>
    <t>1.1240636 </t>
  </si>
  <si>
    <t xml:space="preserve">0.8715     </t>
  </si>
  <si>
    <t xml:space="preserve">0.90655    </t>
  </si>
  <si>
    <t>0.346      0.7549     0.75389286 0.86869091 0.84127473</t>
  </si>
  <si>
    <t>6.89584347 2.53562685 2.14560067 1.55024439 2.09519318]</t>
  </si>
  <si>
    <t xml:space="preserve"> 0.95858   </t>
  </si>
  <si>
    <t>0.773     </t>
  </si>
  <si>
    <t xml:space="preserve"> 0.80024    </t>
  </si>
  <si>
    <t>Barabasi 50 nodes</t>
  </si>
  <si>
    <t>BR 50 nodes</t>
  </si>
  <si>
    <t xml:space="preserve"> [0.953     ]</t>
  </si>
  <si>
    <t xml:space="preserve"> [0.90513333]</t>
  </si>
  <si>
    <t xml:space="preserve"> [0.9984    ]</t>
  </si>
  <si>
    <t xml:space="preserve"> [0.82546667]</t>
  </si>
  <si>
    <t xml:space="preserve"> [0.86646667]</t>
  </si>
  <si>
    <t xml:space="preserve"> [0.99926667]</t>
  </si>
  <si>
    <t xml:space="preserve"> [0.91813333]</t>
  </si>
  <si>
    <t xml:space="preserve"> [0.87813333]</t>
  </si>
  <si>
    <t xml:space="preserve"> [0.97046667]</t>
  </si>
  <si>
    <t xml:space="preserve"> [0.89366667]</t>
  </si>
  <si>
    <t xml:space="preserve"> [0.9988    ]</t>
  </si>
  <si>
    <t xml:space="preserve"> [0.71913333]</t>
  </si>
  <si>
    <t xml:space="preserve"> [0.79886667]</t>
  </si>
  <si>
    <t xml:space="preserve"> [0.93306667]</t>
  </si>
  <si>
    <t xml:space="preserve"> [0.78486667]]</t>
  </si>
  <si>
    <t>[[2.05193279]</t>
  </si>
  <si>
    <t xml:space="preserve"> [1.62365922]</t>
  </si>
  <si>
    <t xml:space="preserve"> [1.45817657]</t>
  </si>
  <si>
    <t xml:space="preserve"> [1.52366793]</t>
  </si>
  <si>
    <t xml:space="preserve"> [1.19394785]</t>
  </si>
  <si>
    <t xml:space="preserve"> [1.04881837]</t>
  </si>
  <si>
    <t xml:space="preserve"> [1.70356938]</t>
  </si>
  <si>
    <t xml:space="preserve"> [0.59703608]</t>
  </si>
  <si>
    <t xml:space="preserve"> [1.28930561]</t>
  </si>
  <si>
    <t xml:space="preserve"> [1.2002364 ]</t>
  </si>
  <si>
    <t xml:space="preserve"> [0.15712732]</t>
  </si>
  <si>
    <t xml:space="preserve"> [1.47676539]</t>
  </si>
  <si>
    <t xml:space="preserve"> [0.94886385]</t>
  </si>
  <si>
    <t xml:space="preserve"> [0.76635176]</t>
  </si>
  <si>
    <t xml:space="preserve"> [1.64597223]</t>
  </si>
  <si>
    <t xml:space="preserve"> [0.52430941]</t>
  </si>
  <si>
    <t xml:space="preserve"> [2.52008868]</t>
  </si>
  <si>
    <t xml:space="preserve"> [1.26219286]</t>
  </si>
  <si>
    <t xml:space="preserve"> [1.42490446]</t>
  </si>
  <si>
    <t xml:space="preserve"> [1.52978852]]</t>
  </si>
  <si>
    <t xml:space="preserve"> [0.80046667</t>
  </si>
  <si>
    <t>eoor bar</t>
  </si>
  <si>
    <t>BR 20nodes with 30% monitors</t>
  </si>
  <si>
    <t>BR 40 nodes with 30% Monitors</t>
  </si>
  <si>
    <t>[[0.85106061]</t>
  </si>
  <si>
    <t xml:space="preserve"> [0.86604545]</t>
  </si>
  <si>
    <t xml:space="preserve"> [0.91490909]</t>
  </si>
  <si>
    <t xml:space="preserve"> [0.90078788]</t>
  </si>
  <si>
    <t xml:space="preserve"> [0.83563636]</t>
  </si>
  <si>
    <t xml:space="preserve"> [0.84945455]</t>
  </si>
  <si>
    <t xml:space="preserve"> [0.87284848]</t>
  </si>
  <si>
    <t xml:space="preserve"> [0.81981818]</t>
  </si>
  <si>
    <t xml:space="preserve"> [0.78592424]</t>
  </si>
  <si>
    <t xml:space="preserve"> [0.88324242]</t>
  </si>
  <si>
    <t xml:space="preserve"> [0.88015152]</t>
  </si>
  <si>
    <t xml:space="preserve"> [0.85025758]</t>
  </si>
  <si>
    <t xml:space="preserve"> [0.83487879]</t>
  </si>
  <si>
    <t xml:space="preserve"> [0.87875758]</t>
  </si>
  <si>
    <t xml:space="preserve"> [0.79110606]</t>
  </si>
  <si>
    <t xml:space="preserve"> [0.84295455]</t>
  </si>
  <si>
    <t xml:space="preserve"> [0.84759091]</t>
  </si>
  <si>
    <t xml:space="preserve"> [0.81136364]</t>
  </si>
  <si>
    <t xml:space="preserve"> [0.91037879]</t>
  </si>
  <si>
    <t xml:space="preserve"> [0.87442424]]</t>
  </si>
  <si>
    <t>[[1.91671444]</t>
  </si>
  <si>
    <t xml:space="preserve"> [1.6994064 ]</t>
  </si>
  <si>
    <t xml:space="preserve"> [1.44967991]</t>
  </si>
  <si>
    <t xml:space="preserve"> [1.55481159]</t>
  </si>
  <si>
    <t xml:space="preserve"> [2.16544935]</t>
  </si>
  <si>
    <t xml:space="preserve"> [2.05007705]</t>
  </si>
  <si>
    <t xml:space="preserve"> [2.00614374]</t>
  </si>
  <si>
    <t xml:space="preserve"> [2.22290782]</t>
  </si>
  <si>
    <t xml:space="preserve"> [2.7830635 ]</t>
  </si>
  <si>
    <t xml:space="preserve"> [1.46557192]</t>
  </si>
  <si>
    <t xml:space="preserve"> [1.70907911]</t>
  </si>
  <si>
    <t xml:space="preserve"> [1.96325928]</t>
  </si>
  <si>
    <t xml:space="preserve"> [2.23045514]</t>
  </si>
  <si>
    <t xml:space="preserve"> [1.48657282]</t>
  </si>
  <si>
    <t xml:space="preserve"> [2.78626461]</t>
  </si>
  <si>
    <t xml:space="preserve"> [2.15951977]</t>
  </si>
  <si>
    <t xml:space="preserve"> [2.21647441]</t>
  </si>
  <si>
    <t xml:space="preserve"> [2.02115594]</t>
  </si>
  <si>
    <t xml:space="preserve"> [1.69708877]</t>
  </si>
  <si>
    <t xml:space="preserve"> [1.74788843]]</t>
  </si>
  <si>
    <t>BR 60 nodes with 30% Monitors</t>
  </si>
  <si>
    <t>[[0.75417391]</t>
  </si>
  <si>
    <t xml:space="preserve"> [0.76310507]</t>
  </si>
  <si>
    <t xml:space="preserve"> [0.82243841]</t>
  </si>
  <si>
    <t xml:space="preserve"> [0.66138768]</t>
  </si>
  <si>
    <t xml:space="preserve"> [0.77573551]</t>
  </si>
  <si>
    <t xml:space="preserve"> [0.70805435]</t>
  </si>
  <si>
    <t xml:space="preserve"> [0.73388406]</t>
  </si>
  <si>
    <t xml:space="preserve"> [0.77390217]</t>
  </si>
  <si>
    <t xml:space="preserve"> [0.6452029 ]</t>
  </si>
  <si>
    <t xml:space="preserve"> [0.78040942]</t>
  </si>
  <si>
    <t xml:space="preserve"> [0.71807971]</t>
  </si>
  <si>
    <t xml:space="preserve"> [0.73138043]</t>
  </si>
  <si>
    <t xml:space="preserve"> [0.74282246]</t>
  </si>
  <si>
    <t xml:space="preserve"> [0.78740942]</t>
  </si>
  <si>
    <t xml:space="preserve"> [0.74239855]</t>
  </si>
  <si>
    <t xml:space="preserve"> [0.79871377]</t>
  </si>
  <si>
    <t xml:space="preserve"> [0.72025   ]</t>
  </si>
  <si>
    <t xml:space="preserve"> [0.70273188]</t>
  </si>
  <si>
    <t xml:space="preserve"> [0.76642029]</t>
  </si>
  <si>
    <t xml:space="preserve"> [0.73515217]]</t>
  </si>
  <si>
    <t xml:space="preserve"> [[3.13882025]</t>
  </si>
  <si>
    <t xml:space="preserve"> [2.6947209 ]</t>
  </si>
  <si>
    <t xml:space="preserve"> [2.18987523]</t>
  </si>
  <si>
    <t xml:space="preserve"> [3.55979962]</t>
  </si>
  <si>
    <t xml:space="preserve"> [2.91043796]</t>
  </si>
  <si>
    <t xml:space="preserve"> [3.11121698]</t>
  </si>
  <si>
    <t xml:space="preserve"> [3.14037943]</t>
  </si>
  <si>
    <t xml:space="preserve"> [2.37767646]</t>
  </si>
  <si>
    <t xml:space="preserve"> [3.91152204]</t>
  </si>
  <si>
    <t xml:space="preserve"> [2.74915534]</t>
  </si>
  <si>
    <t xml:space="preserve"> [3.21913982]</t>
  </si>
  <si>
    <t xml:space="preserve"> [3.23344383]</t>
  </si>
  <si>
    <t xml:space="preserve"> [2.78262666]</t>
  </si>
  <si>
    <t xml:space="preserve"> [2.96008489]</t>
  </si>
  <si>
    <t xml:space="preserve"> [2.89181899]</t>
  </si>
  <si>
    <t xml:space="preserve"> [2.70635991]</t>
  </si>
  <si>
    <t xml:space="preserve"> [2.81315016]</t>
  </si>
  <si>
    <t xml:space="preserve"> [3.21681458]</t>
  </si>
  <si>
    <t xml:space="preserve"> [2.76826509]</t>
  </si>
  <si>
    <t xml:space="preserve"> [3.26260152]]</t>
  </si>
  <si>
    <t>BR 80 nodes with 30% Monitors</t>
  </si>
  <si>
    <t>[[0.73439216]</t>
  </si>
  <si>
    <t> [0.80847712]</t>
  </si>
  <si>
    <t> [0.81627451]</t>
  </si>
  <si>
    <t> [0.80960131]</t>
  </si>
  <si>
    <t> [0.71763399]</t>
  </si>
  <si>
    <t> [0.7205098 ]</t>
  </si>
  <si>
    <t> [0.71520915]</t>
  </si>
  <si>
    <t> [0.77539216]</t>
  </si>
  <si>
    <t> [0.74062745]</t>
  </si>
  <si>
    <t> [0.79078431]</t>
  </si>
  <si>
    <t> [0.8012549 ]</t>
  </si>
  <si>
    <t> [0.72182353]</t>
  </si>
  <si>
    <t> [0.81856863]</t>
  </si>
  <si>
    <t> [0.77235294]</t>
  </si>
  <si>
    <t> [0.77511111]</t>
  </si>
  <si>
    <t> [0.72289542]</t>
  </si>
  <si>
    <t> [0.79562092]</t>
  </si>
  <si>
    <t> [0.82705229]</t>
  </si>
  <si>
    <t> [0.79632026]</t>
  </si>
  <si>
    <t> [0.79214379]]</t>
  </si>
  <si>
    <t>[[2.28008628]</t>
  </si>
  <si>
    <t> [2.26234896]</t>
  </si>
  <si>
    <t> [2.13710792]</t>
  </si>
  <si>
    <t> [2.28671883]</t>
  </si>
  <si>
    <t> [2.55342447]</t>
  </si>
  <si>
    <t> [2.66852155]</t>
  </si>
  <si>
    <t> [2.41630231]</t>
  </si>
  <si>
    <t> [2.28240187]</t>
  </si>
  <si>
    <t> [2.45423281]</t>
  </si>
  <si>
    <t> [2.56253627]</t>
  </si>
  <si>
    <t> [2.10946718]</t>
  </si>
  <si>
    <t> [2.33461856]</t>
  </si>
  <si>
    <t> [2.17038864]</t>
  </si>
  <si>
    <t> [2.27296853]</t>
  </si>
  <si>
    <t> [2.31851388]</t>
  </si>
  <si>
    <t> [2.29103185]</t>
  </si>
  <si>
    <t> [2.305841  ]</t>
  </si>
  <si>
    <t> [1.82587618]</t>
  </si>
  <si>
    <t> [2.25186786]</t>
  </si>
  <si>
    <t> [2.14154652]]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</si>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</sst>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9" tint="-0.249977111117893"/>
      <name val="Calibri (Body)"/>
    </font>
    <font>
      <sz val="12"/>
      <color theme="9" tint="-0.249977111117893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 (Body)"/>
    </font>
    <font>
      <sz val="12"/>
      <color rgb="FFFF0000"/>
      <name val="Calibri (Body)"/>
    </font>
    <font>
      <sz val="12"/>
      <color rgb="FF0070C0"/>
      <name val="Calibri (Body)"/>
    </font>
    <font>
      <sz val="8.25"/>
      <color rgb="FF000000"/>
      <name val="Menlo"/>
      <family val="2"/>
    </font>
    <font>
      <sz val="11"/>
      <color theme="9" tint="-0.249977111117893"/>
      <name val="Menlo"/>
      <family val="2"/>
    </font>
    <font>
      <sz val="12"/>
      <color rgb="FF54823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alibri (Body)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shrinkToFi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/>
    <xf numFmtId="9" fontId="17" fillId="0" borderId="0" xfId="0" applyNumberFormat="1" applyFont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o, Xu" id="{5256EC3B-562C-5E47-AB11-83F1223758BE}" userId="S::xta231@uky.edu::0413a763-db4d-4124-b9a9-2368bd7873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7" dT="2022-10-25T01:37:13.41" personId="{5256EC3B-562C-5E47-AB11-83F1223758BE}" id="{D28BDBFF-1528-E748-B16C-F3DBE52B1B2B}">
    <text>xta231/Desktop/experiments/Scalability/baseline/Network_Monitoring_with_tomography_and_RL/temp/BTN</text>
  </threadedComment>
  <threadedComment ref="H107" dT="2022-10-25T03:53:44.89" personId="{5256EC3B-562C-5E47-AB11-83F1223758BE}" id="{1EFAEBE9-F041-D94A-B38C-C6F09206E75C}">
    <text xml:space="preserve">xutao/PycharmProjects/NT_experiments/scalability/subito/Network_Monitoring_with_tomography_and_RL/temp
</text>
  </threadedComment>
  <threadedComment ref="G115" dT="2022-10-25T02:22:40.62" personId="{5256EC3B-562C-5E47-AB11-83F1223758BE}" id="{FF409B16-7D44-304B-B1C1-19A3808E603A}">
    <text xml:space="preserve"> python3 main.py BTN 20 2 1 20 &gt; BTN_20_subito.log &amp;  
/Users/xutao/PycharmProjects/Network_tomography/temp</text>
  </threadedComment>
  <threadedComment ref="B128" dT="2022-10-25T02:05:02.95" personId="{5256EC3B-562C-5E47-AB11-83F1223758BE}" id="{07F9D206-B666-1043-8B62-DD18D40F27D7}">
    <text>python3 main.py BTN 20 2 1 20 &gt; BTN_subito_perfect_20run.log
xta231/Desktop/experiments/Scalability/subito_perfect/BTN/Network_Monitoring_with_tomography_and_RL/temp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7" dT="2022-10-25T14:50:11.03" personId="{5256EC3B-562C-5E47-AB11-83F1223758BE}" id="{DD5B7503-0861-AF4E-B3FB-F2F3A7D56129}">
    <text>/Users/xutao/PycharmProjects/NT_experiments/scalability/subito_perfect/Network_Monitoring_with_tomography_and_RL/temp</text>
  </threadedComment>
  <threadedComment ref="C27" dT="2022-10-25T15:08:59.36" personId="{5256EC3B-562C-5E47-AB11-83F1223758BE}" id="{15F631CE-E508-5445-B51A-ECE8E8B3B409}">
    <text>/Users/xutao/PycharmProjects/Network_tomography/temp/Subito*/40nodes</text>
  </threadedComment>
  <threadedComment ref="D27" dT="2022-10-25T15:10:23.05" personId="{5256EC3B-562C-5E47-AB11-83F1223758BE}" id="{CA79A69E-D931-6148-8D73-963A4AF5C695}">
    <text>xta231/Desktop/experiments/Scalability/subito_perfect/60nodes/Network_Monitoring_with_tomography_and_RL/temp/1st_20times</text>
  </threadedComment>
  <threadedComment ref="E27" dT="2022-10-25T03:56:02.75" personId="{5256EC3B-562C-5E47-AB11-83F1223758BE}" id="{D3790BEA-9440-F942-9D26-BBCB8ECB9AD7}">
    <text xml:space="preserve">xutao/PycharmProjects/NT_experiments/scalability/subito_perfect/Network_Monitoring_with_tomography_and_RL/temp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N192"/>
  <sheetViews>
    <sheetView tabSelected="1" topLeftCell="A155" zoomScale="150" workbookViewId="0">
      <selection activeCell="B190" sqref="B190"/>
    </sheetView>
  </sheetViews>
  <sheetFormatPr baseColWidth="10" defaultRowHeight="16" x14ac:dyDescent="0.2"/>
  <cols>
    <col min="1" max="1" width="29.1640625" customWidth="1"/>
    <col min="8" max="8" width="14.83203125" customWidth="1"/>
  </cols>
  <sheetData>
    <row r="1" spans="1:14" ht="21" x14ac:dyDescent="0.2">
      <c r="A1" s="22" t="s">
        <v>9</v>
      </c>
      <c r="B1" s="23"/>
      <c r="C1" s="23"/>
      <c r="D1" s="23"/>
      <c r="E1" s="23"/>
      <c r="F1" s="23"/>
      <c r="G1" s="23"/>
    </row>
    <row r="2" spans="1:14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</row>
    <row r="3" spans="1:14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</row>
    <row r="4" spans="1:14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</row>
    <row r="5" spans="1:14" s="7" customFormat="1" x14ac:dyDescent="0.2">
      <c r="A5" s="7" t="s">
        <v>6</v>
      </c>
      <c r="B5" s="7">
        <f>(B3*20+B4*20)/40</f>
        <v>0.53816249999999999</v>
      </c>
      <c r="C5" s="7">
        <f>(C3*20+C4*20)/40</f>
        <v>0.58813611499999996</v>
      </c>
      <c r="D5" s="7">
        <f>(D3*20+D4*20)/40</f>
        <v>0.55653190499999994</v>
      </c>
      <c r="E5" s="7">
        <f>(E3*20+E4*20)/40</f>
        <v>0.57743604999999998</v>
      </c>
      <c r="F5" s="7">
        <f>(F3*20+F4*20)/40</f>
        <v>0.62113716500000005</v>
      </c>
    </row>
    <row r="7" spans="1:14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14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14" s="8" customFormat="1" x14ac:dyDescent="0.2">
      <c r="A9" s="8" t="s">
        <v>6</v>
      </c>
      <c r="B9" s="8">
        <f>(B7+B8)/2</f>
        <v>4.607487055</v>
      </c>
      <c r="C9" s="8">
        <f>(C7+C8)/2</f>
        <v>4.237622065</v>
      </c>
      <c r="D9" s="8">
        <f>(D7+D8)/2</f>
        <v>4.8159205549999999</v>
      </c>
      <c r="E9" s="8">
        <f>(E7+E8)/2</f>
        <v>5.0983303499999995</v>
      </c>
      <c r="F9" s="8">
        <f>(F7+F8)/2</f>
        <v>5.2582709550000004</v>
      </c>
    </row>
    <row r="12" spans="1:14" ht="21" x14ac:dyDescent="0.2">
      <c r="A12" s="4" t="s">
        <v>22</v>
      </c>
      <c r="H12" s="10" t="s">
        <v>29</v>
      </c>
    </row>
    <row r="13" spans="1:14" x14ac:dyDescent="0.2">
      <c r="A13" t="s">
        <v>23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  <c r="H13" t="s">
        <v>25</v>
      </c>
      <c r="I13">
        <v>0.67188999999999999</v>
      </c>
      <c r="J13">
        <v>0.73202111000000003</v>
      </c>
      <c r="L13">
        <v>0.72751189999999999</v>
      </c>
      <c r="M13">
        <v>0.75559684000000005</v>
      </c>
      <c r="N13">
        <v>0.80581283000000004</v>
      </c>
    </row>
    <row r="14" spans="1:14" x14ac:dyDescent="0.2">
      <c r="A14" t="s">
        <v>24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  <c r="H14" t="s">
        <v>28</v>
      </c>
      <c r="I14">
        <v>0.66458499999999998</v>
      </c>
      <c r="J14">
        <v>0.68479778000000002</v>
      </c>
      <c r="L14">
        <v>0.71595333000000005</v>
      </c>
      <c r="M14">
        <v>0.74759788999999999</v>
      </c>
      <c r="N14">
        <v>0.80655882999999995</v>
      </c>
    </row>
    <row r="15" spans="1:14" x14ac:dyDescent="0.2">
      <c r="A15" t="s">
        <v>20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  <c r="H15" t="s">
        <v>6</v>
      </c>
      <c r="I15">
        <f>AVERAGE(I13:I14)</f>
        <v>0.66823750000000004</v>
      </c>
      <c r="J15">
        <f>AVERAGE(J13:J14)</f>
        <v>0.70840944500000003</v>
      </c>
      <c r="L15">
        <f>AVERAGE(L13:L14)</f>
        <v>0.72173261500000008</v>
      </c>
      <c r="M15">
        <f>AVERAGE(M13:M14)</f>
        <v>0.75159736500000007</v>
      </c>
      <c r="N15">
        <f>AVERAGE(N13:N14)</f>
        <v>0.80618582999999999</v>
      </c>
    </row>
    <row r="16" spans="1:14" x14ac:dyDescent="0.2">
      <c r="A16" t="s">
        <v>21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</row>
    <row r="17" spans="1:14" s="7" customFormat="1" x14ac:dyDescent="0.2">
      <c r="A17" s="7" t="s">
        <v>6</v>
      </c>
      <c r="B17" s="7">
        <f>AVERAGE(B13:B16)</f>
        <v>0.73034250000000001</v>
      </c>
      <c r="C17" s="7">
        <f>AVERAGE(C13:C16)</f>
        <v>0.78452499999999992</v>
      </c>
      <c r="D17" s="7">
        <f>AVERAGE(D13:D16)</f>
        <v>0.82064333249999999</v>
      </c>
      <c r="E17" s="7">
        <f>AVERAGE(E13:E16)</f>
        <v>0.83891855250000003</v>
      </c>
      <c r="F17" s="7">
        <f>AVERAGE(F13:F16)</f>
        <v>0.9028525850000001</v>
      </c>
      <c r="I17"/>
      <c r="J17"/>
      <c r="K17"/>
      <c r="L17"/>
      <c r="M17"/>
      <c r="N17"/>
    </row>
    <row r="21" spans="1:14" x14ac:dyDescent="0.2">
      <c r="A21" t="s">
        <v>23</v>
      </c>
      <c r="B21">
        <v>3.36916934</v>
      </c>
      <c r="C21">
        <v>2.8358765699999999</v>
      </c>
      <c r="D21">
        <v>2.4596738899999999</v>
      </c>
      <c r="E21">
        <v>2.3396984999999999</v>
      </c>
      <c r="F21">
        <v>1.71437434</v>
      </c>
      <c r="H21" t="s">
        <v>30</v>
      </c>
      <c r="I21">
        <v>3.4554155299999998</v>
      </c>
      <c r="J21">
        <v>2.5731726099999999</v>
      </c>
      <c r="L21">
        <v>2.5841952300000002</v>
      </c>
      <c r="M21">
        <v>2.3549984500000001</v>
      </c>
      <c r="N21">
        <v>1.85211002</v>
      </c>
    </row>
    <row r="22" spans="1:14" x14ac:dyDescent="0.2">
      <c r="A22" t="s">
        <v>24</v>
      </c>
      <c r="B22">
        <v>3.89365483</v>
      </c>
      <c r="C22">
        <v>2.87861674</v>
      </c>
      <c r="D22">
        <v>2.2710237200000001</v>
      </c>
      <c r="E22">
        <v>2.1592348499999998</v>
      </c>
      <c r="F22">
        <v>1.6642522900000001</v>
      </c>
      <c r="H22" t="s">
        <v>31</v>
      </c>
      <c r="I22">
        <v>3.5900827400000002</v>
      </c>
      <c r="J22">
        <v>2.8975367400000001</v>
      </c>
      <c r="L22">
        <v>2.6010302599999999</v>
      </c>
      <c r="M22">
        <v>2.4311179799999998</v>
      </c>
      <c r="N22">
        <v>1.82297719</v>
      </c>
    </row>
    <row r="23" spans="1:14" x14ac:dyDescent="0.2">
      <c r="A23" t="s">
        <v>20</v>
      </c>
      <c r="B23">
        <v>3.7682228200000001</v>
      </c>
      <c r="C23">
        <v>2.3925786100000002</v>
      </c>
      <c r="D23">
        <v>2.3719470399999998</v>
      </c>
      <c r="E23">
        <v>2.1117171199999998</v>
      </c>
      <c r="F23">
        <v>1.63751628</v>
      </c>
      <c r="H23" t="s">
        <v>34</v>
      </c>
      <c r="I23">
        <f>AVERAGE(I21,I22)</f>
        <v>3.5227491349999998</v>
      </c>
      <c r="J23">
        <f>AVERAGE(J21,J22)</f>
        <v>2.735354675</v>
      </c>
      <c r="L23">
        <f>AVERAGE(L21,L22)</f>
        <v>2.5926127450000003</v>
      </c>
      <c r="M23">
        <f>AVERAGE(M21,M22)</f>
        <v>2.3930582149999999</v>
      </c>
      <c r="N23">
        <f>AVERAGE(N21,N22)</f>
        <v>1.837543605</v>
      </c>
    </row>
    <row r="24" spans="1:14" x14ac:dyDescent="0.2">
      <c r="A24" t="s">
        <v>21</v>
      </c>
      <c r="B24">
        <v>3.4758465699999999</v>
      </c>
      <c r="C24">
        <v>2.69582502</v>
      </c>
      <c r="D24">
        <v>2.3711657800000001</v>
      </c>
      <c r="E24">
        <v>2.3950808600000002</v>
      </c>
      <c r="F24">
        <v>1.68834292</v>
      </c>
    </row>
    <row r="25" spans="1:14" s="8" customFormat="1" x14ac:dyDescent="0.2">
      <c r="A25" s="8" t="s">
        <v>6</v>
      </c>
      <c r="B25" s="8">
        <f>AVERAGE(B21:B24)</f>
        <v>3.62672339</v>
      </c>
      <c r="C25" s="8">
        <f>AVERAGE(C21:C24)</f>
        <v>2.700724235</v>
      </c>
      <c r="D25" s="8">
        <f>AVERAGE(D21:D24)</f>
        <v>2.3684526075000001</v>
      </c>
      <c r="E25" s="8">
        <f>AVERAGE(E21:E24)</f>
        <v>2.2514328324999999</v>
      </c>
      <c r="F25" s="8">
        <f>AVERAGE(F21:F24)</f>
        <v>1.6761214575000001</v>
      </c>
    </row>
    <row r="36" spans="1:6" x14ac:dyDescent="0.2">
      <c r="A36" t="s">
        <v>32</v>
      </c>
    </row>
    <row r="37" spans="1:6" x14ac:dyDescent="0.2">
      <c r="A37" t="s">
        <v>33</v>
      </c>
    </row>
    <row r="41" spans="1:6" x14ac:dyDescent="0.2">
      <c r="A41" t="s">
        <v>23</v>
      </c>
      <c r="B41">
        <v>0.77002999999999999</v>
      </c>
      <c r="C41">
        <v>0.76498222000000005</v>
      </c>
      <c r="D41">
        <v>0.80641713999999998</v>
      </c>
      <c r="E41">
        <v>0.82032000000000005</v>
      </c>
      <c r="F41">
        <v>0.897374</v>
      </c>
    </row>
    <row r="42" spans="1:6" x14ac:dyDescent="0.2">
      <c r="A42" t="s">
        <v>24</v>
      </c>
      <c r="B42">
        <v>0.68584999999999996</v>
      </c>
      <c r="C42">
        <v>0.76172888999999999</v>
      </c>
      <c r="D42">
        <v>0.82770666999999998</v>
      </c>
      <c r="E42">
        <v>0.85395368000000005</v>
      </c>
      <c r="F42">
        <v>0.90396900000000002</v>
      </c>
    </row>
    <row r="43" spans="1:6" x14ac:dyDescent="0.2">
      <c r="A43" t="s">
        <v>20</v>
      </c>
      <c r="B43">
        <v>0.73909000000000002</v>
      </c>
      <c r="C43">
        <v>0.82431111000000001</v>
      </c>
      <c r="D43">
        <v>0.83414856999999998</v>
      </c>
      <c r="E43">
        <v>0.86091737000000002</v>
      </c>
      <c r="F43">
        <v>0.91000466999999996</v>
      </c>
    </row>
    <row r="44" spans="1:6" x14ac:dyDescent="0.2">
      <c r="A44" t="s">
        <v>21</v>
      </c>
      <c r="B44">
        <v>0.72640000000000005</v>
      </c>
      <c r="C44">
        <v>0.78707777999999995</v>
      </c>
      <c r="D44">
        <v>0.81430095000000002</v>
      </c>
      <c r="E44">
        <v>0.82048315999999999</v>
      </c>
      <c r="F44">
        <v>0.90006266999999995</v>
      </c>
    </row>
    <row r="45" spans="1:6" x14ac:dyDescent="0.2">
      <c r="A45" t="s">
        <v>25</v>
      </c>
      <c r="B45">
        <v>0.67188999999999999</v>
      </c>
      <c r="C45">
        <v>0.73202111000000003</v>
      </c>
      <c r="D45">
        <v>0.72751189999999999</v>
      </c>
      <c r="E45">
        <v>0.75559684000000005</v>
      </c>
      <c r="F45">
        <v>0.80581283000000004</v>
      </c>
    </row>
    <row r="46" spans="1:6" x14ac:dyDescent="0.2">
      <c r="A46" t="s">
        <v>28</v>
      </c>
      <c r="B46">
        <v>0.66458499999999998</v>
      </c>
      <c r="C46">
        <v>0.68479778000000002</v>
      </c>
      <c r="D46">
        <v>0.71595333000000005</v>
      </c>
      <c r="E46">
        <v>0.74759788999999999</v>
      </c>
      <c r="F46">
        <v>0.80655882999999995</v>
      </c>
    </row>
    <row r="47" spans="1:6" x14ac:dyDescent="0.2">
      <c r="B47">
        <f>AVERAGE(B41:B46)</f>
        <v>0.70964083333333328</v>
      </c>
      <c r="C47">
        <f>AVERAGE(C41:C46)</f>
        <v>0.75915314833333325</v>
      </c>
      <c r="D47">
        <f>AVERAGE(D41:D46)</f>
        <v>0.78767309333333324</v>
      </c>
      <c r="E47">
        <f>AVERAGE(E41:E46)</f>
        <v>0.80981148999999997</v>
      </c>
      <c r="F47">
        <f>AVERAGE(F41:F46)</f>
        <v>0.87063033333333351</v>
      </c>
    </row>
    <row r="54" spans="1:6" x14ac:dyDescent="0.2">
      <c r="A54" t="s">
        <v>0</v>
      </c>
      <c r="B54" s="1">
        <v>0.1</v>
      </c>
      <c r="C54" s="1">
        <v>0.2</v>
      </c>
      <c r="D54" s="1">
        <v>0.3</v>
      </c>
      <c r="E54" s="1">
        <v>0.4</v>
      </c>
      <c r="F54" s="1">
        <v>0.5</v>
      </c>
    </row>
    <row r="55" spans="1:6" x14ac:dyDescent="0.2">
      <c r="A55" s="2"/>
      <c r="B55" s="2">
        <v>0.48870000000000002</v>
      </c>
      <c r="C55" s="2">
        <v>0.56859999999999999</v>
      </c>
      <c r="D55" s="2">
        <v>0.53337100000000004</v>
      </c>
      <c r="E55" s="2">
        <v>0.54073199999999999</v>
      </c>
      <c r="F55" s="2">
        <v>0.62321000000000004</v>
      </c>
    </row>
    <row r="56" spans="1:6" x14ac:dyDescent="0.2">
      <c r="A56" s="2"/>
      <c r="B56" s="2">
        <v>0.51190000000000002</v>
      </c>
      <c r="C56" s="2">
        <v>0.70779999999999998</v>
      </c>
      <c r="D56" s="2">
        <v>0.53461899999999996</v>
      </c>
      <c r="E56" s="2">
        <v>0.58232099999999998</v>
      </c>
      <c r="F56" s="2">
        <v>0.63085999999999998</v>
      </c>
    </row>
    <row r="57" spans="1:6" x14ac:dyDescent="0.2">
      <c r="A57" s="2"/>
      <c r="B57" s="2">
        <v>0.45029999999999998</v>
      </c>
      <c r="C57" s="2">
        <v>0.51033300000000004</v>
      </c>
      <c r="D57" s="2">
        <v>0.63337100000000002</v>
      </c>
      <c r="E57" s="2">
        <v>0.58666799999999997</v>
      </c>
      <c r="F57" s="2">
        <v>0.60170999999999997</v>
      </c>
    </row>
    <row r="58" spans="1:6" x14ac:dyDescent="0.2">
      <c r="A58" s="2"/>
      <c r="B58" s="2">
        <v>0.70679999999999998</v>
      </c>
      <c r="C58" s="2">
        <v>0.57262199999999996</v>
      </c>
      <c r="D58" s="2">
        <v>0.64610500000000004</v>
      </c>
      <c r="E58" s="2">
        <v>0.59342099999999998</v>
      </c>
      <c r="F58" s="2">
        <v>0.58774700000000002</v>
      </c>
    </row>
    <row r="59" spans="1:6" x14ac:dyDescent="0.2">
      <c r="A59" s="2"/>
      <c r="B59" s="2">
        <v>0.76329999999999998</v>
      </c>
      <c r="C59" s="2">
        <v>0.70046699999999995</v>
      </c>
      <c r="D59" s="2">
        <v>0.57599</v>
      </c>
      <c r="E59" s="2">
        <v>0.55242599999999997</v>
      </c>
      <c r="F59" s="2">
        <v>0.59522699999999995</v>
      </c>
    </row>
    <row r="60" spans="1:6" x14ac:dyDescent="0.2">
      <c r="A60" s="2"/>
      <c r="B60" s="2">
        <v>0.70750000000000002</v>
      </c>
      <c r="C60" s="2">
        <v>0.71226699999999998</v>
      </c>
      <c r="D60" s="2">
        <v>0.60645700000000002</v>
      </c>
      <c r="E60" s="2">
        <v>0.59632099999999999</v>
      </c>
      <c r="F60" s="2">
        <v>0.61297299999999999</v>
      </c>
    </row>
    <row r="61" spans="1:6" x14ac:dyDescent="0.2">
      <c r="A61" s="2"/>
      <c r="B61" s="2">
        <v>0.48609999999999998</v>
      </c>
      <c r="C61" s="2">
        <v>0.58171099999999998</v>
      </c>
      <c r="D61" s="2">
        <v>0.56316200000000005</v>
      </c>
      <c r="E61" s="2">
        <v>0.56752599999999997</v>
      </c>
      <c r="F61" s="2">
        <v>0.65312999999999999</v>
      </c>
    </row>
    <row r="62" spans="1:6" x14ac:dyDescent="0.2">
      <c r="A62" s="2"/>
      <c r="B62" s="2">
        <v>0.79100000000000004</v>
      </c>
      <c r="C62" s="2">
        <v>0.41115600000000002</v>
      </c>
      <c r="D62" s="2">
        <v>0.56164800000000004</v>
      </c>
      <c r="E62" s="2">
        <v>0.54643200000000003</v>
      </c>
      <c r="F62" s="2">
        <v>0.62139999999999995</v>
      </c>
    </row>
    <row r="63" spans="1:6" x14ac:dyDescent="0.2">
      <c r="A63" s="2"/>
      <c r="B63" s="2">
        <v>0.84589999999999999</v>
      </c>
      <c r="C63" s="2">
        <v>0.54442199999999996</v>
      </c>
      <c r="D63" s="2">
        <v>0.59267599999999998</v>
      </c>
      <c r="E63" s="2">
        <v>0.56084699999999998</v>
      </c>
      <c r="F63" s="2">
        <v>0.61946999999999997</v>
      </c>
    </row>
    <row r="64" spans="1:6" x14ac:dyDescent="0.2">
      <c r="A64" s="2"/>
      <c r="B64" s="2">
        <v>0.58789999999999998</v>
      </c>
      <c r="C64" s="2">
        <v>0.70193300000000003</v>
      </c>
      <c r="D64" s="2">
        <v>0.59083799999999997</v>
      </c>
      <c r="E64" s="2">
        <v>0.57087900000000003</v>
      </c>
      <c r="F64" s="2">
        <v>0.61450300000000002</v>
      </c>
    </row>
    <row r="65" spans="1:8" x14ac:dyDescent="0.2">
      <c r="A65" s="2"/>
      <c r="B65" s="2">
        <v>0.50139999999999996</v>
      </c>
      <c r="C65" s="2">
        <v>0.50139999999999996</v>
      </c>
      <c r="D65" s="2">
        <v>0.59399999999999997</v>
      </c>
      <c r="E65" s="2">
        <v>0.57396842000000003</v>
      </c>
      <c r="F65" s="2">
        <v>0.61489333000000002</v>
      </c>
      <c r="H65" t="s">
        <v>3</v>
      </c>
    </row>
    <row r="66" spans="1:8" x14ac:dyDescent="0.2">
      <c r="B66" s="3">
        <v>0.54310000000000003</v>
      </c>
      <c r="C66" s="2">
        <v>0.56077778</v>
      </c>
      <c r="D66" s="3">
        <v>0.52581904999999995</v>
      </c>
      <c r="E66" s="2">
        <v>0.55723157999999995</v>
      </c>
      <c r="F66" s="2">
        <v>0.65895000000000004</v>
      </c>
    </row>
    <row r="69" spans="1:8" ht="21" x14ac:dyDescent="0.2">
      <c r="A69" s="24" t="s">
        <v>50</v>
      </c>
      <c r="B69" s="24"/>
      <c r="C69" s="24"/>
      <c r="D69" s="24"/>
      <c r="E69" s="24"/>
      <c r="F69" s="24"/>
      <c r="G69" s="24"/>
    </row>
    <row r="71" spans="1:8" ht="29" x14ac:dyDescent="0.35">
      <c r="A71" s="11" t="s">
        <v>43</v>
      </c>
      <c r="B71" s="12"/>
      <c r="C71" s="12"/>
      <c r="D71" s="12"/>
      <c r="E71" s="12"/>
      <c r="F71" s="12"/>
    </row>
    <row r="72" spans="1:8" x14ac:dyDescent="0.2">
      <c r="A72" s="12" t="s">
        <v>35</v>
      </c>
      <c r="B72" s="12"/>
      <c r="C72" s="12"/>
      <c r="D72" s="12"/>
      <c r="E72" s="12"/>
      <c r="F72" s="12"/>
    </row>
    <row r="73" spans="1:8" x14ac:dyDescent="0.2">
      <c r="A73" s="12" t="s">
        <v>40</v>
      </c>
      <c r="B73" s="12"/>
      <c r="C73" s="12"/>
      <c r="D73" s="12"/>
      <c r="E73" s="12"/>
      <c r="F73" s="12"/>
    </row>
    <row r="74" spans="1:8" x14ac:dyDescent="0.2">
      <c r="A74" s="12" t="s">
        <v>36</v>
      </c>
      <c r="B74" s="12">
        <v>0.67188999999999999</v>
      </c>
      <c r="C74" s="12">
        <v>0.73202111000000003</v>
      </c>
      <c r="D74" s="12">
        <v>0.72751189999999999</v>
      </c>
      <c r="E74" s="12">
        <v>0.75559684000000005</v>
      </c>
      <c r="F74" s="12">
        <v>0.80581283000000004</v>
      </c>
    </row>
    <row r="75" spans="1:8" x14ac:dyDescent="0.2">
      <c r="A75" s="12" t="s">
        <v>37</v>
      </c>
      <c r="B75" s="12">
        <v>0.77002999999999999</v>
      </c>
      <c r="C75" s="12">
        <v>0.76498222000000005</v>
      </c>
      <c r="D75" s="12">
        <v>0.80641713999999998</v>
      </c>
      <c r="E75" s="12">
        <v>0.82032000000000005</v>
      </c>
      <c r="F75" s="12">
        <v>0.897374</v>
      </c>
    </row>
    <row r="76" spans="1:8" x14ac:dyDescent="0.2">
      <c r="A76" s="12" t="s">
        <v>38</v>
      </c>
      <c r="B76" s="12">
        <v>0.68584999999999996</v>
      </c>
      <c r="C76" s="12">
        <v>0.76172888999999999</v>
      </c>
      <c r="D76" s="12">
        <v>0.82770666999999998</v>
      </c>
      <c r="E76" s="12">
        <v>0.85395368000000005</v>
      </c>
      <c r="F76" s="12">
        <v>0.90396900000000002</v>
      </c>
    </row>
    <row r="77" spans="1:8" x14ac:dyDescent="0.2">
      <c r="A77" s="7" t="s">
        <v>39</v>
      </c>
      <c r="B77" s="7">
        <v>0.70925667000000003</v>
      </c>
      <c r="C77" s="7">
        <v>0.75291074000000002</v>
      </c>
      <c r="D77" s="7">
        <v>0.78721189999999996</v>
      </c>
      <c r="E77" s="7">
        <v>0.80995684000000001</v>
      </c>
      <c r="F77" s="7">
        <v>0.86905193999999997</v>
      </c>
    </row>
    <row r="79" spans="1:8" x14ac:dyDescent="0.2">
      <c r="A79" s="12" t="s">
        <v>41</v>
      </c>
      <c r="B79" s="12"/>
      <c r="C79" s="12"/>
      <c r="D79" s="12"/>
      <c r="E79" s="12"/>
      <c r="F79" s="12"/>
    </row>
    <row r="80" spans="1:8" x14ac:dyDescent="0.2">
      <c r="A80" s="12" t="s">
        <v>30</v>
      </c>
      <c r="B80" s="12">
        <v>3.4554155299999998</v>
      </c>
      <c r="C80" s="12">
        <v>2.5731726099999999</v>
      </c>
      <c r="D80" s="12">
        <v>2.5841952300000002</v>
      </c>
      <c r="E80" s="12">
        <v>2.3549984500000001</v>
      </c>
      <c r="F80" s="12">
        <v>1.85211002</v>
      </c>
    </row>
    <row r="81" spans="1:7" x14ac:dyDescent="0.2">
      <c r="A81" s="12" t="s">
        <v>42</v>
      </c>
      <c r="B81" s="12">
        <v>3.36916934</v>
      </c>
      <c r="C81" s="12">
        <v>2.8358765699999999</v>
      </c>
      <c r="D81" s="12">
        <v>2.4596738899999999</v>
      </c>
      <c r="E81" s="12">
        <v>2.3396984999999999</v>
      </c>
      <c r="F81" s="12">
        <v>1.71437434</v>
      </c>
    </row>
    <row r="82" spans="1:7" x14ac:dyDescent="0.2">
      <c r="A82" s="12" t="s">
        <v>42</v>
      </c>
      <c r="B82" s="12">
        <v>3.89365483</v>
      </c>
      <c r="C82" s="12">
        <v>2.87861674</v>
      </c>
      <c r="D82" s="12">
        <v>2.2710237200000001</v>
      </c>
      <c r="E82" s="12">
        <v>2.1592348499999998</v>
      </c>
      <c r="F82" s="12">
        <v>1.6642522900000001</v>
      </c>
    </row>
    <row r="83" spans="1:7" x14ac:dyDescent="0.2">
      <c r="A83" s="7" t="s">
        <v>39</v>
      </c>
      <c r="B83" s="7">
        <f>AVERAGE(B80:B82)</f>
        <v>3.5727465666666665</v>
      </c>
      <c r="C83" s="7">
        <f>AVERAGE(C80:C82)</f>
        <v>2.7625553066666666</v>
      </c>
      <c r="D83" s="7">
        <f>AVERAGE(D80:D82)</f>
        <v>2.4382976133333334</v>
      </c>
      <c r="E83" s="7">
        <f>AVERAGE(E80:E82)</f>
        <v>2.2846439333333333</v>
      </c>
      <c r="F83" s="7">
        <f>AVERAGE(F80:F82)</f>
        <v>1.7435788833333332</v>
      </c>
    </row>
    <row r="86" spans="1:7" ht="21" x14ac:dyDescent="0.25">
      <c r="A86" s="9" t="s">
        <v>44</v>
      </c>
    </row>
    <row r="87" spans="1:7" x14ac:dyDescent="0.2">
      <c r="A87" t="s">
        <v>25</v>
      </c>
      <c r="B87">
        <v>0.82613999999999999</v>
      </c>
      <c r="C87">
        <v>0.86366443999999998</v>
      </c>
      <c r="D87">
        <v>0.87377618999999995</v>
      </c>
      <c r="E87">
        <v>0.87533684</v>
      </c>
      <c r="F87">
        <v>0.87211099999999997</v>
      </c>
    </row>
    <row r="88" spans="1:7" x14ac:dyDescent="0.2">
      <c r="A88" t="s">
        <v>26</v>
      </c>
      <c r="B88">
        <v>0.84149499999999999</v>
      </c>
      <c r="C88">
        <v>0.86582555999999999</v>
      </c>
      <c r="D88">
        <v>0.86521619000000005</v>
      </c>
      <c r="E88">
        <v>0.87331868000000001</v>
      </c>
      <c r="F88">
        <v>0.87985199999999997</v>
      </c>
    </row>
    <row r="89" spans="1:7" x14ac:dyDescent="0.2">
      <c r="A89" t="s">
        <v>6</v>
      </c>
      <c r="B89">
        <f>AVERAGE(B87:B88)</f>
        <v>0.83381749999999999</v>
      </c>
      <c r="C89">
        <f>AVERAGE(C87:C88)</f>
        <v>0.86474499999999999</v>
      </c>
      <c r="D89">
        <f>AVERAGE(D87:D88)</f>
        <v>0.86949619</v>
      </c>
      <c r="E89">
        <f>AVERAGE(E87:E88)</f>
        <v>0.87432776000000001</v>
      </c>
      <c r="F89">
        <f>AVERAGE(F87:F88)</f>
        <v>0.87598149999999997</v>
      </c>
    </row>
    <row r="91" spans="1:7" x14ac:dyDescent="0.2">
      <c r="A91" t="s">
        <v>25</v>
      </c>
      <c r="B91">
        <v>2.2772162300000001</v>
      </c>
      <c r="C91">
        <v>1.6928301400000001</v>
      </c>
      <c r="D91">
        <v>1.55647621</v>
      </c>
      <c r="E91">
        <v>1.4996863499999999</v>
      </c>
      <c r="F91">
        <v>1.50370765</v>
      </c>
    </row>
    <row r="92" spans="1:7" x14ac:dyDescent="0.2">
      <c r="A92" t="s">
        <v>28</v>
      </c>
      <c r="B92">
        <v>2.19655354</v>
      </c>
      <c r="C92">
        <v>1.7432863199999999</v>
      </c>
      <c r="D92">
        <v>1.6515109699999999</v>
      </c>
      <c r="E92">
        <v>1.56866931</v>
      </c>
      <c r="F92">
        <v>1.48616327</v>
      </c>
    </row>
    <row r="93" spans="1:7" x14ac:dyDescent="0.2">
      <c r="A93" t="s">
        <v>27</v>
      </c>
      <c r="B93">
        <f>AVERAGE(B91:B92)</f>
        <v>2.2368848850000003</v>
      </c>
      <c r="C93">
        <f>AVERAGE(C91:C92)</f>
        <v>1.71805823</v>
      </c>
      <c r="D93">
        <f>AVERAGE(D91:D92)</f>
        <v>1.60399359</v>
      </c>
      <c r="E93">
        <f>AVERAGE(E91:E92)</f>
        <v>1.53417783</v>
      </c>
      <c r="F93">
        <f>AVERAGE(F91:F92)</f>
        <v>1.49493546</v>
      </c>
    </row>
    <row r="96" spans="1:7" ht="21" x14ac:dyDescent="0.2">
      <c r="A96" s="13" t="s">
        <v>45</v>
      </c>
      <c r="B96" s="14">
        <v>0.1</v>
      </c>
      <c r="C96" s="14">
        <v>0.2</v>
      </c>
      <c r="D96" s="14">
        <v>0.3</v>
      </c>
      <c r="E96" s="14">
        <v>0.4</v>
      </c>
      <c r="F96" s="14">
        <v>0.5</v>
      </c>
      <c r="G96" s="15"/>
    </row>
    <row r="97" spans="1:12" x14ac:dyDescent="0.2">
      <c r="A97" s="2" t="s">
        <v>4</v>
      </c>
      <c r="B97" s="2">
        <v>0.53779999999999994</v>
      </c>
      <c r="C97" s="2">
        <v>0.59730556000000001</v>
      </c>
      <c r="D97" s="2">
        <v>0.54412905</v>
      </c>
      <c r="E97" s="2">
        <v>0.57964605000000002</v>
      </c>
      <c r="F97" s="2">
        <v>0.61627332999999995</v>
      </c>
      <c r="G97" s="2"/>
    </row>
    <row r="98" spans="1:12" x14ac:dyDescent="0.2">
      <c r="A98" s="2" t="s">
        <v>5</v>
      </c>
      <c r="B98" s="2">
        <v>0.53852500000000003</v>
      </c>
      <c r="C98" s="2">
        <v>0.57896667000000002</v>
      </c>
      <c r="D98" s="2">
        <v>0.56893475999999998</v>
      </c>
      <c r="E98" s="2">
        <v>0.57522605000000004</v>
      </c>
      <c r="F98" s="2">
        <v>0.62600100000000003</v>
      </c>
      <c r="G98" s="2"/>
    </row>
    <row r="99" spans="1:12" x14ac:dyDescent="0.2">
      <c r="A99" s="7" t="s">
        <v>6</v>
      </c>
      <c r="B99" s="7">
        <v>0.53816249999999999</v>
      </c>
      <c r="C99" s="7">
        <v>0.58813612000000004</v>
      </c>
      <c r="D99" s="7">
        <v>0.55653191000000002</v>
      </c>
      <c r="E99" s="7">
        <v>0.57743604999999998</v>
      </c>
      <c r="F99" s="7">
        <v>0.62113717000000002</v>
      </c>
      <c r="G99" s="7"/>
    </row>
    <row r="100" spans="1:12" x14ac:dyDescent="0.2">
      <c r="A100" s="2"/>
      <c r="B100" s="2"/>
      <c r="C100" s="2"/>
      <c r="D100" s="2"/>
      <c r="E100" s="2"/>
      <c r="F100" s="2"/>
      <c r="G100" s="2"/>
    </row>
    <row r="101" spans="1:12" x14ac:dyDescent="0.2">
      <c r="A101" s="2" t="s">
        <v>7</v>
      </c>
      <c r="B101" s="2">
        <v>4.4747686099999999</v>
      </c>
      <c r="C101" s="2">
        <v>4.1186908999999998</v>
      </c>
      <c r="D101" s="2">
        <v>4.9157761300000002</v>
      </c>
      <c r="E101" s="2">
        <v>5.0468089999999997</v>
      </c>
      <c r="F101" s="2">
        <v>5.2843326199999998</v>
      </c>
      <c r="G101" s="2"/>
    </row>
    <row r="102" spans="1:12" x14ac:dyDescent="0.2">
      <c r="A102" s="2" t="s">
        <v>8</v>
      </c>
      <c r="B102" s="2">
        <v>4.7402055000000001</v>
      </c>
      <c r="C102" s="2">
        <v>4.3565532300000003</v>
      </c>
      <c r="D102" s="2">
        <v>4.7160649799999996</v>
      </c>
      <c r="E102" s="2">
        <v>5.1498517000000001</v>
      </c>
      <c r="F102" s="2">
        <v>5.2322092900000001</v>
      </c>
      <c r="G102" s="2"/>
    </row>
    <row r="103" spans="1:12" x14ac:dyDescent="0.2">
      <c r="A103" s="8" t="s">
        <v>6</v>
      </c>
      <c r="B103" s="8">
        <v>4.6074870600000004</v>
      </c>
      <c r="C103" s="8">
        <v>4.2376220699999996</v>
      </c>
      <c r="D103" s="8">
        <v>4.8159205600000003</v>
      </c>
      <c r="E103" s="8">
        <v>5.0983303500000003</v>
      </c>
      <c r="F103" s="8">
        <v>5.2582709599999999</v>
      </c>
      <c r="G103" s="8"/>
    </row>
    <row r="105" spans="1:12" ht="21" x14ac:dyDescent="0.25">
      <c r="B105" s="17" t="s">
        <v>51</v>
      </c>
    </row>
    <row r="106" spans="1:12" x14ac:dyDescent="0.2">
      <c r="A106" s="10" t="s">
        <v>45</v>
      </c>
    </row>
    <row r="107" spans="1:12" x14ac:dyDescent="0.2">
      <c r="A107" s="10" t="s">
        <v>55</v>
      </c>
      <c r="B107">
        <v>0.69774999999999998</v>
      </c>
      <c r="C107">
        <v>0.61396499999999998</v>
      </c>
      <c r="D107">
        <v>0.60355714000000005</v>
      </c>
      <c r="E107">
        <v>0.58591181999999997</v>
      </c>
      <c r="F107">
        <v>0.60635934000000002</v>
      </c>
      <c r="H107" s="18" t="s">
        <v>58</v>
      </c>
    </row>
    <row r="108" spans="1:12" x14ac:dyDescent="0.2">
      <c r="A108" t="s">
        <v>47</v>
      </c>
      <c r="B108">
        <v>2.3273342600000002</v>
      </c>
      <c r="C108">
        <v>3.8643553499999999</v>
      </c>
      <c r="D108">
        <v>3.73475607</v>
      </c>
      <c r="E108">
        <v>4.0642018499999999</v>
      </c>
      <c r="F108">
        <v>3.9927822800000001</v>
      </c>
      <c r="H108" t="s">
        <v>59</v>
      </c>
      <c r="I108" t="s">
        <v>60</v>
      </c>
    </row>
    <row r="109" spans="1:12" x14ac:dyDescent="0.2">
      <c r="H109" t="s">
        <v>61</v>
      </c>
    </row>
    <row r="110" spans="1:12" x14ac:dyDescent="0.2">
      <c r="A110" s="10" t="s">
        <v>43</v>
      </c>
    </row>
    <row r="111" spans="1:12" x14ac:dyDescent="0.2">
      <c r="A111" t="s">
        <v>52</v>
      </c>
      <c r="B111">
        <v>0.86599999999999999</v>
      </c>
      <c r="C111">
        <v>0.78320999999999996</v>
      </c>
      <c r="D111">
        <v>0.78308571000000005</v>
      </c>
      <c r="E111">
        <v>0.81137090999999995</v>
      </c>
      <c r="F111">
        <v>0.84554395999999998</v>
      </c>
      <c r="G111">
        <v>0.86599999999999999</v>
      </c>
      <c r="H111">
        <v>0.78320999999999996</v>
      </c>
      <c r="I111">
        <v>0.78308571000000005</v>
      </c>
      <c r="J111">
        <v>0.81137090999999995</v>
      </c>
      <c r="L111">
        <v>0.84554395999999998</v>
      </c>
    </row>
    <row r="112" spans="1:12" x14ac:dyDescent="0.2">
      <c r="A112" t="s">
        <v>54</v>
      </c>
    </row>
    <row r="113" spans="1:12" x14ac:dyDescent="0.2">
      <c r="B113">
        <f ca="1">AVERAGE(B111:B191)</f>
        <v>0.84210000000000007</v>
      </c>
      <c r="C113">
        <f ca="1">AVERAGE(C111:C191)</f>
        <v>0.74234</v>
      </c>
      <c r="D113">
        <f ca="1">AVERAGE(D111:D191)</f>
        <v>0.75224285499999999</v>
      </c>
      <c r="E113">
        <f ca="1">AVERAGE(E111:E191)</f>
        <v>0.75795545500000006</v>
      </c>
      <c r="F113">
        <f ca="1">AVERAGE(F111:F191)</f>
        <v>0.80535274999999995</v>
      </c>
    </row>
    <row r="114" spans="1:12" x14ac:dyDescent="0.2">
      <c r="G114">
        <v>0.78844999999999998</v>
      </c>
      <c r="H114">
        <v>0.76687000000000005</v>
      </c>
      <c r="I114">
        <v>0.76879821000000004</v>
      </c>
      <c r="J114">
        <v>0.76297727000000004</v>
      </c>
      <c r="L114">
        <v>0.73703242000000002</v>
      </c>
    </row>
    <row r="115" spans="1:12" x14ac:dyDescent="0.2">
      <c r="A115" t="s">
        <v>57</v>
      </c>
      <c r="G115" s="18">
        <v>0.78169999999999995</v>
      </c>
      <c r="H115">
        <v>0.76258000000000004</v>
      </c>
      <c r="I115">
        <v>0.77595000000000003</v>
      </c>
      <c r="J115">
        <v>0.68121818000000001</v>
      </c>
      <c r="L115">
        <v>0.72014396000000003</v>
      </c>
    </row>
    <row r="116" spans="1:12" x14ac:dyDescent="0.2">
      <c r="B116" s="18">
        <v>0.7863</v>
      </c>
      <c r="C116">
        <v>0.74268999999999996</v>
      </c>
      <c r="D116">
        <v>0.72261070999999999</v>
      </c>
      <c r="E116">
        <v>0.82225817999999995</v>
      </c>
      <c r="F116">
        <v>0.75422526999999995</v>
      </c>
    </row>
    <row r="117" spans="1:12" x14ac:dyDescent="0.2">
      <c r="G117" s="18">
        <v>0.88360000000000005</v>
      </c>
      <c r="H117">
        <v>0.74253999999999998</v>
      </c>
      <c r="I117">
        <v>0.73023214000000003</v>
      </c>
      <c r="J117">
        <v>0.77920363999999998</v>
      </c>
      <c r="L117">
        <v>0.78194505000000003</v>
      </c>
    </row>
    <row r="118" spans="1:12" x14ac:dyDescent="0.2">
      <c r="A118" t="s">
        <v>39</v>
      </c>
      <c r="B118">
        <f ca="1">AVERAGE(B111:B117)</f>
        <v>0.82814999999999994</v>
      </c>
      <c r="C118">
        <f ca="1">AVERAGE(C111:C115)</f>
        <v>0.74234</v>
      </c>
      <c r="D118">
        <f ca="1">AVERAGE(D111:D117)</f>
        <v>0.74483481875000002</v>
      </c>
      <c r="E118">
        <f ca="1">AVERAGE(E111:E117)</f>
        <v>0.77403113624999997</v>
      </c>
      <c r="F118">
        <f ca="1">AVERAGE(F111:F117)</f>
        <v>0.79257087999999998</v>
      </c>
    </row>
    <row r="119" spans="1:12" x14ac:dyDescent="0.2">
      <c r="A119" t="s">
        <v>47</v>
      </c>
      <c r="B119">
        <v>2.1156220800000001</v>
      </c>
      <c r="C119">
        <v>2.37625763</v>
      </c>
      <c r="D119">
        <v>2.1403449800000001</v>
      </c>
      <c r="E119">
        <v>1.6898493299999999</v>
      </c>
      <c r="F119" t="s">
        <v>53</v>
      </c>
    </row>
    <row r="120" spans="1:12" x14ac:dyDescent="0.2">
      <c r="B120">
        <v>2.0949739699999999</v>
      </c>
      <c r="C120">
        <v>2.80827216</v>
      </c>
      <c r="D120">
        <v>2.6888514300000002</v>
      </c>
      <c r="E120">
        <v>2.7573678899999998</v>
      </c>
      <c r="F120">
        <v>2.4799016100000002</v>
      </c>
    </row>
    <row r="121" spans="1:12" x14ac:dyDescent="0.2">
      <c r="B121">
        <f>AVERAGE(B119:B120)</f>
        <v>2.1052980249999997</v>
      </c>
      <c r="C121">
        <f>AVERAGE(C119:C120)</f>
        <v>2.592264895</v>
      </c>
      <c r="D121">
        <f>AVERAGE(D119:D120)</f>
        <v>2.4145982049999999</v>
      </c>
      <c r="E121">
        <f>AVERAGE(E119:E120)</f>
        <v>2.2236086099999999</v>
      </c>
      <c r="F121">
        <f>AVERAGE(F119:F120)</f>
        <v>2.4799016100000002</v>
      </c>
    </row>
    <row r="122" spans="1:12" x14ac:dyDescent="0.2">
      <c r="B122">
        <v>2.44539426</v>
      </c>
      <c r="C122">
        <v>2.3994117300000002</v>
      </c>
      <c r="D122">
        <v>2.3302018200000001</v>
      </c>
      <c r="E122">
        <v>2.4230353600000001</v>
      </c>
      <c r="F122">
        <v>2.6480701299999998</v>
      </c>
    </row>
    <row r="123" spans="1:12" x14ac:dyDescent="0.2">
      <c r="B123">
        <v>2.5785567899999999</v>
      </c>
      <c r="C123">
        <v>2.46892098</v>
      </c>
      <c r="D123">
        <v>2.00357619</v>
      </c>
      <c r="E123">
        <v>3.1704310699999998</v>
      </c>
      <c r="F123">
        <v>2.78014436</v>
      </c>
    </row>
    <row r="124" spans="1:12" x14ac:dyDescent="0.2">
      <c r="B124">
        <v>2.8515021800000002</v>
      </c>
      <c r="C124">
        <v>2.48184928</v>
      </c>
      <c r="D124">
        <v>2.7131656</v>
      </c>
      <c r="E124">
        <v>1.87018756</v>
      </c>
      <c r="F124">
        <v>2.5018589499999999</v>
      </c>
    </row>
    <row r="125" spans="1:12" x14ac:dyDescent="0.2">
      <c r="B125">
        <v>2.0167549199999999</v>
      </c>
      <c r="C125">
        <v>2.6589722299999998</v>
      </c>
      <c r="D125">
        <v>2.5827017200000002</v>
      </c>
      <c r="E125">
        <v>2.23585974</v>
      </c>
      <c r="F125">
        <v>2.3248252300000001</v>
      </c>
    </row>
    <row r="126" spans="1:12" x14ac:dyDescent="0.2">
      <c r="B126">
        <f>AVERAGE(B119:B125)</f>
        <v>2.315443175</v>
      </c>
      <c r="C126">
        <f>AVERAGE(C119:C125)</f>
        <v>2.5408498435714288</v>
      </c>
      <c r="D126">
        <f>AVERAGE(D119:D125)</f>
        <v>2.410491420714286</v>
      </c>
      <c r="E126">
        <f>AVERAGE(E119:E125)</f>
        <v>2.3386199371428567</v>
      </c>
      <c r="F126">
        <f>AVERAGE(F119:F125)</f>
        <v>2.5357836483333331</v>
      </c>
    </row>
    <row r="127" spans="1:12" x14ac:dyDescent="0.2">
      <c r="A127" t="s">
        <v>44</v>
      </c>
    </row>
    <row r="128" spans="1:12" x14ac:dyDescent="0.2">
      <c r="A128" t="s">
        <v>56</v>
      </c>
      <c r="B128" s="12">
        <v>0.91134999999999999</v>
      </c>
      <c r="C128" s="12">
        <v>0.91966000000000003</v>
      </c>
      <c r="D128" s="12">
        <v>0.91309107</v>
      </c>
      <c r="E128" s="12">
        <v>0.92795726999999995</v>
      </c>
      <c r="F128" s="12">
        <v>0.90411702999999999</v>
      </c>
    </row>
    <row r="129" spans="2:12" x14ac:dyDescent="0.2">
      <c r="B129" s="12"/>
      <c r="C129" s="12"/>
      <c r="D129" s="12"/>
      <c r="E129" s="12"/>
      <c r="F129" s="12"/>
      <c r="G129">
        <v>0.96040000000000003</v>
      </c>
      <c r="H129">
        <v>0.87814000000000003</v>
      </c>
      <c r="I129">
        <v>0.90186785999999997</v>
      </c>
      <c r="J129">
        <v>0.92087817999999999</v>
      </c>
      <c r="L129">
        <v>0.89838680999999998</v>
      </c>
    </row>
    <row r="130" spans="2:12" x14ac:dyDescent="0.2">
      <c r="B130" s="12">
        <v>0.84079999999999999</v>
      </c>
      <c r="C130" s="12">
        <v>0.91874500000000003</v>
      </c>
      <c r="D130" s="12">
        <v>0.92210535999999999</v>
      </c>
      <c r="E130" s="12">
        <v>0.91644727000000004</v>
      </c>
      <c r="F130" s="12">
        <v>0.91992143000000004</v>
      </c>
    </row>
    <row r="131" spans="2:12" x14ac:dyDescent="0.2">
      <c r="B131" s="21" t="s">
        <v>66</v>
      </c>
      <c r="C131" s="12" t="s">
        <v>67</v>
      </c>
      <c r="D131" s="12">
        <v>0.89886785999999996</v>
      </c>
      <c r="E131" s="12">
        <v>0.87960364000000002</v>
      </c>
      <c r="F131" s="12">
        <v>0.92173077000000003</v>
      </c>
    </row>
    <row r="132" spans="2:12" x14ac:dyDescent="0.2">
      <c r="B132" s="7">
        <f>AVERAGE(B128:B130)</f>
        <v>0.87607499999999994</v>
      </c>
      <c r="C132" s="7">
        <f>AVERAGE(C128:C130)</f>
        <v>0.91920250000000003</v>
      </c>
      <c r="D132" s="7">
        <f>AVERAGE(D128:D131)</f>
        <v>0.91135476333333332</v>
      </c>
      <c r="E132" s="7">
        <f>AVERAGE(E128:E131)</f>
        <v>0.9080027266666667</v>
      </c>
      <c r="F132" s="7">
        <f>AVERAGE(F128:F131)</f>
        <v>0.91525641000000002</v>
      </c>
    </row>
    <row r="136" spans="2:12" x14ac:dyDescent="0.2">
      <c r="B136" s="12">
        <v>1.60097003</v>
      </c>
      <c r="C136" s="12">
        <v>0.97042708</v>
      </c>
      <c r="D136" s="12">
        <v>0.98639257000000002</v>
      </c>
      <c r="E136" s="12">
        <v>0.91157902999999996</v>
      </c>
      <c r="F136" s="12">
        <v>1.1016963</v>
      </c>
    </row>
    <row r="137" spans="2:12" x14ac:dyDescent="0.2">
      <c r="B137" s="12"/>
      <c r="C137" s="12"/>
      <c r="D137" s="12"/>
      <c r="E137" s="12"/>
      <c r="F137" s="12"/>
      <c r="G137">
        <v>1.0350046799999999</v>
      </c>
      <c r="H137">
        <v>1.27204315</v>
      </c>
      <c r="I137">
        <v>1.04009763</v>
      </c>
      <c r="J137">
        <v>1.0276427699999999</v>
      </c>
      <c r="L137">
        <v>1.0837231700000001</v>
      </c>
    </row>
    <row r="138" spans="2:12" x14ac:dyDescent="0.2">
      <c r="B138" s="21">
        <v>1.87682733</v>
      </c>
      <c r="C138" s="12" t="s">
        <v>65</v>
      </c>
      <c r="D138" s="12">
        <v>1.01478454</v>
      </c>
      <c r="E138" s="12">
        <v>0.98914526999999997</v>
      </c>
      <c r="F138" s="12">
        <v>1.0079975800000001</v>
      </c>
    </row>
    <row r="139" spans="2:12" x14ac:dyDescent="0.2">
      <c r="B139" s="21">
        <v>1.6350320300000001</v>
      </c>
      <c r="C139" s="12">
        <v>1.2804862100000001</v>
      </c>
      <c r="D139" s="12">
        <v>1.2976980300000001</v>
      </c>
      <c r="E139" s="12">
        <v>1.35589158</v>
      </c>
      <c r="F139" s="12">
        <v>0.96102666999999997</v>
      </c>
    </row>
    <row r="140" spans="2:12" x14ac:dyDescent="0.2">
      <c r="B140" s="7">
        <f>AVERAGE(B136:B139)</f>
        <v>1.7042764633333334</v>
      </c>
      <c r="C140" s="7">
        <f>AVERAGE(C136:C139)</f>
        <v>1.1254566450000001</v>
      </c>
      <c r="D140" s="7">
        <f>AVERAGE(D136:D139)</f>
        <v>1.0996250466666666</v>
      </c>
      <c r="E140" s="7">
        <f>AVERAGE(E136:E139)</f>
        <v>1.0855386266666667</v>
      </c>
      <c r="F140" s="7">
        <f>AVERAGE(F136:F139)</f>
        <v>1.0235735166666666</v>
      </c>
    </row>
    <row r="145" spans="1:13" x14ac:dyDescent="0.2">
      <c r="B145" s="3" t="s">
        <v>68</v>
      </c>
    </row>
    <row r="158" spans="1:13" x14ac:dyDescent="0.2">
      <c r="B158" s="3" t="s">
        <v>69</v>
      </c>
    </row>
    <row r="160" spans="1:13" x14ac:dyDescent="0.2">
      <c r="A160" t="s">
        <v>48</v>
      </c>
      <c r="B160" s="3">
        <v>0.83126666999999999</v>
      </c>
      <c r="C160" t="s">
        <v>70</v>
      </c>
      <c r="D160">
        <v>0.87331429000000005</v>
      </c>
      <c r="E160">
        <v>0.80391818000000004</v>
      </c>
      <c r="F160">
        <v>0.83907582000000003</v>
      </c>
      <c r="G160" s="3"/>
      <c r="H160">
        <v>1.8916463400000001</v>
      </c>
      <c r="I160">
        <v>0.79676842999999997</v>
      </c>
      <c r="J160">
        <v>1.2970273999999999</v>
      </c>
      <c r="L160">
        <v>2.01970589</v>
      </c>
      <c r="M160">
        <v>1.58837589</v>
      </c>
    </row>
    <row r="161" spans="1:13" x14ac:dyDescent="0.2">
      <c r="B161" s="3">
        <v>0.77483332999999999</v>
      </c>
      <c r="C161">
        <v>0.79979</v>
      </c>
      <c r="D161">
        <v>0.77585000000000004</v>
      </c>
      <c r="E161">
        <v>0.77103454999999999</v>
      </c>
      <c r="F161">
        <v>0.79039999999999999</v>
      </c>
      <c r="G161" s="3"/>
      <c r="H161">
        <v>2.7697226399999999</v>
      </c>
      <c r="I161">
        <v>1.6715107600000001</v>
      </c>
      <c r="J161">
        <v>2.2294338699999998</v>
      </c>
      <c r="L161">
        <v>1.66843301</v>
      </c>
      <c r="M161">
        <v>1.6692657500000001</v>
      </c>
    </row>
    <row r="162" spans="1:13" x14ac:dyDescent="0.2">
      <c r="B162" s="3" t="s">
        <v>71</v>
      </c>
      <c r="C162" t="s">
        <v>72</v>
      </c>
      <c r="D162">
        <v>0.74992857000000002</v>
      </c>
      <c r="E162">
        <v>0.81217273000000001</v>
      </c>
      <c r="F162">
        <v>0.77177912000000004</v>
      </c>
      <c r="G162" s="3"/>
      <c r="H162" s="3">
        <v>3.0593432200000001</v>
      </c>
      <c r="I162">
        <v>2.3352991699999999</v>
      </c>
      <c r="J162">
        <v>2.7778765600000002</v>
      </c>
      <c r="L162">
        <v>1.8972416599999999</v>
      </c>
      <c r="M162">
        <v>2.3076622100000002</v>
      </c>
    </row>
    <row r="163" spans="1:13" x14ac:dyDescent="0.2">
      <c r="B163">
        <v>0.86050000000000004</v>
      </c>
      <c r="C163">
        <v>0.80800000000000005</v>
      </c>
      <c r="D163">
        <v>0.83834642999999998</v>
      </c>
      <c r="E163" s="3">
        <v>0.80287818</v>
      </c>
      <c r="F163" s="3">
        <v>0.82942526999999999</v>
      </c>
      <c r="H163" s="3">
        <v>1.7245644600000001</v>
      </c>
      <c r="I163">
        <v>2.18086892</v>
      </c>
      <c r="J163">
        <v>1.7656865500000001</v>
      </c>
      <c r="L163">
        <v>2.0588260599999999</v>
      </c>
      <c r="M163">
        <v>1.8557454600000001</v>
      </c>
    </row>
    <row r="164" spans="1:13" x14ac:dyDescent="0.2">
      <c r="B164">
        <v>0.74116667000000003</v>
      </c>
      <c r="C164">
        <v>0.86307999999999996</v>
      </c>
      <c r="D164">
        <v>0.80286429000000004</v>
      </c>
      <c r="E164">
        <v>0.84960363999999999</v>
      </c>
      <c r="F164">
        <v>0.85332527000000002</v>
      </c>
      <c r="H164" s="3"/>
    </row>
    <row r="165" spans="1:13" x14ac:dyDescent="0.2">
      <c r="B165">
        <f>AVERAGE(B160:B164)</f>
        <v>0.80194166750000007</v>
      </c>
      <c r="C165">
        <f>AVERAGE(C160:C164)</f>
        <v>0.82362333333333337</v>
      </c>
      <c r="D165">
        <f>AVERAGE(D160:D164)</f>
        <v>0.80806071599999996</v>
      </c>
      <c r="E165">
        <f>AVERAGE(E160:E164)</f>
        <v>0.80792145600000009</v>
      </c>
      <c r="F165">
        <f>AVERAGE(F160:F164)</f>
        <v>0.81680109600000006</v>
      </c>
      <c r="G165" t="e">
        <f t="shared" ref="G165:M165" si="0">AVERAGE(G160:G163)</f>
        <v>#DIV/0!</v>
      </c>
      <c r="H165">
        <f t="shared" si="0"/>
        <v>2.3613191649999998</v>
      </c>
      <c r="I165">
        <f t="shared" si="0"/>
        <v>1.7461118199999999</v>
      </c>
      <c r="J165">
        <f t="shared" si="0"/>
        <v>2.0175060949999999</v>
      </c>
      <c r="L165">
        <f t="shared" si="0"/>
        <v>1.9110516550000001</v>
      </c>
      <c r="M165">
        <f t="shared" si="0"/>
        <v>1.8552623275000002</v>
      </c>
    </row>
    <row r="166" spans="1:13" x14ac:dyDescent="0.2">
      <c r="E166" s="3"/>
      <c r="F166" s="3"/>
      <c r="H166" s="3"/>
    </row>
    <row r="167" spans="1:13" x14ac:dyDescent="0.2">
      <c r="B167">
        <v>0.74116667000000003</v>
      </c>
      <c r="C167">
        <v>0.86307999999999996</v>
      </c>
      <c r="D167">
        <v>0.80286429000000004</v>
      </c>
      <c r="E167">
        <v>0.84960363999999999</v>
      </c>
      <c r="F167">
        <v>0.85332527000000002</v>
      </c>
    </row>
    <row r="169" spans="1:13" x14ac:dyDescent="0.2">
      <c r="G169" s="18">
        <v>0.7863</v>
      </c>
      <c r="H169">
        <v>0.74268999999999996</v>
      </c>
      <c r="I169">
        <v>0.72261070999999999</v>
      </c>
      <c r="J169">
        <v>0.82225817999999995</v>
      </c>
      <c r="L169">
        <v>0.75422526999999995</v>
      </c>
    </row>
    <row r="170" spans="1:13" x14ac:dyDescent="0.2">
      <c r="B170" s="3"/>
    </row>
    <row r="172" spans="1:13" x14ac:dyDescent="0.2">
      <c r="A172" s="18" t="s">
        <v>39</v>
      </c>
      <c r="B172">
        <f>AVERAGE(B167:B169)</f>
        <v>0.74116667000000003</v>
      </c>
      <c r="C172">
        <f>AVERAGE(C167:C169)</f>
        <v>0.86307999999999996</v>
      </c>
      <c r="D172">
        <f>AVERAGE(D167:D170)</f>
        <v>0.80286429000000004</v>
      </c>
      <c r="E172">
        <f>AVERAGE(E167:E170)</f>
        <v>0.84960363999999999</v>
      </c>
      <c r="F172">
        <f>AVERAGE(F167:F170)</f>
        <v>0.85332527000000002</v>
      </c>
    </row>
    <row r="173" spans="1:13" x14ac:dyDescent="0.2">
      <c r="B173">
        <f>AVERAGE(B167:B170)</f>
        <v>0.74116667000000003</v>
      </c>
      <c r="C173">
        <f>AVERAGE(C167:C170)</f>
        <v>0.86307999999999996</v>
      </c>
      <c r="D173">
        <f>AVERAGE(D167:D170)</f>
        <v>0.80286429000000004</v>
      </c>
      <c r="E173">
        <f>AVERAGE(E167:E170)</f>
        <v>0.84960363999999999</v>
      </c>
      <c r="F173">
        <f>AVERAGE(F167:F170)</f>
        <v>0.85332527000000002</v>
      </c>
    </row>
    <row r="179" spans="1:12" x14ac:dyDescent="0.2">
      <c r="B179" s="3"/>
    </row>
    <row r="181" spans="1:12" x14ac:dyDescent="0.2">
      <c r="B181">
        <v>2.9457976499999998</v>
      </c>
      <c r="C181">
        <v>2.2860010100000001</v>
      </c>
      <c r="D181">
        <v>2.4097762700000001</v>
      </c>
      <c r="E181">
        <v>2.31148357</v>
      </c>
      <c r="F181">
        <v>1.99607197</v>
      </c>
    </row>
    <row r="182" spans="1:12" x14ac:dyDescent="0.2">
      <c r="B182" s="3">
        <v>2.9457976499999998</v>
      </c>
      <c r="C182">
        <v>2.2860010100000001</v>
      </c>
      <c r="D182">
        <v>2.4097762700000001</v>
      </c>
      <c r="E182">
        <v>2.31148357</v>
      </c>
      <c r="F182">
        <v>1.99607197</v>
      </c>
    </row>
    <row r="183" spans="1:12" x14ac:dyDescent="0.2">
      <c r="B183">
        <v>1.17818976</v>
      </c>
      <c r="C183">
        <v>1.32333766</v>
      </c>
      <c r="D183">
        <v>1.0097120900000001</v>
      </c>
      <c r="E183">
        <v>1.0828384900000001</v>
      </c>
      <c r="F183">
        <v>1.0310251100000001</v>
      </c>
    </row>
    <row r="185" spans="1:12" x14ac:dyDescent="0.2">
      <c r="A185" t="s">
        <v>39</v>
      </c>
      <c r="B185">
        <f>AVERAGE(B180:B182)</f>
        <v>2.9457976499999998</v>
      </c>
      <c r="C185">
        <f>AVERAGE(C180:C184)</f>
        <v>1.9651132266666667</v>
      </c>
      <c r="D185">
        <f>AVERAGE(D180:D184)</f>
        <v>1.94308821</v>
      </c>
      <c r="E185">
        <f>AVERAGE(E180:E184)</f>
        <v>1.9019352100000002</v>
      </c>
      <c r="F185">
        <f>AVERAGE(F180:F183)</f>
        <v>1.6743896833333334</v>
      </c>
    </row>
    <row r="188" spans="1:12" x14ac:dyDescent="0.2">
      <c r="B188">
        <v>0.74116667000000003</v>
      </c>
      <c r="C188">
        <v>0.86307999999999996</v>
      </c>
      <c r="D188">
        <v>0.80286429000000004</v>
      </c>
      <c r="E188">
        <v>0.84960363999999999</v>
      </c>
      <c r="F188">
        <v>0.85332527000000002</v>
      </c>
      <c r="H188">
        <v>2.7697226399999999</v>
      </c>
      <c r="I188">
        <v>1.6715107600000001</v>
      </c>
      <c r="J188">
        <v>2.2294338699999998</v>
      </c>
      <c r="K188">
        <v>1.6692657500000001</v>
      </c>
      <c r="L188">
        <v>1.66843301</v>
      </c>
    </row>
    <row r="189" spans="1:12" x14ac:dyDescent="0.2">
      <c r="B189">
        <v>0.94353332999999995</v>
      </c>
      <c r="C189">
        <v>0.88565000000000005</v>
      </c>
      <c r="D189">
        <v>0.91648213999999995</v>
      </c>
      <c r="E189">
        <v>0.91097636000000004</v>
      </c>
      <c r="F189">
        <v>0.92257692000000002</v>
      </c>
      <c r="H189">
        <v>1.17818976</v>
      </c>
      <c r="I189">
        <v>1.32333766</v>
      </c>
      <c r="J189">
        <v>1.0097120900000001</v>
      </c>
      <c r="K189">
        <v>1.0310251100000001</v>
      </c>
      <c r="L189">
        <v>1.0828384900000001</v>
      </c>
    </row>
    <row r="190" spans="1:12" x14ac:dyDescent="0.2">
      <c r="B190" s="18" t="s">
        <v>236</v>
      </c>
      <c r="C190">
        <v>0.74268999999999996</v>
      </c>
      <c r="D190">
        <v>0.72261070999999999</v>
      </c>
      <c r="E190">
        <v>0.82225817999999995</v>
      </c>
      <c r="F190">
        <v>0.75422526999999995</v>
      </c>
      <c r="H190">
        <v>2.8515021800000002</v>
      </c>
      <c r="I190">
        <v>2.48184928</v>
      </c>
      <c r="J190">
        <v>2.7131656</v>
      </c>
      <c r="K190">
        <v>2.5018589499999999</v>
      </c>
      <c r="L190">
        <v>1.87018756</v>
      </c>
    </row>
    <row r="191" spans="1:12" x14ac:dyDescent="0.2">
      <c r="B191">
        <f>AVERAGE(B188:B189)</f>
        <v>0.84234999999999993</v>
      </c>
      <c r="C191">
        <f>AVERAGE(C188:C189)</f>
        <v>0.87436500000000006</v>
      </c>
      <c r="D191">
        <f>AVERAGE(D188:D189)</f>
        <v>0.85967321499999994</v>
      </c>
      <c r="E191">
        <f>AVERAGE(E188:E189)</f>
        <v>0.88029000000000002</v>
      </c>
      <c r="F191">
        <f>AVERAGE(F188:F189)</f>
        <v>0.88795109500000002</v>
      </c>
      <c r="H191">
        <f>AVERAGE(H188:H190)</f>
        <v>2.2664715266666668</v>
      </c>
      <c r="I191">
        <f>AVERAGE(I188:I190)</f>
        <v>1.8255659000000002</v>
      </c>
      <c r="J191">
        <f>AVERAGE(J188:J190)</f>
        <v>1.9841038533333333</v>
      </c>
      <c r="K191">
        <f>AVERAGE(K188:K190)</f>
        <v>1.7340499366666666</v>
      </c>
      <c r="L191">
        <f>AVERAGE(L188:L190)</f>
        <v>1.5404863533333335</v>
      </c>
    </row>
    <row r="192" spans="1:12" x14ac:dyDescent="0.2">
      <c r="B192">
        <f>AVERAGE(B188,B190)</f>
        <v>0.74116667000000003</v>
      </c>
      <c r="C192">
        <f>AVERAGE(C188,C190)</f>
        <v>0.80288499999999996</v>
      </c>
      <c r="D192">
        <f>AVERAGE(D188,D190)</f>
        <v>0.76273750000000007</v>
      </c>
      <c r="E192">
        <f>AVERAGE(E188,E190)</f>
        <v>0.83593090999999997</v>
      </c>
      <c r="F192">
        <f>AVERAGE(F188,F190)</f>
        <v>0.80377527000000004</v>
      </c>
    </row>
  </sheetData>
  <mergeCells count="2">
    <mergeCell ref="A1:G1"/>
    <mergeCell ref="A69:G69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Q43"/>
  <sheetViews>
    <sheetView workbookViewId="0">
      <selection activeCell="H30" sqref="H30"/>
    </sheetView>
  </sheetViews>
  <sheetFormatPr baseColWidth="10" defaultRowHeight="16" x14ac:dyDescent="0.2"/>
  <cols>
    <col min="1" max="1" width="28.83203125" customWidth="1"/>
  </cols>
  <sheetData>
    <row r="1" spans="1:12" ht="21" x14ac:dyDescent="0.2">
      <c r="A1" s="25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12" x14ac:dyDescent="0.2">
      <c r="A4" t="s">
        <v>16</v>
      </c>
      <c r="B4">
        <v>0.85369583000000004</v>
      </c>
      <c r="C4">
        <v>0.73966964000000002</v>
      </c>
      <c r="H4">
        <v>1.93516982</v>
      </c>
      <c r="I4">
        <v>3.3013023399999999</v>
      </c>
    </row>
    <row r="5" spans="1:12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12" x14ac:dyDescent="0.2">
      <c r="A6" t="s">
        <v>18</v>
      </c>
      <c r="B6">
        <v>0.86105666999999997</v>
      </c>
      <c r="C6">
        <v>0.76917840999999998</v>
      </c>
      <c r="H6">
        <v>1.66976496</v>
      </c>
      <c r="I6">
        <v>2.9726158300000001</v>
      </c>
    </row>
    <row r="13" spans="1:12" x14ac:dyDescent="0.2">
      <c r="A13" t="s">
        <v>12</v>
      </c>
      <c r="B13" s="1">
        <v>0.2</v>
      </c>
      <c r="C13" s="1">
        <v>0.3</v>
      </c>
      <c r="E13" t="s">
        <v>13</v>
      </c>
      <c r="F13" s="1">
        <v>0.2</v>
      </c>
      <c r="G13" s="1">
        <v>0.3</v>
      </c>
    </row>
    <row r="14" spans="1:12" x14ac:dyDescent="0.2">
      <c r="B14">
        <v>0.86293900000000001</v>
      </c>
      <c r="C14">
        <v>0.73230099999999998</v>
      </c>
      <c r="F14">
        <v>0.76544199999999996</v>
      </c>
      <c r="G14">
        <v>0.65229700000000002</v>
      </c>
    </row>
    <row r="15" spans="1:12" x14ac:dyDescent="0.2">
      <c r="B15">
        <v>0.65945500000000001</v>
      </c>
      <c r="C15">
        <v>0.70899999999999996</v>
      </c>
      <c r="F15">
        <v>0.71675</v>
      </c>
      <c r="G15">
        <v>0.70642799999999994</v>
      </c>
    </row>
    <row r="16" spans="1:12" x14ac:dyDescent="0.2">
      <c r="B16">
        <v>0.78792399999999996</v>
      </c>
      <c r="C16">
        <v>0.62799300000000002</v>
      </c>
      <c r="F16">
        <v>0.67685799999999996</v>
      </c>
      <c r="G16">
        <v>0.66135900000000003</v>
      </c>
    </row>
    <row r="17" spans="1:17" x14ac:dyDescent="0.2">
      <c r="B17">
        <v>0.59686399999999995</v>
      </c>
      <c r="C17">
        <v>0.704314</v>
      </c>
      <c r="F17">
        <f ca="1">AVERAGE(F14:F17)</f>
        <v>0</v>
      </c>
    </row>
    <row r="18" spans="1:17" x14ac:dyDescent="0.2">
      <c r="B18">
        <v>0.69856099999999999</v>
      </c>
      <c r="C18">
        <v>0.78192799999999996</v>
      </c>
      <c r="F18">
        <f>AVERAGE(F14:F16)</f>
        <v>0.71968333333333323</v>
      </c>
      <c r="G18">
        <f>AVERAGE(G14:G16)</f>
        <v>0.67336133333333326</v>
      </c>
    </row>
    <row r="19" spans="1:17" x14ac:dyDescent="0.2">
      <c r="B19">
        <v>0.65612099999999995</v>
      </c>
      <c r="C19">
        <v>0.77773899999999996</v>
      </c>
    </row>
    <row r="20" spans="1:17" x14ac:dyDescent="0.2">
      <c r="B20">
        <v>0.65262100000000001</v>
      </c>
      <c r="C20">
        <v>0.82903300000000002</v>
      </c>
    </row>
    <row r="21" spans="1:17" x14ac:dyDescent="0.2">
      <c r="B21">
        <v>0.72381799999999996</v>
      </c>
      <c r="C21">
        <v>0.672346</v>
      </c>
    </row>
    <row r="22" spans="1:17" x14ac:dyDescent="0.2">
      <c r="B22">
        <v>0.59969700000000004</v>
      </c>
      <c r="C22">
        <v>0.67768600000000001</v>
      </c>
    </row>
    <row r="23" spans="1:17" x14ac:dyDescent="0.2">
      <c r="B23">
        <f>AVERAGE(B14:B22)</f>
        <v>0.69311111111111101</v>
      </c>
      <c r="C23">
        <f>AVERAGE(C14:C22)</f>
        <v>0.72359333333333331</v>
      </c>
    </row>
    <row r="25" spans="1:17" ht="21" x14ac:dyDescent="0.25">
      <c r="A25" s="27" t="s">
        <v>49</v>
      </c>
      <c r="B25" s="28"/>
      <c r="C25" s="28"/>
      <c r="D25" s="28"/>
    </row>
    <row r="26" spans="1:17" x14ac:dyDescent="0.2">
      <c r="A26" s="10" t="s">
        <v>46</v>
      </c>
      <c r="B26" t="s">
        <v>10</v>
      </c>
      <c r="C26" t="s">
        <v>11</v>
      </c>
      <c r="D26" t="s">
        <v>12</v>
      </c>
      <c r="E26" t="s">
        <v>13</v>
      </c>
      <c r="G26" s="10" t="s">
        <v>48</v>
      </c>
      <c r="H26" t="s">
        <v>10</v>
      </c>
      <c r="I26" t="s">
        <v>11</v>
      </c>
      <c r="J26" t="s">
        <v>12</v>
      </c>
      <c r="K26" t="s">
        <v>13</v>
      </c>
      <c r="M26" t="s">
        <v>12</v>
      </c>
      <c r="P26" t="s">
        <v>13</v>
      </c>
    </row>
    <row r="27" spans="1:17" x14ac:dyDescent="0.2">
      <c r="A27" s="19" t="s">
        <v>62</v>
      </c>
      <c r="B27">
        <v>0.88412667</v>
      </c>
      <c r="C27">
        <v>0.85507955000000002</v>
      </c>
      <c r="D27">
        <v>0.77260229000000002</v>
      </c>
      <c r="E27">
        <v>0.74318260999999997</v>
      </c>
      <c r="F27" s="16"/>
      <c r="H27" s="8">
        <v>0.86707999999999996</v>
      </c>
      <c r="I27" s="8">
        <v>0.78522999999999998</v>
      </c>
      <c r="J27" s="8">
        <v>0.72915316699999999</v>
      </c>
      <c r="K27" s="8">
        <v>0.66641793299999996</v>
      </c>
      <c r="M27">
        <v>0.84587878999999999</v>
      </c>
      <c r="N27">
        <v>1.94766496</v>
      </c>
      <c r="P27" s="3" t="s">
        <v>63</v>
      </c>
      <c r="Q27">
        <v>2.8765309999999999</v>
      </c>
    </row>
    <row r="28" spans="1:17" x14ac:dyDescent="0.2">
      <c r="I28" s="8"/>
      <c r="M28">
        <v>0.84757576000000001</v>
      </c>
      <c r="N28">
        <v>1.9740566500000001</v>
      </c>
      <c r="P28">
        <v>0.72197800000000001</v>
      </c>
      <c r="Q28">
        <v>3.1289380000000002</v>
      </c>
    </row>
    <row r="29" spans="1:17" x14ac:dyDescent="0.2">
      <c r="M29">
        <v>0.77180302999999995</v>
      </c>
      <c r="N29">
        <v>2.82352581</v>
      </c>
      <c r="P29">
        <v>0.60807599999999995</v>
      </c>
      <c r="Q29">
        <v>3.6186989999999999</v>
      </c>
    </row>
    <row r="30" spans="1:17" x14ac:dyDescent="0.2">
      <c r="A30" s="19" t="s">
        <v>47</v>
      </c>
      <c r="B30">
        <v>1.2973357299999999</v>
      </c>
      <c r="C30">
        <v>1.9665792</v>
      </c>
      <c r="D30">
        <v>2.29629007</v>
      </c>
      <c r="E30">
        <v>2.9818954799999999</v>
      </c>
      <c r="H30" s="8">
        <v>1.45996846</v>
      </c>
      <c r="I30" s="8">
        <v>2.4309242759999998</v>
      </c>
      <c r="J30" s="8">
        <v>2.4981908380000002</v>
      </c>
      <c r="K30" s="8">
        <v>3.3266733130000001</v>
      </c>
      <c r="M30">
        <v>0.72136363999999997</v>
      </c>
      <c r="N30" s="20">
        <v>2.7533697899999998</v>
      </c>
      <c r="P30">
        <v>0.67414099999999999</v>
      </c>
      <c r="Q30">
        <v>3.445551</v>
      </c>
    </row>
    <row r="31" spans="1:17" x14ac:dyDescent="0.2">
      <c r="M31">
        <v>0.73954545000000005</v>
      </c>
      <c r="N31">
        <v>2.6560041700000001</v>
      </c>
      <c r="P31" s="3">
        <v>0.62982199999999999</v>
      </c>
      <c r="Q31">
        <v>3.9113190000000002</v>
      </c>
    </row>
    <row r="32" spans="1:17" x14ac:dyDescent="0.2">
      <c r="M32">
        <v>0.77177099999999998</v>
      </c>
      <c r="N32">
        <v>2.2150189999999998</v>
      </c>
      <c r="P32" s="3">
        <v>0.69799599999999995</v>
      </c>
      <c r="Q32">
        <v>2.9328409999999998</v>
      </c>
    </row>
    <row r="33" spans="12:17" x14ac:dyDescent="0.2">
      <c r="M33" s="3">
        <v>0.65184299999999995</v>
      </c>
      <c r="N33">
        <v>2.8651559999999998</v>
      </c>
      <c r="P33" s="3">
        <v>0.65005800000000002</v>
      </c>
      <c r="Q33">
        <v>3.4677660000000001</v>
      </c>
    </row>
    <row r="34" spans="12:17" x14ac:dyDescent="0.2">
      <c r="M34">
        <v>0.69395399999999996</v>
      </c>
      <c r="N34">
        <v>2.1925509999999999</v>
      </c>
      <c r="P34" s="3">
        <v>0.65362299999999995</v>
      </c>
      <c r="Q34">
        <v>3.613489</v>
      </c>
    </row>
    <row r="35" spans="12:17" x14ac:dyDescent="0.2">
      <c r="M35">
        <v>0.61050300000000002</v>
      </c>
      <c r="N35">
        <v>3.109753</v>
      </c>
      <c r="P35" s="3">
        <v>0.640652</v>
      </c>
      <c r="Q35">
        <v>3.503279</v>
      </c>
    </row>
    <row r="36" spans="12:17" x14ac:dyDescent="0.2">
      <c r="M36">
        <v>0.63729400000000003</v>
      </c>
      <c r="N36">
        <v>2.4448080000000001</v>
      </c>
      <c r="P36" s="3">
        <v>0.67111200000000004</v>
      </c>
      <c r="Q36">
        <v>3.4258199999999999</v>
      </c>
    </row>
    <row r="37" spans="12:17" x14ac:dyDescent="0.2">
      <c r="L37" t="s">
        <v>64</v>
      </c>
      <c r="M37">
        <f>AVERAGE(M27:M36)</f>
        <v>0.72915316699999988</v>
      </c>
      <c r="N37">
        <f>AVERAGE(N27:N36)</f>
        <v>2.4981908380000002</v>
      </c>
      <c r="P37">
        <v>0.66944899999999996</v>
      </c>
      <c r="Q37">
        <v>3.3281049999999999</v>
      </c>
    </row>
    <row r="38" spans="12:17" x14ac:dyDescent="0.2">
      <c r="P38" s="3">
        <v>0.606993</v>
      </c>
      <c r="Q38">
        <v>3.5717880000000002</v>
      </c>
    </row>
    <row r="39" spans="12:17" x14ac:dyDescent="0.2">
      <c r="P39" s="3">
        <v>0.710341</v>
      </c>
      <c r="Q39">
        <v>2.970936</v>
      </c>
    </row>
    <row r="40" spans="12:17" x14ac:dyDescent="0.2">
      <c r="P40" s="3">
        <v>0.66043799999999997</v>
      </c>
      <c r="Q40">
        <v>3.387982</v>
      </c>
    </row>
    <row r="41" spans="12:17" x14ac:dyDescent="0.2">
      <c r="P41" s="3">
        <v>0.76064100000000001</v>
      </c>
      <c r="Q41">
        <v>2.7140309999999999</v>
      </c>
    </row>
    <row r="42" spans="12:17" x14ac:dyDescent="0.2">
      <c r="P42" s="3">
        <v>0.64094899999999999</v>
      </c>
      <c r="Q42">
        <v>3.329698</v>
      </c>
    </row>
    <row r="43" spans="12:17" x14ac:dyDescent="0.2">
      <c r="O43" t="s">
        <v>64</v>
      </c>
      <c r="P43">
        <f>AVERAGE(P27:P42)</f>
        <v>0.66641793333333321</v>
      </c>
      <c r="Q43">
        <f>AVERAGE(Q27:Q42)</f>
        <v>3.3266733125000001</v>
      </c>
    </row>
  </sheetData>
  <mergeCells count="2">
    <mergeCell ref="A1:L1"/>
    <mergeCell ref="A25:D2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B35" sqref="B35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>AVERAGE(C2:C22)</f>
        <v>0.71034114999999998</v>
      </c>
      <c r="D23">
        <f>AVERAGE(D2:D22)</f>
        <v>0.70946154999999989</v>
      </c>
      <c r="E23">
        <f>AVERAGE(E2:E22)</f>
        <v>0.76811569999999996</v>
      </c>
      <c r="F23">
        <f>AVERAGE(F2:F22)</f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>AVERAGE(C25:C34)</f>
        <v>0.60113110000000003</v>
      </c>
      <c r="D35">
        <f>AVERAGE(D25:D34)</f>
        <v>0.58382369999999995</v>
      </c>
      <c r="E35">
        <f>AVERAGE(E25:E34)</f>
        <v>0.56975730000000002</v>
      </c>
      <c r="F35">
        <f>AVERAGE(F25:F34)</f>
        <v>0.61602299999999999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FEEC-34A0-B547-8369-4458125378BE}">
  <dimension ref="A1:V40"/>
  <sheetViews>
    <sheetView workbookViewId="0">
      <selection activeCell="Q27" sqref="Q27"/>
    </sheetView>
  </sheetViews>
  <sheetFormatPr baseColWidth="10" defaultRowHeight="16" x14ac:dyDescent="0.2"/>
  <cols>
    <col min="1" max="1" width="22.6640625" customWidth="1"/>
  </cols>
  <sheetData>
    <row r="1" spans="1:6" ht="24" x14ac:dyDescent="0.3">
      <c r="A1" s="31" t="s">
        <v>73</v>
      </c>
      <c r="B1" s="31"/>
      <c r="C1" s="31"/>
      <c r="D1" s="31"/>
      <c r="E1" s="31"/>
      <c r="F1" s="31"/>
    </row>
    <row r="3" spans="1:6" x14ac:dyDescent="0.2">
      <c r="A3" s="32" t="s">
        <v>40</v>
      </c>
      <c r="B3" s="30">
        <v>0.1</v>
      </c>
      <c r="C3" s="30">
        <v>0.2</v>
      </c>
      <c r="D3" s="30">
        <v>0.3</v>
      </c>
      <c r="E3" s="30">
        <v>0.4</v>
      </c>
      <c r="F3" s="30">
        <v>0.5</v>
      </c>
    </row>
    <row r="4" spans="1:6" x14ac:dyDescent="0.2">
      <c r="A4" s="29" t="s">
        <v>36</v>
      </c>
      <c r="B4" s="29">
        <v>0.67188999999999999</v>
      </c>
      <c r="C4" s="29">
        <v>0.73202111000000003</v>
      </c>
      <c r="D4" s="29">
        <v>0.72751189999999999</v>
      </c>
      <c r="E4" s="29">
        <v>0.75559684000000005</v>
      </c>
      <c r="F4" s="29">
        <v>0.80581283000000004</v>
      </c>
    </row>
    <row r="5" spans="1:6" x14ac:dyDescent="0.2">
      <c r="A5" s="29" t="s">
        <v>37</v>
      </c>
      <c r="B5" s="29">
        <v>0.77002999999999999</v>
      </c>
      <c r="C5" s="29">
        <v>0.76498222000000005</v>
      </c>
      <c r="D5" s="29">
        <v>0.80641713999999998</v>
      </c>
      <c r="E5" s="29">
        <v>0.82032000000000005</v>
      </c>
      <c r="F5" s="29">
        <v>0.897374</v>
      </c>
    </row>
    <row r="6" spans="1:6" x14ac:dyDescent="0.2">
      <c r="A6" s="29" t="s">
        <v>38</v>
      </c>
      <c r="B6" s="29">
        <v>0.68584999999999996</v>
      </c>
      <c r="C6" s="29">
        <v>0.76172888999999999</v>
      </c>
      <c r="D6" s="29">
        <v>0.82770666999999998</v>
      </c>
      <c r="E6" s="29">
        <v>0.85395368000000005</v>
      </c>
      <c r="F6" s="29">
        <v>0.90396900000000002</v>
      </c>
    </row>
    <row r="7" spans="1:6" x14ac:dyDescent="0.2">
      <c r="A7" s="7" t="s">
        <v>39</v>
      </c>
      <c r="B7" s="7">
        <v>0.70925667000000003</v>
      </c>
      <c r="C7" s="7">
        <v>0.75291074000000002</v>
      </c>
      <c r="D7" s="7">
        <v>0.78721189999999996</v>
      </c>
      <c r="E7" s="7">
        <v>0.80995684000000001</v>
      </c>
      <c r="F7" s="7">
        <v>0.86905193999999997</v>
      </c>
    </row>
    <row r="10" spans="1:6" x14ac:dyDescent="0.2">
      <c r="A10" s="32" t="s">
        <v>41</v>
      </c>
      <c r="B10" s="29"/>
      <c r="C10" s="29"/>
      <c r="D10" s="29"/>
      <c r="E10" s="29"/>
      <c r="F10" s="29"/>
    </row>
    <row r="11" spans="1:6" x14ac:dyDescent="0.2">
      <c r="A11" s="29" t="s">
        <v>30</v>
      </c>
      <c r="B11" s="29">
        <v>3.4554155299999998</v>
      </c>
      <c r="C11" s="29">
        <v>2.5731726099999999</v>
      </c>
      <c r="D11" s="29">
        <v>2.5841952300000002</v>
      </c>
      <c r="E11" s="29">
        <v>2.3549984500000001</v>
      </c>
      <c r="F11" s="29">
        <v>1.85211002</v>
      </c>
    </row>
    <row r="12" spans="1:6" x14ac:dyDescent="0.2">
      <c r="A12" s="29" t="s">
        <v>42</v>
      </c>
      <c r="B12" s="29">
        <v>3.36916934</v>
      </c>
      <c r="C12" s="29">
        <v>2.8358765699999999</v>
      </c>
      <c r="D12" s="29">
        <v>2.4596738899999999</v>
      </c>
      <c r="E12" s="29">
        <v>2.3396984999999999</v>
      </c>
      <c r="F12" s="29">
        <v>1.71437434</v>
      </c>
    </row>
    <row r="13" spans="1:6" x14ac:dyDescent="0.2">
      <c r="A13" s="29" t="s">
        <v>42</v>
      </c>
      <c r="B13" s="29">
        <v>3.89365483</v>
      </c>
      <c r="C13" s="29">
        <v>2.87861674</v>
      </c>
      <c r="D13" s="29">
        <v>2.2710237200000001</v>
      </c>
      <c r="E13" s="29">
        <v>2.1592348499999998</v>
      </c>
      <c r="F13" s="29">
        <v>1.6642522900000001</v>
      </c>
    </row>
    <row r="14" spans="1:6" x14ac:dyDescent="0.2">
      <c r="A14" s="7" t="s">
        <v>39</v>
      </c>
      <c r="B14" s="7">
        <v>3.5727465700000001</v>
      </c>
      <c r="C14" s="7">
        <v>2.7625553100000002</v>
      </c>
      <c r="D14" s="7">
        <v>2.4382976099999998</v>
      </c>
      <c r="E14" s="7">
        <v>2.2846439300000001</v>
      </c>
      <c r="F14" s="7">
        <v>1.7435788800000001</v>
      </c>
    </row>
    <row r="22" spans="2:22" ht="21" x14ac:dyDescent="0.25">
      <c r="B22" s="37" t="s">
        <v>154</v>
      </c>
      <c r="C22" s="37"/>
      <c r="D22" s="37"/>
      <c r="E22" s="37"/>
      <c r="I22" s="37" t="s">
        <v>195</v>
      </c>
      <c r="J22" s="37"/>
      <c r="K22" s="37"/>
      <c r="L22" s="37"/>
      <c r="Q22" s="2" t="s">
        <v>10</v>
      </c>
      <c r="R22" s="2" t="s">
        <v>11</v>
      </c>
    </row>
    <row r="23" spans="2:22" x14ac:dyDescent="0.2">
      <c r="B23" s="32" t="s">
        <v>40</v>
      </c>
      <c r="C23" s="2"/>
      <c r="D23" s="2"/>
      <c r="E23" s="32" t="s">
        <v>41</v>
      </c>
      <c r="G23" s="2"/>
      <c r="I23" s="32" t="s">
        <v>40</v>
      </c>
      <c r="J23" s="2"/>
      <c r="K23" s="2"/>
      <c r="L23" s="32" t="s">
        <v>41</v>
      </c>
      <c r="N23" s="2"/>
      <c r="Q23" s="32" t="s">
        <v>40</v>
      </c>
      <c r="R23" s="2"/>
      <c r="S23" s="2"/>
      <c r="T23" s="32" t="s">
        <v>41</v>
      </c>
      <c r="V23" s="2"/>
    </row>
    <row r="24" spans="2:22" x14ac:dyDescent="0.2">
      <c r="B24">
        <v>0.84587878999999999</v>
      </c>
      <c r="E24">
        <v>1.94766496</v>
      </c>
      <c r="I24" s="3" t="s">
        <v>63</v>
      </c>
      <c r="L24">
        <v>2.8765309999999999</v>
      </c>
      <c r="P24" t="s">
        <v>10</v>
      </c>
      <c r="Q24" s="8">
        <v>0.86707999999999996</v>
      </c>
      <c r="R24" s="8"/>
      <c r="T24" s="8">
        <v>1.45996846</v>
      </c>
    </row>
    <row r="25" spans="2:22" x14ac:dyDescent="0.2">
      <c r="B25">
        <v>0.84757576000000001</v>
      </c>
      <c r="E25">
        <v>1.9740566500000001</v>
      </c>
      <c r="I25">
        <v>0.72197800000000001</v>
      </c>
      <c r="L25">
        <v>3.1289380000000002</v>
      </c>
      <c r="P25" t="s">
        <v>11</v>
      </c>
      <c r="Q25" s="8">
        <v>0.78522999999999998</v>
      </c>
      <c r="R25" s="8"/>
      <c r="T25" s="8">
        <v>2.4309242800000002</v>
      </c>
    </row>
    <row r="26" spans="2:22" x14ac:dyDescent="0.2">
      <c r="B26">
        <v>0.77180302999999995</v>
      </c>
      <c r="E26">
        <v>2.82352581</v>
      </c>
      <c r="I26">
        <v>0.60807599999999995</v>
      </c>
      <c r="L26">
        <v>3.6186989999999999</v>
      </c>
      <c r="Q26" s="8"/>
    </row>
    <row r="27" spans="2:22" x14ac:dyDescent="0.2">
      <c r="B27">
        <v>0.72136363999999997</v>
      </c>
      <c r="E27" s="20">
        <v>2.7533697899999998</v>
      </c>
      <c r="I27">
        <v>0.67414099999999999</v>
      </c>
      <c r="L27">
        <v>3.445551</v>
      </c>
    </row>
    <row r="28" spans="2:22" x14ac:dyDescent="0.2">
      <c r="B28">
        <v>0.73954545000000005</v>
      </c>
      <c r="E28">
        <v>2.6560041700000001</v>
      </c>
      <c r="I28" s="3">
        <v>0.62982199999999999</v>
      </c>
      <c r="L28">
        <v>3.9113190000000002</v>
      </c>
    </row>
    <row r="29" spans="2:22" x14ac:dyDescent="0.2">
      <c r="B29">
        <v>0.77177099999999998</v>
      </c>
      <c r="E29">
        <v>2.2150189999999998</v>
      </c>
      <c r="I29" s="3">
        <v>0.69799599999999995</v>
      </c>
      <c r="L29">
        <v>2.9328409999999998</v>
      </c>
    </row>
    <row r="30" spans="2:22" x14ac:dyDescent="0.2">
      <c r="B30" s="3">
        <v>0.65184299999999995</v>
      </c>
      <c r="E30">
        <v>2.8651559999999998</v>
      </c>
      <c r="I30" s="3">
        <v>0.65005800000000002</v>
      </c>
      <c r="L30">
        <v>3.4677660000000001</v>
      </c>
    </row>
    <row r="31" spans="2:22" x14ac:dyDescent="0.2">
      <c r="B31">
        <v>0.69395399999999996</v>
      </c>
      <c r="E31">
        <v>2.1925509999999999</v>
      </c>
      <c r="I31" s="3">
        <v>0.65362299999999995</v>
      </c>
      <c r="L31">
        <v>3.613489</v>
      </c>
    </row>
    <row r="32" spans="2:22" x14ac:dyDescent="0.2">
      <c r="B32">
        <v>0.61050300000000002</v>
      </c>
      <c r="E32">
        <v>3.109753</v>
      </c>
      <c r="I32" s="3">
        <v>0.640652</v>
      </c>
      <c r="L32">
        <v>3.503279</v>
      </c>
    </row>
    <row r="33" spans="1:12" x14ac:dyDescent="0.2">
      <c r="B33">
        <v>0.63729400000000003</v>
      </c>
      <c r="E33">
        <v>2.4448080000000001</v>
      </c>
      <c r="I33" s="3">
        <v>0.67111200000000004</v>
      </c>
      <c r="L33">
        <v>3.4258199999999999</v>
      </c>
    </row>
    <row r="34" spans="1:12" x14ac:dyDescent="0.2">
      <c r="A34" t="s">
        <v>39</v>
      </c>
      <c r="B34">
        <f>AVERAGE(B24:B33)</f>
        <v>0.72915316699999988</v>
      </c>
      <c r="E34">
        <f>AVERAGE(E24:E33)</f>
        <v>2.4981908380000002</v>
      </c>
      <c r="I34">
        <v>0.66944899999999996</v>
      </c>
      <c r="L34">
        <v>3.3281049999999999</v>
      </c>
    </row>
    <row r="35" spans="1:12" x14ac:dyDescent="0.2">
      <c r="I35" s="3">
        <v>0.606993</v>
      </c>
      <c r="L35">
        <v>3.5717880000000002</v>
      </c>
    </row>
    <row r="36" spans="1:12" x14ac:dyDescent="0.2">
      <c r="I36" s="3">
        <v>0.710341</v>
      </c>
      <c r="L36">
        <v>2.970936</v>
      </c>
    </row>
    <row r="37" spans="1:12" x14ac:dyDescent="0.2">
      <c r="I37" s="3">
        <v>0.66043799999999997</v>
      </c>
      <c r="L37">
        <v>3.387982</v>
      </c>
    </row>
    <row r="38" spans="1:12" x14ac:dyDescent="0.2">
      <c r="I38" s="3">
        <v>0.76064100000000001</v>
      </c>
      <c r="L38">
        <v>2.7140309999999999</v>
      </c>
    </row>
    <row r="39" spans="1:12" x14ac:dyDescent="0.2">
      <c r="I39" s="3">
        <v>0.64094899999999999</v>
      </c>
      <c r="L39">
        <v>3.329698</v>
      </c>
    </row>
    <row r="40" spans="1:12" x14ac:dyDescent="0.2">
      <c r="H40" t="s">
        <v>64</v>
      </c>
      <c r="I40">
        <f>AVERAGE(I24:I39)</f>
        <v>0.66641793333333321</v>
      </c>
      <c r="L40">
        <f>AVERAGE(L24:L39)</f>
        <v>3.3266733125000001</v>
      </c>
    </row>
  </sheetData>
  <mergeCells count="3">
    <mergeCell ref="A1:F1"/>
    <mergeCell ref="B22:E22"/>
    <mergeCell ref="I22:L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4441-E2EB-C645-AFC6-26BC3687A4FA}">
  <dimension ref="A1:AE38"/>
  <sheetViews>
    <sheetView topLeftCell="C1" workbookViewId="0">
      <selection activeCell="T15" sqref="T15:Y16"/>
    </sheetView>
  </sheetViews>
  <sheetFormatPr baseColWidth="10" defaultRowHeight="16" x14ac:dyDescent="0.2"/>
  <cols>
    <col min="1" max="1" width="29.33203125" customWidth="1"/>
    <col min="20" max="20" width="17.6640625" customWidth="1"/>
    <col min="25" max="25" width="16" customWidth="1"/>
  </cols>
  <sheetData>
    <row r="1" spans="1:31" ht="24" x14ac:dyDescent="0.3">
      <c r="A1" s="31" t="s">
        <v>74</v>
      </c>
      <c r="B1" s="31"/>
      <c r="C1" s="31"/>
      <c r="D1" s="31"/>
      <c r="E1" s="31"/>
      <c r="F1" s="31"/>
    </row>
    <row r="2" spans="1:31" x14ac:dyDescent="0.2">
      <c r="A2" s="32" t="s">
        <v>40</v>
      </c>
      <c r="B2" s="30">
        <v>0.1</v>
      </c>
      <c r="C2" s="30">
        <v>0.2</v>
      </c>
      <c r="D2" s="30">
        <v>0.3</v>
      </c>
      <c r="E2" s="30">
        <v>0.4</v>
      </c>
      <c r="F2" s="30">
        <v>0.5</v>
      </c>
    </row>
    <row r="3" spans="1:31" x14ac:dyDescent="0.2">
      <c r="A3" t="s">
        <v>25</v>
      </c>
      <c r="B3">
        <v>0.82613999999999999</v>
      </c>
      <c r="C3">
        <v>0.86366443999999998</v>
      </c>
      <c r="D3">
        <v>0.87377618999999995</v>
      </c>
      <c r="E3">
        <v>0.87533684</v>
      </c>
      <c r="F3">
        <v>0.87211099999999997</v>
      </c>
    </row>
    <row r="4" spans="1:31" x14ac:dyDescent="0.2">
      <c r="A4" t="s">
        <v>26</v>
      </c>
      <c r="B4">
        <v>0.84149499999999999</v>
      </c>
      <c r="C4">
        <v>0.86582555999999999</v>
      </c>
      <c r="D4">
        <v>0.86521619000000005</v>
      </c>
      <c r="E4">
        <v>0.87331868000000001</v>
      </c>
      <c r="F4">
        <v>0.87985199999999997</v>
      </c>
    </row>
    <row r="5" spans="1:31" x14ac:dyDescent="0.2">
      <c r="A5" t="s">
        <v>6</v>
      </c>
      <c r="B5">
        <f>AVERAGE(B3:B4)</f>
        <v>0.83381749999999999</v>
      </c>
      <c r="C5">
        <f>AVERAGE(C3:C4)</f>
        <v>0.86474499999999999</v>
      </c>
      <c r="D5">
        <f>AVERAGE(D3:D4)</f>
        <v>0.86949619</v>
      </c>
      <c r="E5">
        <f>AVERAGE(E3:E4)</f>
        <v>0.87432776000000001</v>
      </c>
      <c r="F5">
        <f>AVERAGE(F3:F4)</f>
        <v>0.87598149999999997</v>
      </c>
    </row>
    <row r="7" spans="1:31" x14ac:dyDescent="0.2">
      <c r="A7" s="32" t="s">
        <v>41</v>
      </c>
      <c r="B7" s="29"/>
      <c r="C7" s="29"/>
      <c r="D7" s="29"/>
      <c r="E7" s="29"/>
      <c r="F7" s="29"/>
    </row>
    <row r="8" spans="1:31" x14ac:dyDescent="0.2">
      <c r="A8" t="s">
        <v>25</v>
      </c>
      <c r="B8">
        <v>2.2772162300000001</v>
      </c>
      <c r="C8">
        <v>1.6928301400000001</v>
      </c>
      <c r="D8">
        <v>1.55647621</v>
      </c>
      <c r="E8">
        <v>1.4996863499999999</v>
      </c>
      <c r="F8">
        <v>1.50370765</v>
      </c>
    </row>
    <row r="9" spans="1:31" x14ac:dyDescent="0.2">
      <c r="A9" t="s">
        <v>28</v>
      </c>
      <c r="B9">
        <v>2.19655354</v>
      </c>
      <c r="C9">
        <v>1.7432863199999999</v>
      </c>
      <c r="D9">
        <v>1.6515109699999999</v>
      </c>
      <c r="E9">
        <v>1.56866931</v>
      </c>
      <c r="F9">
        <v>1.48616327</v>
      </c>
    </row>
    <row r="10" spans="1:31" x14ac:dyDescent="0.2">
      <c r="A10" t="s">
        <v>27</v>
      </c>
      <c r="B10">
        <f>AVERAGE(B8:B9)</f>
        <v>2.2368848850000003</v>
      </c>
      <c r="C10">
        <f>AVERAGE(C8:C9)</f>
        <v>1.71805823</v>
      </c>
      <c r="D10">
        <f>AVERAGE(D8:D9)</f>
        <v>1.60399359</v>
      </c>
      <c r="E10">
        <f>AVERAGE(E8:E9)</f>
        <v>1.53417783</v>
      </c>
      <c r="F10">
        <f>AVERAGE(F8:F9)</f>
        <v>1.49493546</v>
      </c>
    </row>
    <row r="12" spans="1:31" x14ac:dyDescent="0.2">
      <c r="G12" s="2"/>
      <c r="H12" s="2"/>
      <c r="I12" s="2"/>
      <c r="J12" s="2"/>
      <c r="K12" s="2"/>
      <c r="L12" s="2"/>
      <c r="M12" s="2"/>
      <c r="N12" s="2"/>
    </row>
    <row r="13" spans="1:31" x14ac:dyDescent="0.2">
      <c r="G13" s="2"/>
      <c r="H13" s="2"/>
      <c r="I13" s="2"/>
      <c r="J13" s="2"/>
      <c r="K13" s="2"/>
      <c r="L13" s="2"/>
      <c r="M13" s="2"/>
      <c r="N13" s="2"/>
    </row>
    <row r="14" spans="1:31" x14ac:dyDescent="0.2">
      <c r="G14" s="2"/>
      <c r="H14" s="2"/>
      <c r="I14" s="2"/>
      <c r="J14" s="2"/>
      <c r="K14" s="2"/>
      <c r="L14" s="2"/>
      <c r="M14" s="2"/>
      <c r="N14" s="2"/>
    </row>
    <row r="15" spans="1:31" ht="24" x14ac:dyDescent="0.3">
      <c r="A15" s="31" t="s">
        <v>112</v>
      </c>
      <c r="B15" s="34"/>
      <c r="C15" s="34"/>
      <c r="D15" s="34"/>
      <c r="E15" s="34"/>
      <c r="F15" s="34"/>
      <c r="G15" s="2"/>
      <c r="H15" s="2"/>
      <c r="I15" s="2"/>
      <c r="J15" s="2"/>
      <c r="K15" s="2"/>
      <c r="L15" s="36" t="s">
        <v>113</v>
      </c>
      <c r="M15" s="35"/>
      <c r="N15" s="35"/>
      <c r="O15" s="35"/>
      <c r="P15" s="35"/>
      <c r="T15" s="37" t="s">
        <v>154</v>
      </c>
      <c r="U15" s="37"/>
      <c r="V15" s="37"/>
      <c r="W15" s="37"/>
      <c r="Z15" s="37" t="s">
        <v>195</v>
      </c>
      <c r="AA15" s="37"/>
      <c r="AB15" s="37"/>
      <c r="AC15" s="37"/>
    </row>
    <row r="16" spans="1:31" x14ac:dyDescent="0.2">
      <c r="B16" s="33" t="s">
        <v>40</v>
      </c>
      <c r="E16" s="32" t="s">
        <v>41</v>
      </c>
      <c r="G16" s="2"/>
      <c r="H16" s="2"/>
      <c r="I16" s="2"/>
      <c r="J16" s="2"/>
      <c r="K16" s="2"/>
      <c r="L16" s="32" t="s">
        <v>40</v>
      </c>
      <c r="M16" s="2"/>
      <c r="N16" s="2"/>
      <c r="O16" s="32" t="s">
        <v>41</v>
      </c>
      <c r="Q16" s="2"/>
      <c r="T16" s="32" t="s">
        <v>40</v>
      </c>
      <c r="U16" s="2"/>
      <c r="V16" s="2"/>
      <c r="W16" s="32" t="s">
        <v>41</v>
      </c>
      <c r="Y16" s="2"/>
      <c r="Z16" s="32" t="s">
        <v>40</v>
      </c>
      <c r="AA16" s="2"/>
      <c r="AB16" s="2"/>
      <c r="AC16" s="32" t="s">
        <v>41</v>
      </c>
      <c r="AE16" s="2"/>
    </row>
    <row r="17" spans="2:29" x14ac:dyDescent="0.2">
      <c r="B17">
        <v>0.76680000000000004</v>
      </c>
      <c r="E17" t="s">
        <v>90</v>
      </c>
      <c r="L17" t="s">
        <v>114</v>
      </c>
      <c r="O17" t="s">
        <v>134</v>
      </c>
      <c r="T17" s="3" t="s">
        <v>196</v>
      </c>
      <c r="W17" s="3" t="s">
        <v>216</v>
      </c>
      <c r="Z17" t="s">
        <v>155</v>
      </c>
      <c r="AC17" t="s">
        <v>175</v>
      </c>
    </row>
    <row r="18" spans="2:29" x14ac:dyDescent="0.2">
      <c r="B18">
        <v>0.88919999999999999</v>
      </c>
      <c r="E18" t="s">
        <v>91</v>
      </c>
      <c r="L18" t="s">
        <v>115</v>
      </c>
      <c r="O18" t="s">
        <v>135</v>
      </c>
      <c r="T18" s="3" t="s">
        <v>197</v>
      </c>
      <c r="W18" s="3" t="s">
        <v>217</v>
      </c>
      <c r="Z18" t="s">
        <v>156</v>
      </c>
      <c r="AC18" t="s">
        <v>176</v>
      </c>
    </row>
    <row r="19" spans="2:29" x14ac:dyDescent="0.2">
      <c r="B19">
        <v>0.92459999999999998</v>
      </c>
      <c r="E19" t="s">
        <v>92</v>
      </c>
      <c r="L19" t="s">
        <v>116</v>
      </c>
      <c r="O19" t="s">
        <v>136</v>
      </c>
      <c r="T19" s="3" t="s">
        <v>198</v>
      </c>
      <c r="W19" s="3" t="s">
        <v>218</v>
      </c>
      <c r="Z19" t="s">
        <v>157</v>
      </c>
      <c r="AC19" t="s">
        <v>177</v>
      </c>
    </row>
    <row r="20" spans="2:29" x14ac:dyDescent="0.2">
      <c r="B20">
        <v>0.85860000000000003</v>
      </c>
      <c r="E20" t="s">
        <v>93</v>
      </c>
      <c r="L20" t="s">
        <v>117</v>
      </c>
      <c r="O20" t="s">
        <v>137</v>
      </c>
      <c r="T20" s="3" t="s">
        <v>199</v>
      </c>
      <c r="W20" s="3" t="s">
        <v>219</v>
      </c>
      <c r="Z20" t="s">
        <v>158</v>
      </c>
      <c r="AC20" t="s">
        <v>178</v>
      </c>
    </row>
    <row r="21" spans="2:29" x14ac:dyDescent="0.2">
      <c r="B21" t="s">
        <v>110</v>
      </c>
      <c r="E21" t="s">
        <v>94</v>
      </c>
      <c r="L21" t="s">
        <v>118</v>
      </c>
      <c r="O21" t="s">
        <v>138</v>
      </c>
      <c r="T21" s="3" t="s">
        <v>200</v>
      </c>
      <c r="W21" s="3" t="s">
        <v>220</v>
      </c>
      <c r="Z21" t="s">
        <v>159</v>
      </c>
      <c r="AC21" t="s">
        <v>179</v>
      </c>
    </row>
    <row r="22" spans="2:29" x14ac:dyDescent="0.2">
      <c r="B22" t="s">
        <v>75</v>
      </c>
      <c r="E22" t="s">
        <v>95</v>
      </c>
      <c r="L22" t="s">
        <v>119</v>
      </c>
      <c r="O22" t="s">
        <v>139</v>
      </c>
      <c r="T22" s="3" t="s">
        <v>201</v>
      </c>
      <c r="W22" s="3" t="s">
        <v>221</v>
      </c>
      <c r="Z22" t="s">
        <v>160</v>
      </c>
      <c r="AC22" t="s">
        <v>180</v>
      </c>
    </row>
    <row r="23" spans="2:29" x14ac:dyDescent="0.2">
      <c r="B23" t="s">
        <v>76</v>
      </c>
      <c r="E23" t="s">
        <v>96</v>
      </c>
      <c r="L23" t="s">
        <v>120</v>
      </c>
      <c r="O23" t="s">
        <v>140</v>
      </c>
      <c r="T23" s="3" t="s">
        <v>202</v>
      </c>
      <c r="W23" s="3" t="s">
        <v>222</v>
      </c>
      <c r="Z23" t="s">
        <v>161</v>
      </c>
      <c r="AC23" t="s">
        <v>181</v>
      </c>
    </row>
    <row r="24" spans="2:29" x14ac:dyDescent="0.2">
      <c r="B24" t="s">
        <v>77</v>
      </c>
      <c r="E24" t="s">
        <v>97</v>
      </c>
      <c r="L24" t="s">
        <v>121</v>
      </c>
      <c r="O24" t="s">
        <v>141</v>
      </c>
      <c r="T24" s="3" t="s">
        <v>203</v>
      </c>
      <c r="W24" s="3" t="s">
        <v>223</v>
      </c>
      <c r="Z24" t="s">
        <v>162</v>
      </c>
      <c r="AC24" t="s">
        <v>182</v>
      </c>
    </row>
    <row r="25" spans="2:29" x14ac:dyDescent="0.2">
      <c r="B25" t="s">
        <v>78</v>
      </c>
      <c r="E25" t="s">
        <v>98</v>
      </c>
      <c r="L25" t="s">
        <v>122</v>
      </c>
      <c r="O25" t="s">
        <v>142</v>
      </c>
      <c r="T25" s="3" t="s">
        <v>204</v>
      </c>
      <c r="W25" s="3" t="s">
        <v>224</v>
      </c>
      <c r="Z25" t="s">
        <v>163</v>
      </c>
      <c r="AC25" t="s">
        <v>183</v>
      </c>
    </row>
    <row r="26" spans="2:29" x14ac:dyDescent="0.2">
      <c r="B26" t="s">
        <v>79</v>
      </c>
      <c r="E26" t="s">
        <v>99</v>
      </c>
      <c r="L26" t="s">
        <v>123</v>
      </c>
      <c r="O26" t="s">
        <v>143</v>
      </c>
      <c r="T26" s="3" t="s">
        <v>205</v>
      </c>
      <c r="W26" s="3" t="s">
        <v>225</v>
      </c>
      <c r="Z26" t="s">
        <v>164</v>
      </c>
      <c r="AC26" t="s">
        <v>184</v>
      </c>
    </row>
    <row r="27" spans="2:29" x14ac:dyDescent="0.2">
      <c r="B27" t="s">
        <v>80</v>
      </c>
      <c r="E27" t="s">
        <v>100</v>
      </c>
      <c r="L27" t="s">
        <v>124</v>
      </c>
      <c r="O27" t="s">
        <v>144</v>
      </c>
      <c r="T27" s="3" t="s">
        <v>206</v>
      </c>
      <c r="W27" s="3" t="s">
        <v>226</v>
      </c>
      <c r="Z27" t="s">
        <v>165</v>
      </c>
      <c r="AC27" t="s">
        <v>185</v>
      </c>
    </row>
    <row r="28" spans="2:29" x14ac:dyDescent="0.2">
      <c r="B28" t="s">
        <v>81</v>
      </c>
      <c r="E28" t="s">
        <v>101</v>
      </c>
      <c r="L28" t="s">
        <v>125</v>
      </c>
      <c r="O28" t="s">
        <v>145</v>
      </c>
      <c r="T28" s="3" t="s">
        <v>207</v>
      </c>
      <c r="W28" s="3" t="s">
        <v>227</v>
      </c>
      <c r="Z28" t="s">
        <v>166</v>
      </c>
      <c r="AC28" t="s">
        <v>186</v>
      </c>
    </row>
    <row r="29" spans="2:29" x14ac:dyDescent="0.2">
      <c r="B29" t="s">
        <v>82</v>
      </c>
      <c r="E29" t="s">
        <v>102</v>
      </c>
      <c r="L29" t="s">
        <v>126</v>
      </c>
      <c r="O29" t="s">
        <v>146</v>
      </c>
      <c r="T29" s="3" t="s">
        <v>208</v>
      </c>
      <c r="W29" s="3" t="s">
        <v>228</v>
      </c>
      <c r="Z29" t="s">
        <v>167</v>
      </c>
      <c r="AC29" t="s">
        <v>187</v>
      </c>
    </row>
    <row r="30" spans="2:29" x14ac:dyDescent="0.2">
      <c r="B30" t="s">
        <v>83</v>
      </c>
      <c r="E30" t="s">
        <v>103</v>
      </c>
      <c r="L30" t="s">
        <v>127</v>
      </c>
      <c r="O30" t="s">
        <v>147</v>
      </c>
      <c r="T30" s="3" t="s">
        <v>209</v>
      </c>
      <c r="W30" s="3" t="s">
        <v>229</v>
      </c>
      <c r="Z30" t="s">
        <v>168</v>
      </c>
      <c r="AC30" t="s">
        <v>188</v>
      </c>
    </row>
    <row r="31" spans="2:29" x14ac:dyDescent="0.2">
      <c r="B31" t="s">
        <v>84</v>
      </c>
      <c r="E31" t="s">
        <v>104</v>
      </c>
      <c r="L31" t="s">
        <v>128</v>
      </c>
      <c r="O31" t="s">
        <v>148</v>
      </c>
      <c r="T31" s="3" t="s">
        <v>210</v>
      </c>
      <c r="W31" s="3" t="s">
        <v>230</v>
      </c>
      <c r="Z31" t="s">
        <v>169</v>
      </c>
      <c r="AC31" t="s">
        <v>189</v>
      </c>
    </row>
    <row r="32" spans="2:29" x14ac:dyDescent="0.2">
      <c r="B32" t="s">
        <v>85</v>
      </c>
      <c r="E32" t="s">
        <v>105</v>
      </c>
      <c r="L32" t="s">
        <v>129</v>
      </c>
      <c r="O32" t="s">
        <v>149</v>
      </c>
      <c r="T32" s="3" t="s">
        <v>211</v>
      </c>
      <c r="W32" s="3" t="s">
        <v>231</v>
      </c>
      <c r="Z32" t="s">
        <v>170</v>
      </c>
      <c r="AC32" t="s">
        <v>190</v>
      </c>
    </row>
    <row r="33" spans="1:29" x14ac:dyDescent="0.2">
      <c r="B33" t="s">
        <v>86</v>
      </c>
      <c r="E33" t="s">
        <v>106</v>
      </c>
      <c r="L33" t="s">
        <v>130</v>
      </c>
      <c r="O33" t="s">
        <v>150</v>
      </c>
      <c r="T33" s="3" t="s">
        <v>212</v>
      </c>
      <c r="W33" s="3" t="s">
        <v>232</v>
      </c>
      <c r="Z33" t="s">
        <v>171</v>
      </c>
      <c r="AC33" t="s">
        <v>191</v>
      </c>
    </row>
    <row r="34" spans="1:29" x14ac:dyDescent="0.2">
      <c r="B34" t="s">
        <v>87</v>
      </c>
      <c r="E34" t="s">
        <v>107</v>
      </c>
      <c r="L34" t="s">
        <v>131</v>
      </c>
      <c r="O34" t="s">
        <v>151</v>
      </c>
      <c r="T34" s="3" t="s">
        <v>213</v>
      </c>
      <c r="W34" s="3" t="s">
        <v>233</v>
      </c>
      <c r="Z34" t="s">
        <v>172</v>
      </c>
      <c r="AC34" t="s">
        <v>192</v>
      </c>
    </row>
    <row r="35" spans="1:29" x14ac:dyDescent="0.2">
      <c r="B35" t="s">
        <v>88</v>
      </c>
      <c r="E35" t="s">
        <v>108</v>
      </c>
      <c r="L35" t="s">
        <v>132</v>
      </c>
      <c r="O35" t="s">
        <v>152</v>
      </c>
      <c r="T35" s="3" t="s">
        <v>214</v>
      </c>
      <c r="W35" s="3" t="s">
        <v>234</v>
      </c>
      <c r="Z35" t="s">
        <v>173</v>
      </c>
      <c r="AC35" t="s">
        <v>193</v>
      </c>
    </row>
    <row r="36" spans="1:29" x14ac:dyDescent="0.2">
      <c r="B36" t="s">
        <v>89</v>
      </c>
      <c r="E36" t="s">
        <v>109</v>
      </c>
      <c r="L36" t="s">
        <v>133</v>
      </c>
      <c r="O36" t="s">
        <v>153</v>
      </c>
      <c r="T36" s="3" t="s">
        <v>215</v>
      </c>
      <c r="W36" s="3" t="s">
        <v>235</v>
      </c>
      <c r="Z36" t="s">
        <v>174</v>
      </c>
      <c r="AC36" t="s">
        <v>194</v>
      </c>
    </row>
    <row r="37" spans="1:29" x14ac:dyDescent="0.2">
      <c r="A37" t="s">
        <v>39</v>
      </c>
      <c r="B37">
        <v>0.88412667</v>
      </c>
      <c r="E37">
        <v>1.2973357299999999</v>
      </c>
      <c r="K37" t="s">
        <v>39</v>
      </c>
      <c r="L37">
        <v>0.85507955000000002</v>
      </c>
      <c r="O37">
        <v>1.9665792</v>
      </c>
      <c r="S37" t="s">
        <v>39</v>
      </c>
      <c r="T37">
        <v>0.77260229000000002</v>
      </c>
      <c r="W37">
        <v>2.29629007</v>
      </c>
      <c r="Y37" t="s">
        <v>39</v>
      </c>
      <c r="Z37">
        <v>0.74318260999999997</v>
      </c>
      <c r="AC37">
        <v>2.9818954799999999</v>
      </c>
    </row>
    <row r="38" spans="1:29" x14ac:dyDescent="0.2">
      <c r="A38" t="s">
        <v>111</v>
      </c>
    </row>
  </sheetData>
  <mergeCells count="5">
    <mergeCell ref="A1:F1"/>
    <mergeCell ref="A15:F15"/>
    <mergeCell ref="L15:P15"/>
    <mergeCell ref="Z15:AC15"/>
    <mergeCell ref="T15:W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DBA7-1200-B243-ADC8-3CA95FEBDA0D}">
  <dimension ref="A1:G10"/>
  <sheetViews>
    <sheetView workbookViewId="0">
      <selection activeCell="A8" sqref="A8:XFD10"/>
    </sheetView>
  </sheetViews>
  <sheetFormatPr baseColWidth="10" defaultRowHeight="16" x14ac:dyDescent="0.2"/>
  <sheetData>
    <row r="1" spans="1:7" ht="24" x14ac:dyDescent="0.3">
      <c r="A1" s="31" t="s">
        <v>74</v>
      </c>
      <c r="B1" s="31"/>
      <c r="C1" s="31"/>
      <c r="D1" s="31"/>
      <c r="E1" s="31"/>
      <c r="F1" s="31"/>
    </row>
    <row r="2" spans="1:7" x14ac:dyDescent="0.2">
      <c r="A2" s="32" t="s">
        <v>40</v>
      </c>
      <c r="B2" s="30">
        <v>0.1</v>
      </c>
      <c r="C2" s="30">
        <v>0.2</v>
      </c>
      <c r="D2" s="30">
        <v>0.3</v>
      </c>
      <c r="E2" s="30">
        <v>0.4</v>
      </c>
      <c r="F2" s="30">
        <v>0.5</v>
      </c>
    </row>
    <row r="3" spans="1:7" x14ac:dyDescent="0.2">
      <c r="A3" s="2" t="s">
        <v>4</v>
      </c>
      <c r="B3" s="2">
        <v>0.53779999999999994</v>
      </c>
      <c r="C3" s="2">
        <v>0.59730556000000001</v>
      </c>
      <c r="D3" s="2">
        <v>0.54412905</v>
      </c>
      <c r="E3" s="2">
        <v>0.57964605000000002</v>
      </c>
      <c r="F3" s="2">
        <v>0.61627332999999995</v>
      </c>
      <c r="G3" s="2"/>
    </row>
    <row r="4" spans="1:7" x14ac:dyDescent="0.2">
      <c r="A4" s="2" t="s">
        <v>5</v>
      </c>
      <c r="B4" s="2">
        <v>0.53852500000000003</v>
      </c>
      <c r="C4" s="2">
        <v>0.57896667000000002</v>
      </c>
      <c r="D4" s="2">
        <v>0.56893475999999998</v>
      </c>
      <c r="E4" s="2">
        <v>0.57522605000000004</v>
      </c>
      <c r="F4" s="2">
        <v>0.62600100000000003</v>
      </c>
      <c r="G4" s="2"/>
    </row>
    <row r="5" spans="1:7" x14ac:dyDescent="0.2">
      <c r="A5" s="7" t="s">
        <v>6</v>
      </c>
      <c r="B5" s="7">
        <v>0.53816249999999999</v>
      </c>
      <c r="C5" s="7">
        <v>0.58813612000000004</v>
      </c>
      <c r="D5" s="7">
        <v>0.55653191000000002</v>
      </c>
      <c r="E5" s="7">
        <v>0.57743604999999998</v>
      </c>
      <c r="F5" s="7">
        <v>0.62113717000000002</v>
      </c>
      <c r="G5" s="7"/>
    </row>
    <row r="8" spans="1:7" x14ac:dyDescent="0.2">
      <c r="A8" s="2" t="s">
        <v>7</v>
      </c>
      <c r="B8" s="2">
        <v>4.4747686099999999</v>
      </c>
      <c r="C8" s="2">
        <v>4.1186908999999998</v>
      </c>
      <c r="D8" s="2">
        <v>4.9157761300000002</v>
      </c>
      <c r="E8" s="2">
        <v>5.0468089999999997</v>
      </c>
      <c r="F8" s="2">
        <v>5.2843326199999998</v>
      </c>
      <c r="G8" s="2"/>
    </row>
    <row r="9" spans="1:7" x14ac:dyDescent="0.2">
      <c r="A9" s="2" t="s">
        <v>8</v>
      </c>
      <c r="B9" s="2">
        <v>4.7402055000000001</v>
      </c>
      <c r="C9" s="2">
        <v>4.3565532300000003</v>
      </c>
      <c r="D9" s="2">
        <v>4.7160649799999996</v>
      </c>
      <c r="E9" s="2">
        <v>5.1498517000000001</v>
      </c>
      <c r="F9" s="2">
        <v>5.2322092900000001</v>
      </c>
      <c r="G9" s="2"/>
    </row>
    <row r="10" spans="1:7" x14ac:dyDescent="0.2">
      <c r="A10" s="8" t="s">
        <v>6</v>
      </c>
      <c r="B10" s="8">
        <v>4.6074870600000004</v>
      </c>
      <c r="C10" s="8">
        <v>4.2376220699999996</v>
      </c>
      <c r="D10" s="8">
        <v>4.8159205600000003</v>
      </c>
      <c r="E10" s="8">
        <v>5.0983303500000003</v>
      </c>
      <c r="F10" s="8">
        <v>5.2582709599999999</v>
      </c>
      <c r="G10" s="8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AC90-8813-C645-92F9-F35CE97E49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BR50node with 10%- 50% monitor </vt:lpstr>
      <vt:lpstr>fixed_monitor_percentage</vt:lpstr>
      <vt:lpstr>Sheet1</vt:lpstr>
      <vt:lpstr>Final Result_Subito</vt:lpstr>
      <vt:lpstr>Final_Result_Subito_op</vt:lpstr>
      <vt:lpstr>Final_Results_UCB1</vt:lpstr>
      <vt:lpstr>Final_Results_BoundNT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2023-04-19T13:40:21Z</dcterms:modified>
</cp:coreProperties>
</file>