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Works\Personal\repo\taoseefishtiak.github.io\CSE215_lab-Manuals\"/>
    </mc:Choice>
  </mc:AlternateContent>
  <xr:revisionPtr revIDLastSave="0" documentId="13_ncr:1_{B50E6D40-8BCF-4E15-8188-A88A605E8363}" xr6:coauthVersionLast="46" xr6:coauthVersionMax="46" xr10:uidLastSave="{00000000-0000-0000-0000-000000000000}"/>
  <bookViews>
    <workbookView xWindow="1110" yWindow="-120" windowWidth="19500" windowHeight="11760" tabRatio="665" xr2:uid="{00000000-000D-0000-FFFF-FFFF00000000}"/>
  </bookViews>
  <sheets>
    <sheet name="Summary" sheetId="22" r:id="rId1"/>
    <sheet name="Project Final" sheetId="23" r:id="rId2"/>
  </sheets>
  <calcPr calcId="191029"/>
</workbook>
</file>

<file path=xl/calcChain.xml><?xml version="1.0" encoding="utf-8"?>
<calcChain xmlns="http://schemas.openxmlformats.org/spreadsheetml/2006/main">
  <c r="W42" i="22" l="1"/>
  <c r="X42" i="22" s="1"/>
  <c r="Y42" i="22"/>
  <c r="Z42" i="22" s="1"/>
  <c r="AA42" i="22"/>
  <c r="AB42" i="22" s="1"/>
  <c r="AI4" i="22"/>
  <c r="AI6" i="22"/>
  <c r="AI7" i="22"/>
  <c r="AI9" i="22"/>
  <c r="AI11" i="22"/>
  <c r="AI12" i="22"/>
  <c r="AI13" i="22"/>
  <c r="AI14" i="22"/>
  <c r="AI15" i="22"/>
  <c r="AI18" i="22"/>
  <c r="AI20" i="22"/>
  <c r="AI21" i="22"/>
  <c r="AI22" i="22"/>
  <c r="AI23" i="22"/>
  <c r="AI25" i="22"/>
  <c r="AI26" i="22"/>
  <c r="AI27" i="22"/>
  <c r="AI28" i="22"/>
  <c r="AI29" i="22"/>
  <c r="AI30" i="22"/>
  <c r="AI31" i="22"/>
  <c r="AI32" i="22"/>
  <c r="AI33" i="22"/>
  <c r="AI34" i="22"/>
  <c r="AI35" i="22"/>
  <c r="AI36" i="22"/>
  <c r="AI37" i="22"/>
  <c r="AI38" i="22"/>
  <c r="AI39" i="22"/>
  <c r="AI40" i="22"/>
  <c r="AI41" i="22"/>
  <c r="AI43" i="22"/>
  <c r="AI3" i="22"/>
  <c r="AA2" i="22"/>
  <c r="Y7" i="22"/>
  <c r="Y2" i="22"/>
  <c r="W2" i="22"/>
  <c r="AG4" i="22"/>
  <c r="AG5" i="22"/>
  <c r="AG6" i="22"/>
  <c r="AG7" i="22"/>
  <c r="AG8" i="22"/>
  <c r="AG9" i="22"/>
  <c r="AG10" i="22"/>
  <c r="AG11" i="22"/>
  <c r="AG12" i="22"/>
  <c r="AG13" i="22"/>
  <c r="AG14" i="22"/>
  <c r="AG15" i="22"/>
  <c r="AG16" i="22"/>
  <c r="AG18" i="22"/>
  <c r="AG19" i="22"/>
  <c r="AG20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39" i="22"/>
  <c r="AG40" i="22"/>
  <c r="AG41" i="22"/>
  <c r="AG43" i="22"/>
  <c r="AG3" i="22"/>
  <c r="AG2" i="22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3" i="23"/>
  <c r="AC3" i="22"/>
  <c r="AD3" i="22" s="1"/>
  <c r="AC4" i="22"/>
  <c r="AD4" i="22" s="1"/>
  <c r="AC5" i="22"/>
  <c r="AD5" i="22" s="1"/>
  <c r="AC6" i="22"/>
  <c r="AD6" i="22" s="1"/>
  <c r="AC7" i="22"/>
  <c r="AD7" i="22" s="1"/>
  <c r="AC8" i="22"/>
  <c r="AD8" i="22" s="1"/>
  <c r="AC9" i="22"/>
  <c r="AD9" i="22" s="1"/>
  <c r="AC10" i="22"/>
  <c r="AD10" i="22" s="1"/>
  <c r="AC11" i="22"/>
  <c r="AD11" i="22" s="1"/>
  <c r="AC12" i="22"/>
  <c r="AD12" i="22" s="1"/>
  <c r="AC13" i="22"/>
  <c r="AD13" i="22" s="1"/>
  <c r="AC14" i="22"/>
  <c r="AD14" i="22" s="1"/>
  <c r="AC15" i="22"/>
  <c r="AD15" i="22" s="1"/>
  <c r="AC16" i="22"/>
  <c r="AD16" i="22" s="1"/>
  <c r="AC17" i="22"/>
  <c r="AD17" i="22" s="1"/>
  <c r="AC18" i="22"/>
  <c r="AD18" i="22" s="1"/>
  <c r="AC19" i="22"/>
  <c r="AD19" i="22" s="1"/>
  <c r="AC20" i="22"/>
  <c r="AD20" i="22" s="1"/>
  <c r="AC21" i="22"/>
  <c r="AD21" i="22" s="1"/>
  <c r="AC22" i="22"/>
  <c r="AD22" i="22" s="1"/>
  <c r="AC23" i="22"/>
  <c r="AD23" i="22" s="1"/>
  <c r="AC24" i="22"/>
  <c r="AD24" i="22" s="1"/>
  <c r="AC25" i="22"/>
  <c r="AD25" i="22" s="1"/>
  <c r="AC26" i="22"/>
  <c r="AD26" i="22" s="1"/>
  <c r="AC27" i="22"/>
  <c r="AD27" i="22" s="1"/>
  <c r="AC28" i="22"/>
  <c r="AD28" i="22" s="1"/>
  <c r="AC29" i="22"/>
  <c r="AD29" i="22" s="1"/>
  <c r="AC30" i="22"/>
  <c r="AD30" i="22" s="1"/>
  <c r="AC31" i="22"/>
  <c r="AD31" i="22" s="1"/>
  <c r="AC32" i="22"/>
  <c r="AD32" i="22" s="1"/>
  <c r="AC33" i="22"/>
  <c r="AD33" i="22" s="1"/>
  <c r="AC34" i="22"/>
  <c r="AD34" i="22" s="1"/>
  <c r="AC35" i="22"/>
  <c r="AD35" i="22" s="1"/>
  <c r="AC36" i="22"/>
  <c r="AD36" i="22" s="1"/>
  <c r="AC37" i="22"/>
  <c r="AD37" i="22" s="1"/>
  <c r="AC38" i="22"/>
  <c r="AD38" i="22" s="1"/>
  <c r="AC39" i="22"/>
  <c r="AD39" i="22" s="1"/>
  <c r="AC40" i="22"/>
  <c r="AD40" i="22" s="1"/>
  <c r="AC41" i="22"/>
  <c r="AD41" i="22" s="1"/>
  <c r="AC42" i="22"/>
  <c r="AC43" i="22"/>
  <c r="AD43" i="22" s="1"/>
  <c r="AC2" i="22"/>
  <c r="AD2" i="22" s="1"/>
  <c r="AA3" i="22"/>
  <c r="AB3" i="22" s="1"/>
  <c r="AA4" i="22"/>
  <c r="AB4" i="22" s="1"/>
  <c r="AA5" i="22"/>
  <c r="AB5" i="22" s="1"/>
  <c r="AA6" i="22"/>
  <c r="AB6" i="22" s="1"/>
  <c r="AA7" i="22"/>
  <c r="AB7" i="22" s="1"/>
  <c r="AA8" i="22"/>
  <c r="AB8" i="22" s="1"/>
  <c r="AA9" i="22"/>
  <c r="AB9" i="22" s="1"/>
  <c r="AA10" i="22"/>
  <c r="AB10" i="22" s="1"/>
  <c r="AA11" i="22"/>
  <c r="AB11" i="22" s="1"/>
  <c r="AA12" i="22"/>
  <c r="AB12" i="22" s="1"/>
  <c r="AA13" i="22"/>
  <c r="AB13" i="22" s="1"/>
  <c r="AA14" i="22"/>
  <c r="AB14" i="22" s="1"/>
  <c r="AA15" i="22"/>
  <c r="AB15" i="22" s="1"/>
  <c r="AA16" i="22"/>
  <c r="AB16" i="22" s="1"/>
  <c r="AA17" i="22"/>
  <c r="AB17" i="22" s="1"/>
  <c r="AA18" i="22"/>
  <c r="AB18" i="22" s="1"/>
  <c r="AA19" i="22"/>
  <c r="AB19" i="22" s="1"/>
  <c r="AA20" i="22"/>
  <c r="AB20" i="22" s="1"/>
  <c r="AA21" i="22"/>
  <c r="AB21" i="22" s="1"/>
  <c r="AA22" i="22"/>
  <c r="AB22" i="22" s="1"/>
  <c r="AA23" i="22"/>
  <c r="AB23" i="22" s="1"/>
  <c r="AA24" i="22"/>
  <c r="AB24" i="22" s="1"/>
  <c r="AA25" i="22"/>
  <c r="AB25" i="22" s="1"/>
  <c r="AA26" i="22"/>
  <c r="AB26" i="22" s="1"/>
  <c r="AA27" i="22"/>
  <c r="AB27" i="22" s="1"/>
  <c r="AA28" i="22"/>
  <c r="AB28" i="22" s="1"/>
  <c r="AA29" i="22"/>
  <c r="AB29" i="22" s="1"/>
  <c r="AA30" i="22"/>
  <c r="AB30" i="22" s="1"/>
  <c r="AA31" i="22"/>
  <c r="AB31" i="22" s="1"/>
  <c r="AA32" i="22"/>
  <c r="AB32" i="22" s="1"/>
  <c r="AA33" i="22"/>
  <c r="AB33" i="22" s="1"/>
  <c r="AA34" i="22"/>
  <c r="AB34" i="22" s="1"/>
  <c r="AA35" i="22"/>
  <c r="AB35" i="22" s="1"/>
  <c r="AA36" i="22"/>
  <c r="AB36" i="22" s="1"/>
  <c r="AA37" i="22"/>
  <c r="AB37" i="22" s="1"/>
  <c r="AA38" i="22"/>
  <c r="AB38" i="22" s="1"/>
  <c r="AA39" i="22"/>
  <c r="AB39" i="22" s="1"/>
  <c r="AA40" i="22"/>
  <c r="AB40" i="22" s="1"/>
  <c r="AA41" i="22"/>
  <c r="AB41" i="22" s="1"/>
  <c r="AA43" i="22"/>
  <c r="AB43" i="22" s="1"/>
  <c r="AB2" i="22"/>
  <c r="Z2" i="22"/>
  <c r="Y3" i="22"/>
  <c r="Z3" i="22" s="1"/>
  <c r="Y4" i="22"/>
  <c r="Z4" i="22" s="1"/>
  <c r="Y5" i="22"/>
  <c r="Z5" i="22" s="1"/>
  <c r="Y6" i="22"/>
  <c r="Z6" i="22" s="1"/>
  <c r="Z7" i="22"/>
  <c r="Y8" i="22"/>
  <c r="Z8" i="22" s="1"/>
  <c r="Y9" i="22"/>
  <c r="Z9" i="22" s="1"/>
  <c r="Y10" i="22"/>
  <c r="Z10" i="22" s="1"/>
  <c r="Y11" i="22"/>
  <c r="Z11" i="22" s="1"/>
  <c r="Y12" i="22"/>
  <c r="Z12" i="22" s="1"/>
  <c r="Y13" i="22"/>
  <c r="Z13" i="22" s="1"/>
  <c r="Y14" i="22"/>
  <c r="Z14" i="22" s="1"/>
  <c r="Y15" i="22"/>
  <c r="Z15" i="22" s="1"/>
  <c r="Y16" i="22"/>
  <c r="Z16" i="22" s="1"/>
  <c r="Y17" i="22"/>
  <c r="Z17" i="22" s="1"/>
  <c r="Y18" i="22"/>
  <c r="Z18" i="22" s="1"/>
  <c r="Y19" i="22"/>
  <c r="Z19" i="22" s="1"/>
  <c r="Y20" i="22"/>
  <c r="Z20" i="22" s="1"/>
  <c r="Y21" i="22"/>
  <c r="Z21" i="22" s="1"/>
  <c r="Y22" i="22"/>
  <c r="Z22" i="22" s="1"/>
  <c r="Y23" i="22"/>
  <c r="Z23" i="22" s="1"/>
  <c r="Y24" i="22"/>
  <c r="Z24" i="22" s="1"/>
  <c r="Y25" i="22"/>
  <c r="Z25" i="22" s="1"/>
  <c r="Y26" i="22"/>
  <c r="Z26" i="22" s="1"/>
  <c r="Y27" i="22"/>
  <c r="Z27" i="22" s="1"/>
  <c r="Y28" i="22"/>
  <c r="Z28" i="22" s="1"/>
  <c r="Y29" i="22"/>
  <c r="Z29" i="22" s="1"/>
  <c r="Y30" i="22"/>
  <c r="Z30" i="22" s="1"/>
  <c r="Y31" i="22"/>
  <c r="Z31" i="22" s="1"/>
  <c r="Y32" i="22"/>
  <c r="Z32" i="22" s="1"/>
  <c r="Y33" i="22"/>
  <c r="Z33" i="22" s="1"/>
  <c r="Y34" i="22"/>
  <c r="Z34" i="22" s="1"/>
  <c r="Y35" i="22"/>
  <c r="Z35" i="22" s="1"/>
  <c r="Y36" i="22"/>
  <c r="Z36" i="22" s="1"/>
  <c r="Y37" i="22"/>
  <c r="Z37" i="22" s="1"/>
  <c r="Y38" i="22"/>
  <c r="Z38" i="22" s="1"/>
  <c r="Y39" i="22"/>
  <c r="Z39" i="22" s="1"/>
  <c r="Y40" i="22"/>
  <c r="Z40" i="22" s="1"/>
  <c r="Y41" i="22"/>
  <c r="Z41" i="22" s="1"/>
  <c r="Y43" i="22"/>
  <c r="Z43" i="22" s="1"/>
  <c r="W3" i="22"/>
  <c r="X3" i="22" s="1"/>
  <c r="W4" i="22"/>
  <c r="X4" i="22" s="1"/>
  <c r="W5" i="22"/>
  <c r="X5" i="22" s="1"/>
  <c r="W6" i="22"/>
  <c r="X6" i="22" s="1"/>
  <c r="W7" i="22"/>
  <c r="X7" i="22" s="1"/>
  <c r="W8" i="22"/>
  <c r="X8" i="22" s="1"/>
  <c r="W9" i="22"/>
  <c r="X9" i="22" s="1"/>
  <c r="W10" i="22"/>
  <c r="X10" i="22" s="1"/>
  <c r="W11" i="22"/>
  <c r="X11" i="22" s="1"/>
  <c r="W12" i="22"/>
  <c r="X12" i="22" s="1"/>
  <c r="W13" i="22"/>
  <c r="X13" i="22" s="1"/>
  <c r="W14" i="22"/>
  <c r="X14" i="22" s="1"/>
  <c r="W15" i="22"/>
  <c r="X15" i="22" s="1"/>
  <c r="W16" i="22"/>
  <c r="X16" i="22" s="1"/>
  <c r="W17" i="22"/>
  <c r="X17" i="22" s="1"/>
  <c r="W18" i="22"/>
  <c r="X18" i="22" s="1"/>
  <c r="W19" i="22"/>
  <c r="X19" i="22" s="1"/>
  <c r="W20" i="22"/>
  <c r="X20" i="22" s="1"/>
  <c r="W21" i="22"/>
  <c r="X21" i="22" s="1"/>
  <c r="W22" i="22"/>
  <c r="X22" i="22" s="1"/>
  <c r="W23" i="22"/>
  <c r="X23" i="22" s="1"/>
  <c r="W24" i="22"/>
  <c r="X24" i="22" s="1"/>
  <c r="W25" i="22"/>
  <c r="X25" i="22" s="1"/>
  <c r="W26" i="22"/>
  <c r="X26" i="22" s="1"/>
  <c r="W27" i="22"/>
  <c r="X27" i="22" s="1"/>
  <c r="W28" i="22"/>
  <c r="X28" i="22" s="1"/>
  <c r="W29" i="22"/>
  <c r="X29" i="22" s="1"/>
  <c r="W30" i="22"/>
  <c r="X30" i="22" s="1"/>
  <c r="W31" i="22"/>
  <c r="X31" i="22" s="1"/>
  <c r="W32" i="22"/>
  <c r="X32" i="22" s="1"/>
  <c r="W33" i="22"/>
  <c r="X33" i="22" s="1"/>
  <c r="W34" i="22"/>
  <c r="X34" i="22" s="1"/>
  <c r="W35" i="22"/>
  <c r="X35" i="22" s="1"/>
  <c r="W36" i="22"/>
  <c r="X36" i="22" s="1"/>
  <c r="W37" i="22"/>
  <c r="X37" i="22" s="1"/>
  <c r="W38" i="22"/>
  <c r="X38" i="22" s="1"/>
  <c r="W39" i="22"/>
  <c r="X39" i="22" s="1"/>
  <c r="W40" i="22"/>
  <c r="X40" i="22" s="1"/>
  <c r="W41" i="22"/>
  <c r="X41" i="22" s="1"/>
  <c r="W43" i="22"/>
  <c r="X43" i="22" s="1"/>
  <c r="X2" i="22"/>
  <c r="AH31" i="22" l="1"/>
  <c r="AH27" i="22"/>
  <c r="AH23" i="22"/>
  <c r="AH43" i="22"/>
  <c r="AH10" i="22"/>
  <c r="AH35" i="22"/>
  <c r="AH19" i="22"/>
  <c r="AH34" i="22"/>
  <c r="AH22" i="22"/>
  <c r="AH6" i="22"/>
  <c r="AH41" i="22"/>
  <c r="AH3" i="22"/>
  <c r="AH2" i="22"/>
  <c r="AH40" i="22"/>
  <c r="AH36" i="22"/>
  <c r="AH32" i="22"/>
  <c r="AH28" i="22"/>
  <c r="AH24" i="22"/>
  <c r="AH20" i="22"/>
  <c r="AH16" i="22"/>
  <c r="AH12" i="22"/>
  <c r="AH8" i="22"/>
  <c r="AH4" i="22"/>
  <c r="AH42" i="22"/>
  <c r="AI42" i="22" s="1"/>
  <c r="AH38" i="22"/>
  <c r="AH30" i="22"/>
  <c r="AH26" i="22"/>
  <c r="AH18" i="22"/>
  <c r="AH14" i="22"/>
  <c r="AH7" i="22"/>
  <c r="AH37" i="22"/>
  <c r="AH33" i="22"/>
  <c r="AH29" i="22"/>
  <c r="AH25" i="22"/>
  <c r="AH21" i="22"/>
  <c r="AH17" i="22"/>
  <c r="AI17" i="22" s="1"/>
  <c r="AH13" i="22"/>
  <c r="AH9" i="22"/>
  <c r="AH5" i="22"/>
  <c r="AH39" i="22"/>
  <c r="AH15" i="22"/>
  <c r="AH11" i="22"/>
</calcChain>
</file>

<file path=xl/sharedStrings.xml><?xml version="1.0" encoding="utf-8"?>
<sst xmlns="http://schemas.openxmlformats.org/spreadsheetml/2006/main" count="124" uniqueCount="80">
  <si>
    <t>Student ID</t>
  </si>
  <si>
    <t>Name</t>
  </si>
  <si>
    <t>Nadia Haque</t>
  </si>
  <si>
    <t>Sadman Rayan</t>
  </si>
  <si>
    <t>Nusrat Zahan Nipu</t>
  </si>
  <si>
    <t>Samiul Islam khan</t>
  </si>
  <si>
    <t>Md. Rifat Hasan</t>
  </si>
  <si>
    <t>Rehnuma Sharmin</t>
  </si>
  <si>
    <t>Amrina Afroz Deena</t>
  </si>
  <si>
    <t>Abdulla Al Mamun</t>
  </si>
  <si>
    <t>Prosenzit (DROPPED)</t>
  </si>
  <si>
    <t>JOYANTA BHATTACHARJEE</t>
  </si>
  <si>
    <t>RASHEDUL ISLAM</t>
  </si>
  <si>
    <t>Md. Abu Shufian Shohan</t>
  </si>
  <si>
    <t>Mahmud Bin Morshed</t>
  </si>
  <si>
    <t>Lazim Alvi (DROPPED)</t>
  </si>
  <si>
    <t>Sarif Md. Tanjil Hossain</t>
  </si>
  <si>
    <t>Marion Moon</t>
  </si>
  <si>
    <t>Md. Jahid Hossain</t>
  </si>
  <si>
    <t>Kamrul Hassan Jony (DROPPED)</t>
  </si>
  <si>
    <t>Moontasir Fuad Plabon</t>
  </si>
  <si>
    <t>Taufiqul Alam</t>
  </si>
  <si>
    <t>S. M. Shahariar Rahaman Anu</t>
  </si>
  <si>
    <t>Mufti Md Faizul Azim Labib</t>
  </si>
  <si>
    <t>Md. Elias</t>
  </si>
  <si>
    <t>Muhammad Aziz Jobayer Hasan</t>
  </si>
  <si>
    <t>Showkat Osman</t>
  </si>
  <si>
    <t>Hasibur Rahman</t>
  </si>
  <si>
    <t>Md. Khurshid Jahan</t>
  </si>
  <si>
    <t>Anika Tahsin Hridi</t>
  </si>
  <si>
    <t>Shumsun Nahar</t>
  </si>
  <si>
    <t>Sumaiya Sabrin Mouri</t>
  </si>
  <si>
    <t>Samanta Tabassum Khan</t>
  </si>
  <si>
    <t>Mosammat Mariya</t>
  </si>
  <si>
    <t>Zinan Nashat</t>
  </si>
  <si>
    <t>Sumiya Sultana</t>
  </si>
  <si>
    <t>Ahnaf Ahmad Preenan</t>
  </si>
  <si>
    <t>Myesha Tabassum</t>
  </si>
  <si>
    <t>Tasnuva Nawar</t>
  </si>
  <si>
    <t>Arham Chowdhury</t>
  </si>
  <si>
    <t>Mohammed Ahnaf Abid</t>
  </si>
  <si>
    <t>Rafid Ahmmad</t>
  </si>
  <si>
    <t>Nusaiba Hossain</t>
  </si>
  <si>
    <t>Mrittika Sen Gupta</t>
  </si>
  <si>
    <t>Mid</t>
  </si>
  <si>
    <t>Final</t>
  </si>
  <si>
    <t>Assignment1</t>
  </si>
  <si>
    <t>Assignment2</t>
  </si>
  <si>
    <t>Assignment3</t>
  </si>
  <si>
    <t>Assignment4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</si>
  <si>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</si>
  <si>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</si>
  <si>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</si>
  <si>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</si>
  <si>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</si>
  <si>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</si>
  <si>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</si>
  <si>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</si>
  <si>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</si>
  <si>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</si>
  <si>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</si>
  <si>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</si>
  <si>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</si>
  <si>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 Agg</t>
  </si>
  <si>
    <t>Lab 10%</t>
  </si>
  <si>
    <t>Assign. Agg.</t>
  </si>
  <si>
    <t>Assign 20%</t>
  </si>
  <si>
    <t>Mid Agg.</t>
  </si>
  <si>
    <t>Mid 30%</t>
  </si>
  <si>
    <t>Final Agg.</t>
  </si>
  <si>
    <t>Final 30%</t>
  </si>
  <si>
    <t>Scaled</t>
  </si>
  <si>
    <t>Func</t>
  </si>
  <si>
    <t>Viva</t>
  </si>
  <si>
    <t>Total</t>
  </si>
  <si>
    <t>UI</t>
  </si>
  <si>
    <t>Project</t>
  </si>
  <si>
    <t>Project 5%</t>
  </si>
  <si>
    <t>Viva 5%</t>
  </si>
  <si>
    <t>Draft Total without Project (Out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</si>
</sst>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2" xfId="0" applyFont="1" applyFill="1" applyBorder="1" applyAlignment="1"/>
    <xf numFmtId="0" fontId="1" fillId="0" borderId="0" xfId="0" applyFont="1" applyFill="1" applyBorder="1" applyAlignment="1"/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3" fillId="0" borderId="2" xfId="0" applyFont="1" applyFill="1" applyBorder="1" applyAlignment="1"/>
    <xf numFmtId="0" fontId="2" fillId="4" borderId="5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1" fillId="5" borderId="1" xfId="0" applyFont="1" applyFill="1" applyBorder="1" applyAlignment="1"/>
    <xf numFmtId="0" fontId="2" fillId="5" borderId="5" xfId="0" applyFont="1" applyFill="1" applyBorder="1" applyAlignment="1">
      <alignment horizontal="right" wrapText="1"/>
    </xf>
    <xf numFmtId="0" fontId="2" fillId="5" borderId="6" xfId="0" applyFont="1" applyFill="1" applyBorder="1" applyAlignment="1">
      <alignment horizontal="right" wrapText="1"/>
    </xf>
    <xf numFmtId="0" fontId="0" fillId="5" borderId="0" xfId="0" applyFont="1" applyFill="1" applyAlignment="1"/>
    <xf numFmtId="0" fontId="3" fillId="5" borderId="5" xfId="0" applyFont="1" applyFill="1" applyBorder="1" applyAlignment="1">
      <alignment horizontal="right" wrapText="1"/>
    </xf>
    <xf numFmtId="0" fontId="1" fillId="6" borderId="2" xfId="0" applyFont="1" applyFill="1" applyBorder="1" applyAlignment="1"/>
    <xf numFmtId="0" fontId="0" fillId="6" borderId="0" xfId="0" applyFont="1" applyFill="1" applyAlignment="1"/>
    <xf numFmtId="0" fontId="3" fillId="6" borderId="2" xfId="0" applyFont="1" applyFill="1" applyBorder="1" applyAlignment="1"/>
    <xf numFmtId="0" fontId="1" fillId="7" borderId="1" xfId="0" applyFont="1" applyFill="1" applyBorder="1" applyAlignment="1"/>
    <xf numFmtId="0" fontId="0" fillId="7" borderId="0" xfId="0" applyFont="1" applyFill="1" applyAlignment="1"/>
    <xf numFmtId="0" fontId="2" fillId="7" borderId="3" xfId="0" applyFont="1" applyFill="1" applyBorder="1" applyAlignment="1">
      <alignment horizontal="right" wrapText="1"/>
    </xf>
    <xf numFmtId="0" fontId="2" fillId="7" borderId="4" xfId="0" applyFont="1" applyFill="1" applyBorder="1" applyAlignment="1">
      <alignment horizontal="right" wrapText="1"/>
    </xf>
    <xf numFmtId="0" fontId="1" fillId="8" borderId="1" xfId="0" applyFont="1" applyFill="1" applyBorder="1" applyAlignment="1"/>
    <xf numFmtId="0" fontId="2" fillId="8" borderId="5" xfId="0" applyFont="1" applyFill="1" applyBorder="1" applyAlignment="1">
      <alignment horizontal="right" wrapText="1"/>
    </xf>
    <xf numFmtId="0" fontId="2" fillId="8" borderId="6" xfId="0" applyFont="1" applyFill="1" applyBorder="1" applyAlignment="1">
      <alignment horizontal="right" wrapText="1"/>
    </xf>
    <xf numFmtId="0" fontId="0" fillId="8" borderId="0" xfId="0" applyFont="1" applyFill="1" applyAlignment="1"/>
    <xf numFmtId="0" fontId="2" fillId="8" borderId="3" xfId="0" applyFont="1" applyFill="1" applyBorder="1" applyAlignment="1">
      <alignment horizontal="right" wrapText="1"/>
    </xf>
    <xf numFmtId="0" fontId="2" fillId="8" borderId="4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83EB-1385-401B-AC60-EECA3C2FEC3E}">
  <dimension ref="A1:AI43"/>
  <sheetViews>
    <sheetView tabSelected="1" topLeftCell="N37" zoomScale="70" zoomScaleNormal="70" workbookViewId="0">
      <selection activeCell="A42" sqref="A42:AI42"/>
    </sheetView>
  </sheetViews>
  <sheetFormatPr defaultRowHeight="12.75" x14ac:dyDescent="0.2"/>
  <cols>
    <col min="2" max="2" width="20.7109375" customWidth="1"/>
    <col min="3" max="3" width="28.140625" customWidth="1"/>
    <col min="6" max="6" width="12.85546875" customWidth="1"/>
    <col min="7" max="7" width="13.28515625" customWidth="1"/>
    <col min="8" max="8" width="12" customWidth="1"/>
    <col min="9" max="9" width="14.28515625" customWidth="1"/>
    <col min="25" max="25" width="12.42578125" customWidth="1"/>
    <col min="26" max="26" width="12.5703125" customWidth="1"/>
    <col min="31" max="31" width="9.5703125" customWidth="1"/>
    <col min="33" max="33" width="12.7109375" customWidth="1"/>
    <col min="34" max="34" width="38.28515625" customWidth="1"/>
    <col min="35" max="35" width="13" customWidth="1"/>
    <col min="36" max="36" width="19.7109375" customWidth="1"/>
    <col min="50" max="50" width="9.140625" customWidth="1"/>
  </cols>
  <sheetData>
    <row r="1" spans="1:35" ht="15.75" thickBot="1" x14ac:dyDescent="0.3">
      <c r="A1" s="1"/>
      <c r="B1" s="1" t="s">
        <v>0</v>
      </c>
      <c r="C1" s="1" t="s">
        <v>1</v>
      </c>
      <c r="D1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54</v>
      </c>
      <c r="O1" s="4" t="s">
        <v>55</v>
      </c>
      <c r="P1" s="4" t="s">
        <v>56</v>
      </c>
      <c r="Q1" s="4" t="s">
        <v>57</v>
      </c>
      <c r="R1" s="4" t="s">
        <v>58</v>
      </c>
      <c r="S1" s="4" t="s">
        <v>59</v>
      </c>
      <c r="T1" s="4" t="s">
        <v>60</v>
      </c>
      <c r="U1" s="4" t="s">
        <v>61</v>
      </c>
      <c r="V1" s="4" t="s">
        <v>62</v>
      </c>
      <c r="W1" s="4" t="s">
        <v>63</v>
      </c>
      <c r="X1" s="18" t="s">
        <v>64</v>
      </c>
      <c r="Y1" s="4" t="s">
        <v>65</v>
      </c>
      <c r="Z1" s="18" t="s">
        <v>66</v>
      </c>
      <c r="AA1" s="4" t="s">
        <v>67</v>
      </c>
      <c r="AB1" s="18" t="s">
        <v>68</v>
      </c>
      <c r="AC1" s="4" t="s">
        <v>69</v>
      </c>
      <c r="AD1" s="18" t="s">
        <v>70</v>
      </c>
      <c r="AE1" s="10" t="s">
        <v>76</v>
      </c>
      <c r="AF1" s="20" t="s">
        <v>78</v>
      </c>
      <c r="AG1" s="20" t="s">
        <v>77</v>
      </c>
      <c r="AH1" s="10" t="s">
        <v>79</v>
      </c>
      <c r="AI1" s="4" t="s">
        <v>71</v>
      </c>
    </row>
    <row r="2" spans="1:35" ht="15.75" thickBot="1" x14ac:dyDescent="0.3">
      <c r="A2" s="2">
        <v>1</v>
      </c>
      <c r="B2" s="2">
        <v>1512473642</v>
      </c>
      <c r="C2" s="2" t="s">
        <v>2</v>
      </c>
      <c r="D2" s="6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>
        <f>(SUM(J2:V2)/390)*100</f>
        <v>0</v>
      </c>
      <c r="X2" s="19">
        <f>W2/10</f>
        <v>0</v>
      </c>
      <c r="Y2">
        <f>(SUM(F2:I2)/40)*100</f>
        <v>0</v>
      </c>
      <c r="Z2" s="19">
        <f>Y2*0.2</f>
        <v>0</v>
      </c>
      <c r="AA2">
        <f>(D2/40)*100</f>
        <v>0</v>
      </c>
      <c r="AB2" s="19">
        <f>AA2*0.3</f>
        <v>0</v>
      </c>
      <c r="AC2">
        <f>(E2/30)*100</f>
        <v>0</v>
      </c>
      <c r="AD2" s="19">
        <f>AC2*0.3</f>
        <v>0</v>
      </c>
      <c r="AE2">
        <v>0</v>
      </c>
      <c r="AF2" s="19">
        <v>0</v>
      </c>
      <c r="AG2" s="19">
        <f>((AE2/10)*100)*0.05</f>
        <v>0</v>
      </c>
      <c r="AH2">
        <f>SUM(X2,Z2,AB2,AD2,AF2,AG2)</f>
        <v>0</v>
      </c>
      <c r="AI2">
        <v>0</v>
      </c>
    </row>
    <row r="3" spans="1:35" ht="15.75" thickBot="1" x14ac:dyDescent="0.3">
      <c r="A3" s="13">
        <v>2</v>
      </c>
      <c r="B3" s="13">
        <v>1520046042</v>
      </c>
      <c r="C3" s="13" t="s">
        <v>3</v>
      </c>
      <c r="D3" s="14">
        <v>21</v>
      </c>
      <c r="E3" s="15">
        <v>10</v>
      </c>
      <c r="F3" s="15">
        <v>10</v>
      </c>
      <c r="G3" s="15">
        <v>8</v>
      </c>
      <c r="H3" s="15">
        <v>5</v>
      </c>
      <c r="I3" s="15">
        <v>0</v>
      </c>
      <c r="J3" s="15">
        <v>30</v>
      </c>
      <c r="K3" s="15">
        <v>30</v>
      </c>
      <c r="L3" s="15">
        <v>30</v>
      </c>
      <c r="M3" s="15">
        <v>30</v>
      </c>
      <c r="N3" s="15">
        <v>30</v>
      </c>
      <c r="O3" s="15">
        <v>0</v>
      </c>
      <c r="P3" s="15">
        <v>0</v>
      </c>
      <c r="Q3" s="15">
        <v>30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6">
        <f t="shared" ref="W3:W43" si="0">(SUM(J3:V3)/390)*100</f>
        <v>46.153846153846153</v>
      </c>
      <c r="X3" s="19">
        <f t="shared" ref="X3:X43" si="1">W3/10</f>
        <v>4.615384615384615</v>
      </c>
      <c r="Y3" s="16">
        <f t="shared" ref="Y3:Y43" si="2">(SUM(F3:I3)/40)*100</f>
        <v>57.499999999999993</v>
      </c>
      <c r="Z3" s="19">
        <f>Y3*0.2</f>
        <v>11.5</v>
      </c>
      <c r="AA3" s="16">
        <f t="shared" ref="AA3:AA43" si="3">(D3/40)*100</f>
        <v>52.5</v>
      </c>
      <c r="AB3" s="19">
        <f t="shared" ref="AB3:AB43" si="4">AA3*0.3</f>
        <v>15.75</v>
      </c>
      <c r="AC3" s="16">
        <f t="shared" ref="AC3:AC43" si="5">(E3/30)*100</f>
        <v>33.333333333333329</v>
      </c>
      <c r="AD3" s="19">
        <f t="shared" ref="AD3:AD43" si="6">AC3*0.3</f>
        <v>9.9999999999999982</v>
      </c>
      <c r="AE3" s="16">
        <v>2.5</v>
      </c>
      <c r="AF3" s="19">
        <v>2.5</v>
      </c>
      <c r="AG3" s="19">
        <f>((AE3/10)*100)*0.05</f>
        <v>1.25</v>
      </c>
      <c r="AH3" s="16">
        <f t="shared" ref="AH3:AH43" si="7">SUM(X3,Z3,AB3,AD3,AF3,AG3)</f>
        <v>45.615384615384613</v>
      </c>
      <c r="AI3" s="16">
        <f>AH3*1+5</f>
        <v>50.615384615384613</v>
      </c>
    </row>
    <row r="4" spans="1:35" ht="15.75" thickBot="1" x14ac:dyDescent="0.3">
      <c r="A4" s="1">
        <v>3</v>
      </c>
      <c r="B4" s="1">
        <v>1520231042</v>
      </c>
      <c r="C4" s="1" t="s">
        <v>4</v>
      </c>
      <c r="D4" s="8">
        <v>4</v>
      </c>
      <c r="E4" s="9">
        <v>4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>
        <f t="shared" si="0"/>
        <v>0</v>
      </c>
      <c r="X4" s="19">
        <f t="shared" si="1"/>
        <v>0</v>
      </c>
      <c r="Y4">
        <f t="shared" si="2"/>
        <v>0</v>
      </c>
      <c r="Z4" s="19">
        <f t="shared" ref="Z4:Z43" si="8">Y4*0.2</f>
        <v>0</v>
      </c>
      <c r="AA4">
        <f t="shared" si="3"/>
        <v>10</v>
      </c>
      <c r="AB4" s="19">
        <f t="shared" si="4"/>
        <v>3</v>
      </c>
      <c r="AC4">
        <f t="shared" si="5"/>
        <v>13.333333333333334</v>
      </c>
      <c r="AD4" s="19">
        <f t="shared" si="6"/>
        <v>4</v>
      </c>
      <c r="AE4">
        <v>0</v>
      </c>
      <c r="AF4" s="19">
        <v>0</v>
      </c>
      <c r="AG4" s="19">
        <f t="shared" ref="AG4:AG43" si="9">((AE4/10)*100)*0.05</f>
        <v>0</v>
      </c>
      <c r="AH4">
        <f t="shared" si="7"/>
        <v>7</v>
      </c>
      <c r="AI4">
        <f t="shared" ref="AI4:AI43" si="10">AH4*1+5</f>
        <v>12</v>
      </c>
    </row>
    <row r="5" spans="1:35" ht="15.75" thickBot="1" x14ac:dyDescent="0.3">
      <c r="A5" s="2">
        <v>4</v>
      </c>
      <c r="B5" s="2">
        <v>1611266042</v>
      </c>
      <c r="C5" s="2" t="s">
        <v>5</v>
      </c>
      <c r="D5" s="8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>
        <f t="shared" si="0"/>
        <v>0</v>
      </c>
      <c r="X5" s="19">
        <f t="shared" si="1"/>
        <v>0</v>
      </c>
      <c r="Y5">
        <f t="shared" si="2"/>
        <v>0</v>
      </c>
      <c r="Z5" s="19">
        <f t="shared" si="8"/>
        <v>0</v>
      </c>
      <c r="AA5">
        <f t="shared" si="3"/>
        <v>0</v>
      </c>
      <c r="AB5" s="19">
        <f t="shared" si="4"/>
        <v>0</v>
      </c>
      <c r="AC5">
        <f t="shared" si="5"/>
        <v>0</v>
      </c>
      <c r="AD5" s="19">
        <f t="shared" si="6"/>
        <v>0</v>
      </c>
      <c r="AE5">
        <v>0</v>
      </c>
      <c r="AF5" s="19">
        <v>0</v>
      </c>
      <c r="AG5" s="19">
        <f t="shared" si="9"/>
        <v>0</v>
      </c>
      <c r="AH5">
        <f t="shared" si="7"/>
        <v>0</v>
      </c>
      <c r="AI5">
        <v>0</v>
      </c>
    </row>
    <row r="6" spans="1:35" ht="15.75" thickBot="1" x14ac:dyDescent="0.3">
      <c r="A6" s="1">
        <v>5</v>
      </c>
      <c r="B6" s="1">
        <v>1620259042</v>
      </c>
      <c r="C6" s="1" t="s">
        <v>6</v>
      </c>
      <c r="D6" s="8">
        <v>38</v>
      </c>
      <c r="E6" s="9">
        <v>29</v>
      </c>
      <c r="F6" s="9">
        <v>9</v>
      </c>
      <c r="G6" s="9">
        <v>10</v>
      </c>
      <c r="H6" s="9">
        <v>10</v>
      </c>
      <c r="I6" s="9">
        <v>10</v>
      </c>
      <c r="J6" s="9">
        <v>30</v>
      </c>
      <c r="K6" s="9">
        <v>30</v>
      </c>
      <c r="L6" s="9">
        <v>30</v>
      </c>
      <c r="M6" s="9">
        <v>30</v>
      </c>
      <c r="N6" s="9">
        <v>30</v>
      </c>
      <c r="O6" s="9">
        <v>31</v>
      </c>
      <c r="P6" s="9">
        <v>31</v>
      </c>
      <c r="Q6" s="9">
        <v>31</v>
      </c>
      <c r="R6" s="9">
        <v>30</v>
      </c>
      <c r="S6" s="9">
        <v>30</v>
      </c>
      <c r="T6" s="9">
        <v>30</v>
      </c>
      <c r="U6" s="9">
        <v>30</v>
      </c>
      <c r="V6" s="9">
        <v>30</v>
      </c>
      <c r="W6">
        <f t="shared" si="0"/>
        <v>100.76923076923077</v>
      </c>
      <c r="X6" s="19">
        <f t="shared" si="1"/>
        <v>10.076923076923077</v>
      </c>
      <c r="Y6">
        <f t="shared" si="2"/>
        <v>97.5</v>
      </c>
      <c r="Z6" s="19">
        <f t="shared" si="8"/>
        <v>19.5</v>
      </c>
      <c r="AA6">
        <f t="shared" si="3"/>
        <v>95</v>
      </c>
      <c r="AB6" s="19">
        <f t="shared" si="4"/>
        <v>28.5</v>
      </c>
      <c r="AC6">
        <f t="shared" si="5"/>
        <v>96.666666666666671</v>
      </c>
      <c r="AD6" s="19">
        <f t="shared" si="6"/>
        <v>29</v>
      </c>
      <c r="AE6">
        <v>10</v>
      </c>
      <c r="AF6" s="19">
        <v>5</v>
      </c>
      <c r="AG6" s="19">
        <f t="shared" si="9"/>
        <v>5</v>
      </c>
      <c r="AH6">
        <f t="shared" si="7"/>
        <v>97.07692307692308</v>
      </c>
      <c r="AI6">
        <f t="shared" si="10"/>
        <v>102.07692307692308</v>
      </c>
    </row>
    <row r="7" spans="1:35" ht="15.75" thickBot="1" x14ac:dyDescent="0.3">
      <c r="A7" s="1">
        <v>6</v>
      </c>
      <c r="B7" s="1">
        <v>1620739042</v>
      </c>
      <c r="C7" s="1" t="s">
        <v>7</v>
      </c>
      <c r="D7" s="8">
        <v>38</v>
      </c>
      <c r="E7" s="9">
        <v>10</v>
      </c>
      <c r="F7" s="9">
        <v>10</v>
      </c>
      <c r="G7" s="9">
        <v>10</v>
      </c>
      <c r="H7" s="9">
        <v>10</v>
      </c>
      <c r="I7" s="9">
        <v>10</v>
      </c>
      <c r="J7" s="9">
        <v>30</v>
      </c>
      <c r="K7" s="9">
        <v>30</v>
      </c>
      <c r="L7" s="9">
        <v>30</v>
      </c>
      <c r="M7" s="9">
        <v>30</v>
      </c>
      <c r="N7" s="9">
        <v>30</v>
      </c>
      <c r="O7" s="9">
        <v>30</v>
      </c>
      <c r="P7" s="9">
        <v>30</v>
      </c>
      <c r="Q7" s="9">
        <v>30</v>
      </c>
      <c r="R7" s="9">
        <v>30</v>
      </c>
      <c r="S7" s="9">
        <v>30</v>
      </c>
      <c r="T7" s="9">
        <v>30</v>
      </c>
      <c r="U7" s="9">
        <v>30</v>
      </c>
      <c r="V7" s="9">
        <v>30</v>
      </c>
      <c r="W7">
        <f t="shared" si="0"/>
        <v>100</v>
      </c>
      <c r="X7" s="19">
        <f t="shared" si="1"/>
        <v>10</v>
      </c>
      <c r="Y7">
        <f>(SUM(F7:I7)/40)*100</f>
        <v>100</v>
      </c>
      <c r="Z7" s="19">
        <f t="shared" si="8"/>
        <v>20</v>
      </c>
      <c r="AA7">
        <f t="shared" si="3"/>
        <v>95</v>
      </c>
      <c r="AB7" s="19">
        <f t="shared" si="4"/>
        <v>28.5</v>
      </c>
      <c r="AC7">
        <f t="shared" si="5"/>
        <v>33.333333333333329</v>
      </c>
      <c r="AD7" s="19">
        <f t="shared" si="6"/>
        <v>9.9999999999999982</v>
      </c>
      <c r="AE7">
        <v>10</v>
      </c>
      <c r="AF7" s="19">
        <v>5</v>
      </c>
      <c r="AG7" s="19">
        <f t="shared" si="9"/>
        <v>5</v>
      </c>
      <c r="AH7">
        <f t="shared" si="7"/>
        <v>78.5</v>
      </c>
      <c r="AI7">
        <f t="shared" si="10"/>
        <v>83.5</v>
      </c>
    </row>
    <row r="8" spans="1:35" ht="15.75" thickBot="1" x14ac:dyDescent="0.3">
      <c r="A8" s="1">
        <v>7</v>
      </c>
      <c r="B8" s="1">
        <v>1712159042</v>
      </c>
      <c r="C8" s="1" t="s">
        <v>8</v>
      </c>
      <c r="D8" s="8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>
        <f t="shared" si="0"/>
        <v>0</v>
      </c>
      <c r="X8" s="19">
        <f t="shared" si="1"/>
        <v>0</v>
      </c>
      <c r="Y8">
        <f t="shared" si="2"/>
        <v>0</v>
      </c>
      <c r="Z8" s="19">
        <f t="shared" si="8"/>
        <v>0</v>
      </c>
      <c r="AA8">
        <f t="shared" si="3"/>
        <v>0</v>
      </c>
      <c r="AB8" s="19">
        <f t="shared" si="4"/>
        <v>0</v>
      </c>
      <c r="AC8">
        <f t="shared" si="5"/>
        <v>0</v>
      </c>
      <c r="AD8" s="19">
        <f t="shared" si="6"/>
        <v>0</v>
      </c>
      <c r="AE8">
        <v>0</v>
      </c>
      <c r="AF8" s="19">
        <v>0</v>
      </c>
      <c r="AG8" s="19">
        <f t="shared" si="9"/>
        <v>0</v>
      </c>
      <c r="AH8">
        <f t="shared" si="7"/>
        <v>0</v>
      </c>
      <c r="AI8">
        <v>0</v>
      </c>
    </row>
    <row r="9" spans="1:35" ht="15.75" thickBot="1" x14ac:dyDescent="0.3">
      <c r="A9" s="1">
        <v>8</v>
      </c>
      <c r="B9" s="1">
        <v>1712684642</v>
      </c>
      <c r="C9" s="1" t="s">
        <v>9</v>
      </c>
      <c r="D9" s="8">
        <v>0</v>
      </c>
      <c r="E9" s="9">
        <v>0</v>
      </c>
      <c r="F9" s="9">
        <v>9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>
        <f t="shared" si="0"/>
        <v>0</v>
      </c>
      <c r="X9" s="19">
        <f t="shared" si="1"/>
        <v>0</v>
      </c>
      <c r="Y9">
        <f t="shared" si="2"/>
        <v>22.5</v>
      </c>
      <c r="Z9" s="19">
        <f t="shared" si="8"/>
        <v>4.5</v>
      </c>
      <c r="AA9">
        <f t="shared" si="3"/>
        <v>0</v>
      </c>
      <c r="AB9" s="19">
        <f t="shared" si="4"/>
        <v>0</v>
      </c>
      <c r="AC9">
        <f t="shared" si="5"/>
        <v>0</v>
      </c>
      <c r="AD9" s="19">
        <f t="shared" si="6"/>
        <v>0</v>
      </c>
      <c r="AE9">
        <v>0</v>
      </c>
      <c r="AF9" s="19">
        <v>0</v>
      </c>
      <c r="AG9" s="19">
        <f t="shared" si="9"/>
        <v>0</v>
      </c>
      <c r="AH9">
        <f t="shared" si="7"/>
        <v>4.5</v>
      </c>
      <c r="AI9">
        <f t="shared" si="10"/>
        <v>9.5</v>
      </c>
    </row>
    <row r="10" spans="1:35" ht="15.75" thickBot="1" x14ac:dyDescent="0.3">
      <c r="A10" s="3">
        <v>9</v>
      </c>
      <c r="B10" s="3">
        <v>1721992642</v>
      </c>
      <c r="C10" s="3" t="s">
        <v>10</v>
      </c>
      <c r="D10" s="8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>
        <f t="shared" si="0"/>
        <v>0</v>
      </c>
      <c r="X10" s="19">
        <f t="shared" si="1"/>
        <v>0</v>
      </c>
      <c r="Y10">
        <f t="shared" si="2"/>
        <v>0</v>
      </c>
      <c r="Z10" s="19">
        <f t="shared" si="8"/>
        <v>0</v>
      </c>
      <c r="AA10">
        <f t="shared" si="3"/>
        <v>0</v>
      </c>
      <c r="AB10" s="19">
        <f t="shared" si="4"/>
        <v>0</v>
      </c>
      <c r="AC10">
        <f t="shared" si="5"/>
        <v>0</v>
      </c>
      <c r="AD10" s="19">
        <f t="shared" si="6"/>
        <v>0</v>
      </c>
      <c r="AE10">
        <v>0</v>
      </c>
      <c r="AF10" s="19">
        <v>0</v>
      </c>
      <c r="AG10" s="19">
        <f t="shared" si="9"/>
        <v>0</v>
      </c>
      <c r="AH10">
        <f t="shared" si="7"/>
        <v>0</v>
      </c>
      <c r="AI10">
        <v>0</v>
      </c>
    </row>
    <row r="11" spans="1:35" ht="15.75" thickBot="1" x14ac:dyDescent="0.3">
      <c r="A11" s="1">
        <v>10</v>
      </c>
      <c r="B11" s="1">
        <v>1821535042</v>
      </c>
      <c r="C11" s="1" t="s">
        <v>11</v>
      </c>
      <c r="D11" s="8">
        <v>28</v>
      </c>
      <c r="E11" s="9">
        <v>22</v>
      </c>
      <c r="F11" s="9">
        <v>9</v>
      </c>
      <c r="G11" s="9">
        <v>10</v>
      </c>
      <c r="H11" s="9">
        <v>10</v>
      </c>
      <c r="I11" s="9">
        <v>10</v>
      </c>
      <c r="J11" s="9">
        <v>30</v>
      </c>
      <c r="K11" s="9">
        <v>30</v>
      </c>
      <c r="L11" s="9">
        <v>30</v>
      </c>
      <c r="M11" s="9">
        <v>30</v>
      </c>
      <c r="N11" s="9">
        <v>30</v>
      </c>
      <c r="O11" s="9">
        <v>30</v>
      </c>
      <c r="P11" s="9">
        <v>31</v>
      </c>
      <c r="Q11" s="9">
        <v>30</v>
      </c>
      <c r="R11" s="9">
        <v>30</v>
      </c>
      <c r="S11" s="9">
        <v>20</v>
      </c>
      <c r="T11" s="9">
        <v>31</v>
      </c>
      <c r="U11" s="9">
        <v>30</v>
      </c>
      <c r="V11" s="9">
        <v>20</v>
      </c>
      <c r="W11">
        <f t="shared" si="0"/>
        <v>95.384615384615387</v>
      </c>
      <c r="X11" s="19">
        <f t="shared" si="1"/>
        <v>9.5384615384615383</v>
      </c>
      <c r="Y11">
        <f t="shared" si="2"/>
        <v>97.5</v>
      </c>
      <c r="Z11" s="19">
        <f t="shared" si="8"/>
        <v>19.5</v>
      </c>
      <c r="AA11">
        <f t="shared" si="3"/>
        <v>70</v>
      </c>
      <c r="AB11" s="19">
        <f t="shared" si="4"/>
        <v>21</v>
      </c>
      <c r="AC11">
        <f t="shared" si="5"/>
        <v>73.333333333333329</v>
      </c>
      <c r="AD11" s="19">
        <f t="shared" si="6"/>
        <v>21.999999999999996</v>
      </c>
      <c r="AE11">
        <v>7</v>
      </c>
      <c r="AF11" s="19">
        <v>4</v>
      </c>
      <c r="AG11" s="19">
        <f t="shared" si="9"/>
        <v>3.5</v>
      </c>
      <c r="AH11">
        <f t="shared" si="7"/>
        <v>79.538461538461533</v>
      </c>
      <c r="AI11">
        <f t="shared" si="10"/>
        <v>84.538461538461533</v>
      </c>
    </row>
    <row r="12" spans="1:35" ht="15.75" thickBot="1" x14ac:dyDescent="0.3">
      <c r="A12" s="1">
        <v>11</v>
      </c>
      <c r="B12" s="1">
        <v>1821785042</v>
      </c>
      <c r="C12" s="1" t="s">
        <v>12</v>
      </c>
      <c r="D12" s="8">
        <v>0</v>
      </c>
      <c r="E12" s="9">
        <v>0</v>
      </c>
      <c r="F12" s="9">
        <v>4</v>
      </c>
      <c r="G12" s="9">
        <v>0</v>
      </c>
      <c r="H12" s="9">
        <v>0</v>
      </c>
      <c r="I12" s="9">
        <v>0</v>
      </c>
      <c r="J12" s="9">
        <v>30</v>
      </c>
      <c r="K12" s="9">
        <v>30</v>
      </c>
      <c r="L12" s="9">
        <v>30</v>
      </c>
      <c r="M12" s="9">
        <v>0</v>
      </c>
      <c r="N12" s="9">
        <v>20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>
        <f t="shared" si="0"/>
        <v>28.205128205128204</v>
      </c>
      <c r="X12" s="19">
        <f t="shared" si="1"/>
        <v>2.8205128205128203</v>
      </c>
      <c r="Y12">
        <f t="shared" si="2"/>
        <v>10</v>
      </c>
      <c r="Z12" s="19">
        <f t="shared" si="8"/>
        <v>2</v>
      </c>
      <c r="AA12">
        <f t="shared" si="3"/>
        <v>0</v>
      </c>
      <c r="AB12" s="19">
        <f t="shared" si="4"/>
        <v>0</v>
      </c>
      <c r="AC12">
        <f t="shared" si="5"/>
        <v>0</v>
      </c>
      <c r="AD12" s="19">
        <f t="shared" si="6"/>
        <v>0</v>
      </c>
      <c r="AE12">
        <v>0</v>
      </c>
      <c r="AF12" s="19">
        <v>0</v>
      </c>
      <c r="AG12" s="19">
        <f t="shared" si="9"/>
        <v>0</v>
      </c>
      <c r="AH12">
        <f t="shared" si="7"/>
        <v>4.8205128205128203</v>
      </c>
      <c r="AI12">
        <f t="shared" si="10"/>
        <v>9.8205128205128212</v>
      </c>
    </row>
    <row r="13" spans="1:35" ht="15.75" thickBot="1" x14ac:dyDescent="0.3">
      <c r="A13" s="1">
        <v>12</v>
      </c>
      <c r="B13" s="1">
        <v>1831274642</v>
      </c>
      <c r="C13" s="1" t="s">
        <v>13</v>
      </c>
      <c r="D13" s="8">
        <v>14</v>
      </c>
      <c r="E13" s="9">
        <v>10</v>
      </c>
      <c r="F13" s="9">
        <v>0</v>
      </c>
      <c r="G13" s="9">
        <v>9</v>
      </c>
      <c r="H13" s="9">
        <v>5</v>
      </c>
      <c r="I13" s="9">
        <v>0</v>
      </c>
      <c r="J13" s="9">
        <v>30</v>
      </c>
      <c r="K13" s="9">
        <v>20</v>
      </c>
      <c r="L13" s="9">
        <v>0</v>
      </c>
      <c r="M13" s="9">
        <v>0</v>
      </c>
      <c r="N13" s="9">
        <v>0</v>
      </c>
      <c r="O13" s="9">
        <v>1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>
        <f t="shared" si="0"/>
        <v>13.076923076923078</v>
      </c>
      <c r="X13" s="19">
        <f t="shared" si="1"/>
        <v>1.3076923076923079</v>
      </c>
      <c r="Y13">
        <f t="shared" si="2"/>
        <v>35</v>
      </c>
      <c r="Z13" s="19">
        <f t="shared" si="8"/>
        <v>7</v>
      </c>
      <c r="AA13">
        <f t="shared" si="3"/>
        <v>35</v>
      </c>
      <c r="AB13" s="19">
        <f t="shared" si="4"/>
        <v>10.5</v>
      </c>
      <c r="AC13">
        <f t="shared" si="5"/>
        <v>33.333333333333329</v>
      </c>
      <c r="AD13" s="19">
        <f t="shared" si="6"/>
        <v>9.9999999999999982</v>
      </c>
      <c r="AE13">
        <v>10</v>
      </c>
      <c r="AF13" s="19">
        <v>5</v>
      </c>
      <c r="AG13" s="19">
        <f t="shared" si="9"/>
        <v>5</v>
      </c>
      <c r="AH13">
        <f t="shared" si="7"/>
        <v>38.807692307692307</v>
      </c>
      <c r="AI13">
        <f t="shared" si="10"/>
        <v>43.807692307692307</v>
      </c>
    </row>
    <row r="14" spans="1:35" ht="15.75" thickBot="1" x14ac:dyDescent="0.3">
      <c r="A14" s="1">
        <v>13</v>
      </c>
      <c r="B14" s="1">
        <v>1831456642</v>
      </c>
      <c r="C14" s="1" t="s">
        <v>14</v>
      </c>
      <c r="D14" s="8">
        <v>15</v>
      </c>
      <c r="E14" s="9">
        <v>10</v>
      </c>
      <c r="F14" s="9">
        <v>4</v>
      </c>
      <c r="G14" s="9">
        <v>9</v>
      </c>
      <c r="H14" s="9">
        <v>5</v>
      </c>
      <c r="I14" s="9">
        <v>0</v>
      </c>
      <c r="J14" s="9">
        <v>30</v>
      </c>
      <c r="K14" s="9">
        <v>30</v>
      </c>
      <c r="L14" s="9">
        <v>30</v>
      </c>
      <c r="M14" s="9">
        <v>30</v>
      </c>
      <c r="N14" s="9">
        <v>20</v>
      </c>
      <c r="O14" s="9">
        <v>20</v>
      </c>
      <c r="P14" s="9">
        <v>0</v>
      </c>
      <c r="Q14" s="9">
        <v>30</v>
      </c>
      <c r="R14" s="9">
        <v>30</v>
      </c>
      <c r="S14" s="9">
        <v>20</v>
      </c>
      <c r="T14" s="9">
        <v>0</v>
      </c>
      <c r="U14" s="9">
        <v>0</v>
      </c>
      <c r="V14" s="9">
        <v>0</v>
      </c>
      <c r="W14">
        <f t="shared" si="0"/>
        <v>61.53846153846154</v>
      </c>
      <c r="X14" s="19">
        <f t="shared" si="1"/>
        <v>6.1538461538461542</v>
      </c>
      <c r="Y14">
        <f t="shared" si="2"/>
        <v>45</v>
      </c>
      <c r="Z14" s="19">
        <f t="shared" si="8"/>
        <v>9</v>
      </c>
      <c r="AA14">
        <f t="shared" si="3"/>
        <v>37.5</v>
      </c>
      <c r="AB14" s="19">
        <f t="shared" si="4"/>
        <v>11.25</v>
      </c>
      <c r="AC14">
        <f t="shared" si="5"/>
        <v>33.333333333333329</v>
      </c>
      <c r="AD14" s="19">
        <f t="shared" si="6"/>
        <v>9.9999999999999982</v>
      </c>
      <c r="AE14">
        <v>10</v>
      </c>
      <c r="AF14" s="19">
        <v>5</v>
      </c>
      <c r="AG14" s="19">
        <f t="shared" si="9"/>
        <v>5</v>
      </c>
      <c r="AH14">
        <f t="shared" si="7"/>
        <v>46.403846153846153</v>
      </c>
      <c r="AI14">
        <f t="shared" si="10"/>
        <v>51.403846153846153</v>
      </c>
    </row>
    <row r="15" spans="1:35" ht="15.75" thickBot="1" x14ac:dyDescent="0.3">
      <c r="A15" s="3">
        <v>14</v>
      </c>
      <c r="B15" s="3">
        <v>1831564642</v>
      </c>
      <c r="C15" s="3" t="s">
        <v>15</v>
      </c>
      <c r="D15" s="8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30</v>
      </c>
      <c r="K15" s="9">
        <v>30</v>
      </c>
      <c r="L15" s="9">
        <v>0</v>
      </c>
      <c r="M15" s="9">
        <v>0</v>
      </c>
      <c r="N15" s="9">
        <v>0</v>
      </c>
      <c r="O15" s="9">
        <v>0</v>
      </c>
      <c r="P15" s="9">
        <v>1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>
        <f t="shared" si="0"/>
        <v>15.641025641025641</v>
      </c>
      <c r="X15" s="19">
        <f t="shared" si="1"/>
        <v>1.5641025641025641</v>
      </c>
      <c r="Y15">
        <f t="shared" si="2"/>
        <v>0</v>
      </c>
      <c r="Z15" s="19">
        <f t="shared" si="8"/>
        <v>0</v>
      </c>
      <c r="AA15">
        <f t="shared" si="3"/>
        <v>0</v>
      </c>
      <c r="AB15" s="19">
        <f t="shared" si="4"/>
        <v>0</v>
      </c>
      <c r="AC15">
        <f t="shared" si="5"/>
        <v>0</v>
      </c>
      <c r="AD15" s="19">
        <f t="shared" si="6"/>
        <v>0</v>
      </c>
      <c r="AE15">
        <v>0</v>
      </c>
      <c r="AF15" s="19">
        <v>0</v>
      </c>
      <c r="AG15" s="19">
        <f t="shared" si="9"/>
        <v>0</v>
      </c>
      <c r="AH15">
        <f t="shared" si="7"/>
        <v>1.5641025641025641</v>
      </c>
      <c r="AI15">
        <f t="shared" si="10"/>
        <v>6.5641025641025639</v>
      </c>
    </row>
    <row r="16" spans="1:35" ht="15.75" thickBot="1" x14ac:dyDescent="0.3">
      <c r="A16" s="2">
        <v>15</v>
      </c>
      <c r="B16" s="2">
        <v>1831896642</v>
      </c>
      <c r="C16" s="2" t="s">
        <v>16</v>
      </c>
      <c r="D16" s="8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>
        <f t="shared" si="0"/>
        <v>0</v>
      </c>
      <c r="X16" s="19">
        <f t="shared" si="1"/>
        <v>0</v>
      </c>
      <c r="Y16">
        <f t="shared" si="2"/>
        <v>0</v>
      </c>
      <c r="Z16" s="19">
        <f t="shared" si="8"/>
        <v>0</v>
      </c>
      <c r="AA16">
        <f t="shared" si="3"/>
        <v>0</v>
      </c>
      <c r="AB16" s="19">
        <f t="shared" si="4"/>
        <v>0</v>
      </c>
      <c r="AC16">
        <f t="shared" si="5"/>
        <v>0</v>
      </c>
      <c r="AD16" s="19">
        <f t="shared" si="6"/>
        <v>0</v>
      </c>
      <c r="AE16">
        <v>0</v>
      </c>
      <c r="AF16" s="19">
        <v>0</v>
      </c>
      <c r="AG16" s="19">
        <f t="shared" si="9"/>
        <v>0</v>
      </c>
      <c r="AH16">
        <f t="shared" si="7"/>
        <v>0</v>
      </c>
      <c r="AI16">
        <v>0</v>
      </c>
    </row>
    <row r="17" spans="1:35" ht="15.75" thickBot="1" x14ac:dyDescent="0.3">
      <c r="A17" s="25">
        <v>16</v>
      </c>
      <c r="B17" s="25">
        <v>1911973642</v>
      </c>
      <c r="C17" s="25" t="s">
        <v>17</v>
      </c>
      <c r="D17" s="26">
        <v>30</v>
      </c>
      <c r="E17" s="27">
        <v>16</v>
      </c>
      <c r="F17" s="27">
        <v>4</v>
      </c>
      <c r="G17" s="27">
        <v>10</v>
      </c>
      <c r="H17" s="27">
        <v>9</v>
      </c>
      <c r="I17" s="27">
        <v>12</v>
      </c>
      <c r="J17" s="27">
        <v>30</v>
      </c>
      <c r="K17" s="27">
        <v>30</v>
      </c>
      <c r="L17" s="27">
        <v>30</v>
      </c>
      <c r="M17" s="27">
        <v>30</v>
      </c>
      <c r="N17" s="27">
        <v>31</v>
      </c>
      <c r="O17" s="27">
        <v>30</v>
      </c>
      <c r="P17" s="27">
        <v>30</v>
      </c>
      <c r="Q17" s="27">
        <v>30</v>
      </c>
      <c r="R17" s="27">
        <v>30</v>
      </c>
      <c r="S17" s="27">
        <v>20</v>
      </c>
      <c r="T17" s="27">
        <v>30</v>
      </c>
      <c r="U17" s="27">
        <v>30</v>
      </c>
      <c r="V17" s="27">
        <v>30</v>
      </c>
      <c r="W17" s="28">
        <f t="shared" si="0"/>
        <v>97.692307692307693</v>
      </c>
      <c r="X17" s="28">
        <f t="shared" si="1"/>
        <v>9.7692307692307701</v>
      </c>
      <c r="Y17" s="28">
        <f t="shared" si="2"/>
        <v>87.5</v>
      </c>
      <c r="Z17" s="28">
        <f t="shared" si="8"/>
        <v>17.5</v>
      </c>
      <c r="AA17" s="28">
        <f t="shared" si="3"/>
        <v>75</v>
      </c>
      <c r="AB17" s="28">
        <f t="shared" si="4"/>
        <v>22.5</v>
      </c>
      <c r="AC17" s="28">
        <f t="shared" si="5"/>
        <v>53.333333333333336</v>
      </c>
      <c r="AD17" s="28">
        <f t="shared" si="6"/>
        <v>16</v>
      </c>
      <c r="AE17" s="28">
        <v>0</v>
      </c>
      <c r="AF17" s="29">
        <v>2</v>
      </c>
      <c r="AG17" s="30">
        <v>2</v>
      </c>
      <c r="AH17" s="28">
        <f t="shared" si="7"/>
        <v>69.769230769230774</v>
      </c>
      <c r="AI17" s="28">
        <f t="shared" si="10"/>
        <v>74.769230769230774</v>
      </c>
    </row>
    <row r="18" spans="1:35" ht="15.75" thickBot="1" x14ac:dyDescent="0.3">
      <c r="A18" s="13">
        <v>17</v>
      </c>
      <c r="B18" s="13">
        <v>1921214642</v>
      </c>
      <c r="C18" s="13" t="s">
        <v>18</v>
      </c>
      <c r="D18" s="14">
        <v>17</v>
      </c>
      <c r="E18" s="15">
        <v>13</v>
      </c>
      <c r="F18" s="15">
        <v>7.5</v>
      </c>
      <c r="G18" s="15">
        <v>6</v>
      </c>
      <c r="H18" s="15">
        <v>6</v>
      </c>
      <c r="I18" s="15">
        <v>6</v>
      </c>
      <c r="J18" s="15">
        <v>30</v>
      </c>
      <c r="K18" s="15">
        <v>30</v>
      </c>
      <c r="L18" s="15">
        <v>30</v>
      </c>
      <c r="M18" s="15">
        <v>30</v>
      </c>
      <c r="N18" s="15">
        <v>20</v>
      </c>
      <c r="O18" s="15">
        <v>10</v>
      </c>
      <c r="P18" s="15">
        <v>10</v>
      </c>
      <c r="Q18" s="15">
        <v>20</v>
      </c>
      <c r="R18" s="15">
        <v>20</v>
      </c>
      <c r="S18" s="15">
        <v>20</v>
      </c>
      <c r="T18" s="15">
        <v>20</v>
      </c>
      <c r="U18" s="15">
        <v>20</v>
      </c>
      <c r="V18" s="15">
        <v>20</v>
      </c>
      <c r="W18" s="16">
        <f t="shared" si="0"/>
        <v>71.794871794871796</v>
      </c>
      <c r="X18" s="19">
        <f t="shared" si="1"/>
        <v>7.1794871794871797</v>
      </c>
      <c r="Y18" s="16">
        <f t="shared" si="2"/>
        <v>63.749999999999993</v>
      </c>
      <c r="Z18" s="19">
        <f t="shared" si="8"/>
        <v>12.75</v>
      </c>
      <c r="AA18" s="16">
        <f t="shared" si="3"/>
        <v>42.5</v>
      </c>
      <c r="AB18" s="19">
        <f t="shared" si="4"/>
        <v>12.75</v>
      </c>
      <c r="AC18" s="16">
        <f t="shared" si="5"/>
        <v>43.333333333333336</v>
      </c>
      <c r="AD18" s="19">
        <f t="shared" si="6"/>
        <v>13</v>
      </c>
      <c r="AE18" s="16">
        <v>2.5</v>
      </c>
      <c r="AF18" s="19">
        <v>2.5</v>
      </c>
      <c r="AG18" s="19">
        <f t="shared" si="9"/>
        <v>1.25</v>
      </c>
      <c r="AH18" s="16">
        <f t="shared" si="7"/>
        <v>49.429487179487182</v>
      </c>
      <c r="AI18" s="16">
        <f t="shared" si="10"/>
        <v>54.429487179487182</v>
      </c>
    </row>
    <row r="19" spans="1:35" ht="15.75" thickBot="1" x14ac:dyDescent="0.3">
      <c r="A19" s="3">
        <v>18</v>
      </c>
      <c r="B19" s="3">
        <v>1921537042</v>
      </c>
      <c r="C19" s="3" t="s">
        <v>19</v>
      </c>
      <c r="D19" s="8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>
        <f t="shared" si="0"/>
        <v>0</v>
      </c>
      <c r="X19" s="19">
        <f t="shared" si="1"/>
        <v>0</v>
      </c>
      <c r="Y19">
        <f t="shared" si="2"/>
        <v>0</v>
      </c>
      <c r="Z19" s="19">
        <f t="shared" si="8"/>
        <v>0</v>
      </c>
      <c r="AA19">
        <f t="shared" si="3"/>
        <v>0</v>
      </c>
      <c r="AB19" s="19">
        <f t="shared" si="4"/>
        <v>0</v>
      </c>
      <c r="AC19">
        <f t="shared" si="5"/>
        <v>0</v>
      </c>
      <c r="AD19" s="19">
        <f t="shared" si="6"/>
        <v>0</v>
      </c>
      <c r="AE19">
        <v>0</v>
      </c>
      <c r="AF19" s="19">
        <v>0</v>
      </c>
      <c r="AG19" s="19">
        <f t="shared" si="9"/>
        <v>0</v>
      </c>
      <c r="AH19">
        <f t="shared" si="7"/>
        <v>0</v>
      </c>
      <c r="AI19">
        <v>0</v>
      </c>
    </row>
    <row r="20" spans="1:35" ht="15.75" thickBot="1" x14ac:dyDescent="0.3">
      <c r="A20" s="1">
        <v>19</v>
      </c>
      <c r="B20" s="1">
        <v>1921541042</v>
      </c>
      <c r="C20" s="1" t="s">
        <v>20</v>
      </c>
      <c r="D20" s="8">
        <v>40</v>
      </c>
      <c r="E20" s="9">
        <v>20</v>
      </c>
      <c r="F20" s="9">
        <v>10</v>
      </c>
      <c r="G20" s="9">
        <v>9</v>
      </c>
      <c r="H20" s="9">
        <v>10</v>
      </c>
      <c r="I20" s="9">
        <v>10</v>
      </c>
      <c r="J20" s="9">
        <v>30</v>
      </c>
      <c r="K20" s="9">
        <v>30</v>
      </c>
      <c r="L20" s="9">
        <v>30</v>
      </c>
      <c r="M20" s="9">
        <v>20</v>
      </c>
      <c r="N20" s="9">
        <v>20</v>
      </c>
      <c r="O20" s="9">
        <v>31</v>
      </c>
      <c r="P20" s="9">
        <v>0</v>
      </c>
      <c r="Q20" s="9">
        <v>30</v>
      </c>
      <c r="R20" s="9">
        <v>31</v>
      </c>
      <c r="S20" s="9">
        <v>0</v>
      </c>
      <c r="T20" s="9">
        <v>20</v>
      </c>
      <c r="U20" s="9">
        <v>20</v>
      </c>
      <c r="V20" s="9">
        <v>20</v>
      </c>
      <c r="W20">
        <f t="shared" si="0"/>
        <v>72.307692307692307</v>
      </c>
      <c r="X20" s="19">
        <f t="shared" si="1"/>
        <v>7.2307692307692308</v>
      </c>
      <c r="Y20">
        <f t="shared" si="2"/>
        <v>97.5</v>
      </c>
      <c r="Z20" s="19">
        <f t="shared" si="8"/>
        <v>19.5</v>
      </c>
      <c r="AA20">
        <f t="shared" si="3"/>
        <v>100</v>
      </c>
      <c r="AB20" s="19">
        <f t="shared" si="4"/>
        <v>30</v>
      </c>
      <c r="AC20">
        <f t="shared" si="5"/>
        <v>66.666666666666657</v>
      </c>
      <c r="AD20" s="19">
        <f t="shared" si="6"/>
        <v>19.999999999999996</v>
      </c>
      <c r="AE20">
        <v>9.5</v>
      </c>
      <c r="AF20" s="19">
        <v>5</v>
      </c>
      <c r="AG20" s="19">
        <f t="shared" si="9"/>
        <v>4.75</v>
      </c>
      <c r="AH20">
        <f t="shared" si="7"/>
        <v>86.480769230769226</v>
      </c>
      <c r="AI20">
        <f t="shared" si="10"/>
        <v>91.480769230769226</v>
      </c>
    </row>
    <row r="21" spans="1:35" ht="15.75" thickBot="1" x14ac:dyDescent="0.3">
      <c r="A21" s="1">
        <v>20</v>
      </c>
      <c r="B21" s="1">
        <v>1921606042</v>
      </c>
      <c r="C21" s="1" t="s">
        <v>21</v>
      </c>
      <c r="D21" s="8">
        <v>26</v>
      </c>
      <c r="E21" s="9">
        <v>16</v>
      </c>
      <c r="F21" s="9">
        <v>4</v>
      </c>
      <c r="G21" s="9">
        <v>0</v>
      </c>
      <c r="H21" s="9">
        <v>0</v>
      </c>
      <c r="I21" s="9">
        <v>0</v>
      </c>
      <c r="J21" s="9">
        <v>30</v>
      </c>
      <c r="K21" s="9">
        <v>30</v>
      </c>
      <c r="L21" s="9">
        <v>30</v>
      </c>
      <c r="M21" s="9">
        <v>20</v>
      </c>
      <c r="N21" s="9">
        <v>20</v>
      </c>
      <c r="O21" s="9">
        <v>20</v>
      </c>
      <c r="P21" s="9">
        <v>20</v>
      </c>
      <c r="Q21" s="9">
        <v>30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>
        <f t="shared" si="0"/>
        <v>51.282051282051277</v>
      </c>
      <c r="X21" s="19">
        <f t="shared" si="1"/>
        <v>5.1282051282051277</v>
      </c>
      <c r="Y21">
        <f t="shared" si="2"/>
        <v>10</v>
      </c>
      <c r="Z21" s="19">
        <f t="shared" si="8"/>
        <v>2</v>
      </c>
      <c r="AA21">
        <f t="shared" si="3"/>
        <v>65</v>
      </c>
      <c r="AB21" s="19">
        <f t="shared" si="4"/>
        <v>19.5</v>
      </c>
      <c r="AC21">
        <f t="shared" si="5"/>
        <v>53.333333333333336</v>
      </c>
      <c r="AD21" s="19">
        <f t="shared" si="6"/>
        <v>16</v>
      </c>
      <c r="AE21">
        <v>0</v>
      </c>
      <c r="AF21" s="19">
        <v>0</v>
      </c>
      <c r="AG21" s="19">
        <f t="shared" si="9"/>
        <v>0</v>
      </c>
      <c r="AH21">
        <f t="shared" si="7"/>
        <v>42.628205128205124</v>
      </c>
      <c r="AI21">
        <f t="shared" si="10"/>
        <v>47.628205128205124</v>
      </c>
    </row>
    <row r="22" spans="1:35" ht="15.75" thickBot="1" x14ac:dyDescent="0.3">
      <c r="A22" s="13">
        <v>21</v>
      </c>
      <c r="B22" s="13">
        <v>1921706642</v>
      </c>
      <c r="C22" s="13" t="s">
        <v>22</v>
      </c>
      <c r="D22" s="14">
        <v>25</v>
      </c>
      <c r="E22" s="15">
        <v>12</v>
      </c>
      <c r="F22" s="15">
        <v>10</v>
      </c>
      <c r="G22" s="15">
        <v>10</v>
      </c>
      <c r="H22" s="15">
        <v>10</v>
      </c>
      <c r="I22" s="15">
        <v>0</v>
      </c>
      <c r="J22" s="15">
        <v>30</v>
      </c>
      <c r="K22" s="15">
        <v>30</v>
      </c>
      <c r="L22" s="15">
        <v>30</v>
      </c>
      <c r="M22" s="15">
        <v>30</v>
      </c>
      <c r="N22" s="15">
        <v>30</v>
      </c>
      <c r="O22" s="15">
        <v>30</v>
      </c>
      <c r="P22" s="15">
        <v>20</v>
      </c>
      <c r="Q22" s="15">
        <v>30</v>
      </c>
      <c r="R22" s="15">
        <v>30</v>
      </c>
      <c r="S22" s="15">
        <v>0</v>
      </c>
      <c r="T22" s="15">
        <v>30</v>
      </c>
      <c r="U22" s="15">
        <v>30</v>
      </c>
      <c r="V22" s="15">
        <v>0</v>
      </c>
      <c r="W22" s="16">
        <f t="shared" si="0"/>
        <v>82.051282051282044</v>
      </c>
      <c r="X22" s="19">
        <f t="shared" si="1"/>
        <v>8.2051282051282044</v>
      </c>
      <c r="Y22" s="16">
        <f t="shared" si="2"/>
        <v>75</v>
      </c>
      <c r="Z22" s="19">
        <f t="shared" si="8"/>
        <v>15</v>
      </c>
      <c r="AA22" s="16">
        <f t="shared" si="3"/>
        <v>62.5</v>
      </c>
      <c r="AB22" s="19">
        <f t="shared" si="4"/>
        <v>18.75</v>
      </c>
      <c r="AC22" s="16">
        <f t="shared" si="5"/>
        <v>40</v>
      </c>
      <c r="AD22" s="19">
        <f t="shared" si="6"/>
        <v>12</v>
      </c>
      <c r="AE22" s="16">
        <v>0</v>
      </c>
      <c r="AF22" s="19">
        <v>0</v>
      </c>
      <c r="AG22" s="19">
        <f t="shared" si="9"/>
        <v>0</v>
      </c>
      <c r="AH22" s="16">
        <f t="shared" si="7"/>
        <v>53.955128205128204</v>
      </c>
      <c r="AI22" s="16">
        <f t="shared" si="10"/>
        <v>58.955128205128204</v>
      </c>
    </row>
    <row r="23" spans="1:35" ht="15.75" thickBot="1" x14ac:dyDescent="0.3">
      <c r="A23" s="13">
        <v>22</v>
      </c>
      <c r="B23" s="13">
        <v>1921734642</v>
      </c>
      <c r="C23" s="13" t="s">
        <v>23</v>
      </c>
      <c r="D23" s="14">
        <v>20</v>
      </c>
      <c r="E23" s="15">
        <v>12</v>
      </c>
      <c r="F23" s="15">
        <v>10</v>
      </c>
      <c r="G23" s="15">
        <v>10</v>
      </c>
      <c r="H23" s="15">
        <v>8</v>
      </c>
      <c r="I23" s="15">
        <v>8</v>
      </c>
      <c r="J23" s="15">
        <v>30</v>
      </c>
      <c r="K23" s="15">
        <v>30</v>
      </c>
      <c r="L23" s="15">
        <v>30</v>
      </c>
      <c r="M23" s="15">
        <v>30</v>
      </c>
      <c r="N23" s="15">
        <v>20</v>
      </c>
      <c r="O23" s="15">
        <v>20</v>
      </c>
      <c r="P23" s="15">
        <v>20</v>
      </c>
      <c r="Q23" s="15">
        <v>0</v>
      </c>
      <c r="R23" s="15">
        <v>20</v>
      </c>
      <c r="S23" s="15">
        <v>20</v>
      </c>
      <c r="T23" s="15">
        <v>0</v>
      </c>
      <c r="U23" s="15">
        <v>0</v>
      </c>
      <c r="V23" s="15">
        <v>0</v>
      </c>
      <c r="W23" s="16">
        <f t="shared" si="0"/>
        <v>56.410256410256409</v>
      </c>
      <c r="X23" s="19">
        <f t="shared" si="1"/>
        <v>5.6410256410256405</v>
      </c>
      <c r="Y23" s="16">
        <f t="shared" si="2"/>
        <v>90</v>
      </c>
      <c r="Z23" s="19">
        <f t="shared" si="8"/>
        <v>18</v>
      </c>
      <c r="AA23" s="16">
        <f t="shared" si="3"/>
        <v>50</v>
      </c>
      <c r="AB23" s="19">
        <f t="shared" si="4"/>
        <v>15</v>
      </c>
      <c r="AC23" s="16">
        <f t="shared" si="5"/>
        <v>40</v>
      </c>
      <c r="AD23" s="19">
        <f t="shared" si="6"/>
        <v>12</v>
      </c>
      <c r="AE23" s="16">
        <v>2.5</v>
      </c>
      <c r="AF23" s="19">
        <v>2.5</v>
      </c>
      <c r="AG23" s="19">
        <f t="shared" si="9"/>
        <v>1.25</v>
      </c>
      <c r="AH23" s="16">
        <f t="shared" si="7"/>
        <v>54.391025641025642</v>
      </c>
      <c r="AI23" s="16">
        <f t="shared" si="10"/>
        <v>59.391025641025642</v>
      </c>
    </row>
    <row r="24" spans="1:35" ht="15.75" thickBot="1" x14ac:dyDescent="0.3">
      <c r="A24" s="3">
        <v>23</v>
      </c>
      <c r="B24" s="3">
        <v>1921822042</v>
      </c>
      <c r="C24" s="3" t="s">
        <v>24</v>
      </c>
      <c r="D24" s="8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>
        <f t="shared" si="0"/>
        <v>0</v>
      </c>
      <c r="X24" s="19">
        <f t="shared" si="1"/>
        <v>0</v>
      </c>
      <c r="Y24">
        <f t="shared" si="2"/>
        <v>0</v>
      </c>
      <c r="Z24" s="19">
        <f t="shared" si="8"/>
        <v>0</v>
      </c>
      <c r="AA24">
        <f t="shared" si="3"/>
        <v>0</v>
      </c>
      <c r="AB24" s="19">
        <f t="shared" si="4"/>
        <v>0</v>
      </c>
      <c r="AC24">
        <f t="shared" si="5"/>
        <v>0</v>
      </c>
      <c r="AD24" s="19">
        <f t="shared" si="6"/>
        <v>0</v>
      </c>
      <c r="AE24">
        <v>0</v>
      </c>
      <c r="AF24" s="19">
        <v>0</v>
      </c>
      <c r="AG24" s="19">
        <f t="shared" si="9"/>
        <v>0</v>
      </c>
      <c r="AH24">
        <f t="shared" si="7"/>
        <v>0</v>
      </c>
      <c r="AI24">
        <v>0</v>
      </c>
    </row>
    <row r="25" spans="1:35" ht="15.75" thickBot="1" x14ac:dyDescent="0.3">
      <c r="A25" s="1">
        <v>24</v>
      </c>
      <c r="B25" s="1">
        <v>1921976042</v>
      </c>
      <c r="C25" s="1" t="s">
        <v>25</v>
      </c>
      <c r="D25" s="8">
        <v>30</v>
      </c>
      <c r="E25" s="9">
        <v>9</v>
      </c>
      <c r="F25" s="9">
        <v>0</v>
      </c>
      <c r="G25" s="9">
        <v>0</v>
      </c>
      <c r="H25" s="9">
        <v>0</v>
      </c>
      <c r="I25" s="9">
        <v>6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>
        <f t="shared" si="0"/>
        <v>0</v>
      </c>
      <c r="X25" s="19">
        <f t="shared" si="1"/>
        <v>0</v>
      </c>
      <c r="Y25">
        <f t="shared" si="2"/>
        <v>15</v>
      </c>
      <c r="Z25" s="19">
        <f t="shared" si="8"/>
        <v>3</v>
      </c>
      <c r="AA25">
        <f t="shared" si="3"/>
        <v>75</v>
      </c>
      <c r="AB25" s="19">
        <f t="shared" si="4"/>
        <v>22.5</v>
      </c>
      <c r="AC25">
        <f t="shared" si="5"/>
        <v>30</v>
      </c>
      <c r="AD25" s="19">
        <f t="shared" si="6"/>
        <v>9</v>
      </c>
      <c r="AE25">
        <v>7</v>
      </c>
      <c r="AF25" s="19">
        <v>5</v>
      </c>
      <c r="AG25" s="19">
        <f t="shared" si="9"/>
        <v>3.5</v>
      </c>
      <c r="AH25">
        <f t="shared" si="7"/>
        <v>43</v>
      </c>
      <c r="AI25">
        <f t="shared" si="10"/>
        <v>48</v>
      </c>
    </row>
    <row r="26" spans="1:35" ht="15.75" thickBot="1" x14ac:dyDescent="0.3">
      <c r="A26" s="1">
        <v>25</v>
      </c>
      <c r="B26" s="1">
        <v>1921993042</v>
      </c>
      <c r="C26" s="1" t="s">
        <v>26</v>
      </c>
      <c r="D26" s="8">
        <v>36</v>
      </c>
      <c r="E26" s="9">
        <v>11</v>
      </c>
      <c r="F26" s="9">
        <v>10</v>
      </c>
      <c r="G26" s="9">
        <v>10</v>
      </c>
      <c r="H26" s="9">
        <v>8</v>
      </c>
      <c r="I26" s="9">
        <v>0</v>
      </c>
      <c r="J26" s="9">
        <v>30</v>
      </c>
      <c r="K26" s="9">
        <v>30</v>
      </c>
      <c r="L26" s="9">
        <v>30</v>
      </c>
      <c r="M26" s="9">
        <v>20</v>
      </c>
      <c r="N26" s="9">
        <v>20</v>
      </c>
      <c r="O26" s="9">
        <v>20</v>
      </c>
      <c r="P26" s="9">
        <v>20</v>
      </c>
      <c r="Q26" s="9">
        <v>31</v>
      </c>
      <c r="R26" s="9">
        <v>31</v>
      </c>
      <c r="S26" s="9">
        <v>0</v>
      </c>
      <c r="T26" s="9">
        <v>0</v>
      </c>
      <c r="U26" s="9">
        <v>0</v>
      </c>
      <c r="V26" s="9">
        <v>0</v>
      </c>
      <c r="W26">
        <f t="shared" si="0"/>
        <v>59.487179487179489</v>
      </c>
      <c r="X26" s="19">
        <f t="shared" si="1"/>
        <v>5.9487179487179489</v>
      </c>
      <c r="Y26">
        <f t="shared" si="2"/>
        <v>70</v>
      </c>
      <c r="Z26" s="19">
        <f t="shared" si="8"/>
        <v>14</v>
      </c>
      <c r="AA26">
        <f t="shared" si="3"/>
        <v>90</v>
      </c>
      <c r="AB26" s="19">
        <f t="shared" si="4"/>
        <v>27</v>
      </c>
      <c r="AC26">
        <f t="shared" si="5"/>
        <v>36.666666666666664</v>
      </c>
      <c r="AD26" s="19">
        <f t="shared" si="6"/>
        <v>10.999999999999998</v>
      </c>
      <c r="AE26">
        <v>0</v>
      </c>
      <c r="AF26" s="19">
        <v>0</v>
      </c>
      <c r="AG26" s="19">
        <f t="shared" si="9"/>
        <v>0</v>
      </c>
      <c r="AH26">
        <f t="shared" si="7"/>
        <v>57.948717948717949</v>
      </c>
      <c r="AI26">
        <f t="shared" si="10"/>
        <v>62.948717948717949</v>
      </c>
    </row>
    <row r="27" spans="1:35" ht="15.75" thickBot="1" x14ac:dyDescent="0.3">
      <c r="A27" s="1">
        <v>26</v>
      </c>
      <c r="B27" s="1">
        <v>1922004042</v>
      </c>
      <c r="C27" s="1" t="s">
        <v>27</v>
      </c>
      <c r="D27" s="11">
        <v>22</v>
      </c>
      <c r="E27" s="9">
        <v>9</v>
      </c>
      <c r="F27" s="9">
        <v>10</v>
      </c>
      <c r="G27" s="9">
        <v>10</v>
      </c>
      <c r="H27" s="9">
        <v>8</v>
      </c>
      <c r="I27" s="9">
        <v>8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>
        <f t="shared" si="0"/>
        <v>0</v>
      </c>
      <c r="X27" s="19">
        <f t="shared" si="1"/>
        <v>0</v>
      </c>
      <c r="Y27">
        <f t="shared" si="2"/>
        <v>90</v>
      </c>
      <c r="Z27" s="19">
        <f t="shared" si="8"/>
        <v>18</v>
      </c>
      <c r="AA27">
        <f t="shared" si="3"/>
        <v>55.000000000000007</v>
      </c>
      <c r="AB27" s="19">
        <f t="shared" si="4"/>
        <v>16.5</v>
      </c>
      <c r="AC27">
        <f t="shared" si="5"/>
        <v>30</v>
      </c>
      <c r="AD27" s="19">
        <f t="shared" si="6"/>
        <v>9</v>
      </c>
      <c r="AE27">
        <v>8</v>
      </c>
      <c r="AF27" s="19">
        <v>3</v>
      </c>
      <c r="AG27" s="19">
        <f t="shared" si="9"/>
        <v>4</v>
      </c>
      <c r="AH27">
        <f t="shared" si="7"/>
        <v>50.5</v>
      </c>
      <c r="AI27">
        <f t="shared" si="10"/>
        <v>55.5</v>
      </c>
    </row>
    <row r="28" spans="1:35" ht="15.75" thickBot="1" x14ac:dyDescent="0.3">
      <c r="A28" s="1">
        <v>27</v>
      </c>
      <c r="B28" s="1">
        <v>1922079042</v>
      </c>
      <c r="C28" s="1" t="s">
        <v>28</v>
      </c>
      <c r="D28" s="11">
        <v>28</v>
      </c>
      <c r="E28" s="9">
        <v>12</v>
      </c>
      <c r="F28" s="9">
        <v>9</v>
      </c>
      <c r="G28" s="9">
        <v>10</v>
      </c>
      <c r="H28" s="9">
        <v>7</v>
      </c>
      <c r="I28" s="9">
        <v>9</v>
      </c>
      <c r="J28" s="9">
        <v>30</v>
      </c>
      <c r="K28" s="9">
        <v>30</v>
      </c>
      <c r="L28" s="9">
        <v>30</v>
      </c>
      <c r="M28" s="9">
        <v>30</v>
      </c>
      <c r="N28" s="9">
        <v>20</v>
      </c>
      <c r="O28" s="9">
        <v>20</v>
      </c>
      <c r="P28" s="9">
        <v>20</v>
      </c>
      <c r="Q28" s="9">
        <v>0</v>
      </c>
      <c r="R28" s="9">
        <v>0</v>
      </c>
      <c r="S28" s="9">
        <v>0</v>
      </c>
      <c r="T28" s="9">
        <v>20</v>
      </c>
      <c r="U28" s="9">
        <v>20</v>
      </c>
      <c r="V28" s="9">
        <v>20</v>
      </c>
      <c r="W28">
        <f t="shared" si="0"/>
        <v>61.53846153846154</v>
      </c>
      <c r="X28" s="19">
        <f t="shared" si="1"/>
        <v>6.1538461538461542</v>
      </c>
      <c r="Y28">
        <f t="shared" si="2"/>
        <v>87.5</v>
      </c>
      <c r="Z28" s="19">
        <f t="shared" si="8"/>
        <v>17.5</v>
      </c>
      <c r="AA28">
        <f t="shared" si="3"/>
        <v>70</v>
      </c>
      <c r="AB28" s="19">
        <f t="shared" si="4"/>
        <v>21</v>
      </c>
      <c r="AC28">
        <f t="shared" si="5"/>
        <v>40</v>
      </c>
      <c r="AD28" s="19">
        <f t="shared" si="6"/>
        <v>12</v>
      </c>
      <c r="AE28">
        <v>0</v>
      </c>
      <c r="AF28" s="19">
        <v>0</v>
      </c>
      <c r="AG28" s="19">
        <f t="shared" si="9"/>
        <v>0</v>
      </c>
      <c r="AH28">
        <f t="shared" si="7"/>
        <v>56.653846153846153</v>
      </c>
      <c r="AI28">
        <f t="shared" si="10"/>
        <v>61.653846153846153</v>
      </c>
    </row>
    <row r="29" spans="1:35" ht="15.75" thickBot="1" x14ac:dyDescent="0.3">
      <c r="A29" s="1">
        <v>28</v>
      </c>
      <c r="B29" s="1">
        <v>1922152642</v>
      </c>
      <c r="C29" s="1" t="s">
        <v>29</v>
      </c>
      <c r="D29" s="11">
        <v>40</v>
      </c>
      <c r="E29" s="9">
        <v>30</v>
      </c>
      <c r="F29" s="9">
        <v>6</v>
      </c>
      <c r="G29" s="9">
        <v>9</v>
      </c>
      <c r="H29" s="9">
        <v>9</v>
      </c>
      <c r="I29" s="9">
        <v>9</v>
      </c>
      <c r="J29" s="9">
        <v>30</v>
      </c>
      <c r="K29" s="9">
        <v>31</v>
      </c>
      <c r="L29" s="9">
        <v>30</v>
      </c>
      <c r="M29" s="9">
        <v>31</v>
      </c>
      <c r="N29" s="9">
        <v>31</v>
      </c>
      <c r="O29" s="9">
        <v>30</v>
      </c>
      <c r="P29" s="9">
        <v>31</v>
      </c>
      <c r="Q29" s="9">
        <v>31</v>
      </c>
      <c r="R29" s="9">
        <v>31</v>
      </c>
      <c r="S29" s="9">
        <v>30</v>
      </c>
      <c r="T29" s="9">
        <v>31</v>
      </c>
      <c r="U29" s="9">
        <v>30</v>
      </c>
      <c r="V29" s="9">
        <v>31</v>
      </c>
      <c r="W29">
        <f t="shared" si="0"/>
        <v>102.05128205128204</v>
      </c>
      <c r="X29" s="19">
        <f t="shared" si="1"/>
        <v>10.205128205128204</v>
      </c>
      <c r="Y29">
        <f t="shared" si="2"/>
        <v>82.5</v>
      </c>
      <c r="Z29" s="19">
        <f t="shared" si="8"/>
        <v>16.5</v>
      </c>
      <c r="AA29">
        <f t="shared" si="3"/>
        <v>100</v>
      </c>
      <c r="AB29" s="19">
        <f t="shared" si="4"/>
        <v>30</v>
      </c>
      <c r="AC29">
        <f t="shared" si="5"/>
        <v>100</v>
      </c>
      <c r="AD29" s="19">
        <f t="shared" si="6"/>
        <v>30</v>
      </c>
      <c r="AE29">
        <v>10</v>
      </c>
      <c r="AF29" s="19">
        <v>5</v>
      </c>
      <c r="AG29" s="19">
        <f t="shared" si="9"/>
        <v>5</v>
      </c>
      <c r="AH29">
        <f t="shared" si="7"/>
        <v>96.705128205128204</v>
      </c>
      <c r="AI29">
        <f t="shared" si="10"/>
        <v>101.7051282051282</v>
      </c>
    </row>
    <row r="30" spans="1:35" ht="15.75" thickBot="1" x14ac:dyDescent="0.3">
      <c r="A30" s="1">
        <v>29</v>
      </c>
      <c r="B30" s="1">
        <v>1922193642</v>
      </c>
      <c r="C30" s="1" t="s">
        <v>30</v>
      </c>
      <c r="D30" s="12">
        <v>31</v>
      </c>
      <c r="E30" s="9">
        <v>16</v>
      </c>
      <c r="F30" s="9">
        <v>7.5</v>
      </c>
      <c r="G30" s="9">
        <v>8</v>
      </c>
      <c r="H30" s="9">
        <v>8</v>
      </c>
      <c r="I30" s="9">
        <v>9</v>
      </c>
      <c r="J30" s="9">
        <v>30</v>
      </c>
      <c r="K30" s="9">
        <v>30</v>
      </c>
      <c r="L30" s="9">
        <v>30</v>
      </c>
      <c r="M30" s="9">
        <v>30</v>
      </c>
      <c r="N30" s="9">
        <v>30</v>
      </c>
      <c r="O30" s="9">
        <v>30</v>
      </c>
      <c r="P30" s="9">
        <v>30</v>
      </c>
      <c r="Q30" s="9">
        <v>30</v>
      </c>
      <c r="R30" s="9">
        <v>30</v>
      </c>
      <c r="S30" s="9">
        <v>30</v>
      </c>
      <c r="T30" s="9">
        <v>0</v>
      </c>
      <c r="U30" s="9">
        <v>0</v>
      </c>
      <c r="V30" s="9">
        <v>0</v>
      </c>
      <c r="W30">
        <f t="shared" si="0"/>
        <v>76.923076923076934</v>
      </c>
      <c r="X30" s="19">
        <f t="shared" si="1"/>
        <v>7.6923076923076934</v>
      </c>
      <c r="Y30">
        <f t="shared" si="2"/>
        <v>81.25</v>
      </c>
      <c r="Z30" s="19">
        <f t="shared" si="8"/>
        <v>16.25</v>
      </c>
      <c r="AA30">
        <f t="shared" si="3"/>
        <v>77.5</v>
      </c>
      <c r="AB30" s="19">
        <f t="shared" si="4"/>
        <v>23.25</v>
      </c>
      <c r="AC30">
        <f t="shared" si="5"/>
        <v>53.333333333333336</v>
      </c>
      <c r="AD30" s="19">
        <f t="shared" si="6"/>
        <v>16</v>
      </c>
      <c r="AE30">
        <v>8.5</v>
      </c>
      <c r="AF30" s="19">
        <v>4.5</v>
      </c>
      <c r="AG30" s="19">
        <f t="shared" si="9"/>
        <v>4.25</v>
      </c>
      <c r="AH30">
        <f t="shared" si="7"/>
        <v>71.942307692307693</v>
      </c>
      <c r="AI30">
        <f t="shared" si="10"/>
        <v>76.942307692307693</v>
      </c>
    </row>
    <row r="31" spans="1:35" ht="15.75" thickBot="1" x14ac:dyDescent="0.3">
      <c r="A31" s="13">
        <v>30</v>
      </c>
      <c r="B31" s="13">
        <v>1931004042</v>
      </c>
      <c r="C31" s="13" t="s">
        <v>31</v>
      </c>
      <c r="D31" s="17">
        <v>15</v>
      </c>
      <c r="E31" s="15">
        <v>16</v>
      </c>
      <c r="F31" s="15">
        <v>5</v>
      </c>
      <c r="G31" s="15">
        <v>10</v>
      </c>
      <c r="H31" s="15">
        <v>9</v>
      </c>
      <c r="I31" s="15">
        <v>9</v>
      </c>
      <c r="J31" s="15">
        <v>0</v>
      </c>
      <c r="K31" s="15">
        <v>0</v>
      </c>
      <c r="L31" s="15">
        <v>0</v>
      </c>
      <c r="M31" s="15">
        <v>0</v>
      </c>
      <c r="N31" s="15">
        <v>20</v>
      </c>
      <c r="O31" s="15">
        <v>0</v>
      </c>
      <c r="P31" s="15">
        <v>0</v>
      </c>
      <c r="Q31" s="15">
        <v>30</v>
      </c>
      <c r="R31" s="15">
        <v>30</v>
      </c>
      <c r="S31" s="15">
        <v>0</v>
      </c>
      <c r="T31" s="15">
        <v>0</v>
      </c>
      <c r="U31" s="15">
        <v>0</v>
      </c>
      <c r="V31" s="15">
        <v>0</v>
      </c>
      <c r="W31" s="16">
        <f t="shared" si="0"/>
        <v>20.512820512820511</v>
      </c>
      <c r="X31" s="19">
        <f t="shared" si="1"/>
        <v>2.0512820512820511</v>
      </c>
      <c r="Y31" s="16">
        <f t="shared" si="2"/>
        <v>82.5</v>
      </c>
      <c r="Z31" s="19">
        <f t="shared" si="8"/>
        <v>16.5</v>
      </c>
      <c r="AA31" s="16">
        <f t="shared" si="3"/>
        <v>37.5</v>
      </c>
      <c r="AB31" s="19">
        <f t="shared" si="4"/>
        <v>11.25</v>
      </c>
      <c r="AC31" s="16">
        <f t="shared" si="5"/>
        <v>53.333333333333336</v>
      </c>
      <c r="AD31" s="19">
        <f t="shared" si="6"/>
        <v>16</v>
      </c>
      <c r="AE31" s="16">
        <v>8</v>
      </c>
      <c r="AF31" s="19">
        <v>2.5</v>
      </c>
      <c r="AG31" s="19">
        <f t="shared" si="9"/>
        <v>4</v>
      </c>
      <c r="AH31" s="16">
        <f t="shared" si="7"/>
        <v>52.301282051282051</v>
      </c>
      <c r="AI31" s="16">
        <f t="shared" si="10"/>
        <v>57.301282051282051</v>
      </c>
    </row>
    <row r="32" spans="1:35" ht="15.75" thickBot="1" x14ac:dyDescent="0.3">
      <c r="A32" s="13">
        <v>31</v>
      </c>
      <c r="B32" s="13">
        <v>1931089042</v>
      </c>
      <c r="C32" s="13" t="s">
        <v>32</v>
      </c>
      <c r="D32" s="17">
        <v>20</v>
      </c>
      <c r="E32" s="15">
        <v>12</v>
      </c>
      <c r="F32" s="15">
        <v>9</v>
      </c>
      <c r="G32" s="15">
        <v>9</v>
      </c>
      <c r="H32" s="15">
        <v>8</v>
      </c>
      <c r="I32" s="15">
        <v>0</v>
      </c>
      <c r="J32" s="15">
        <v>30</v>
      </c>
      <c r="K32" s="15">
        <v>30</v>
      </c>
      <c r="L32" s="15">
        <v>30</v>
      </c>
      <c r="M32" s="15">
        <v>20</v>
      </c>
      <c r="N32" s="15">
        <v>10</v>
      </c>
      <c r="O32" s="15">
        <v>30</v>
      </c>
      <c r="P32" s="15">
        <v>20</v>
      </c>
      <c r="Q32" s="15">
        <v>30</v>
      </c>
      <c r="R32" s="15">
        <v>30</v>
      </c>
      <c r="S32" s="15">
        <v>0</v>
      </c>
      <c r="T32" s="15">
        <v>20</v>
      </c>
      <c r="U32" s="15">
        <v>0</v>
      </c>
      <c r="V32" s="15">
        <v>0</v>
      </c>
      <c r="W32" s="16">
        <f t="shared" si="0"/>
        <v>64.102564102564102</v>
      </c>
      <c r="X32" s="19">
        <f t="shared" si="1"/>
        <v>6.4102564102564106</v>
      </c>
      <c r="Y32" s="16">
        <f t="shared" si="2"/>
        <v>65</v>
      </c>
      <c r="Z32" s="19">
        <f t="shared" si="8"/>
        <v>13</v>
      </c>
      <c r="AA32" s="16">
        <f t="shared" si="3"/>
        <v>50</v>
      </c>
      <c r="AB32" s="19">
        <f t="shared" si="4"/>
        <v>15</v>
      </c>
      <c r="AC32" s="16">
        <f t="shared" si="5"/>
        <v>40</v>
      </c>
      <c r="AD32" s="19">
        <f t="shared" si="6"/>
        <v>12</v>
      </c>
      <c r="AE32" s="16">
        <v>8</v>
      </c>
      <c r="AF32" s="19">
        <v>2.5</v>
      </c>
      <c r="AG32" s="19">
        <f t="shared" si="9"/>
        <v>4</v>
      </c>
      <c r="AH32" s="16">
        <f t="shared" si="7"/>
        <v>52.910256410256409</v>
      </c>
      <c r="AI32" s="16">
        <f t="shared" si="10"/>
        <v>57.910256410256409</v>
      </c>
    </row>
    <row r="33" spans="1:35" ht="15.75" thickBot="1" x14ac:dyDescent="0.3">
      <c r="A33" s="1">
        <v>32</v>
      </c>
      <c r="B33" s="1">
        <v>1931148642</v>
      </c>
      <c r="C33" s="1" t="s">
        <v>33</v>
      </c>
      <c r="D33" s="12">
        <v>10</v>
      </c>
      <c r="E33" s="9">
        <v>1</v>
      </c>
      <c r="F33" s="9">
        <v>0</v>
      </c>
      <c r="G33" s="9">
        <v>0</v>
      </c>
      <c r="H33" s="9">
        <v>0</v>
      </c>
      <c r="I33" s="9">
        <v>0</v>
      </c>
      <c r="J33" s="9">
        <v>30</v>
      </c>
      <c r="K33" s="9">
        <v>30</v>
      </c>
      <c r="L33" s="9">
        <v>30</v>
      </c>
      <c r="M33" s="9">
        <v>10</v>
      </c>
      <c r="N33" s="9">
        <v>20</v>
      </c>
      <c r="O33" s="9">
        <v>16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>
        <f t="shared" si="0"/>
        <v>34.871794871794869</v>
      </c>
      <c r="X33" s="19">
        <f t="shared" si="1"/>
        <v>3.4871794871794868</v>
      </c>
      <c r="Y33">
        <f t="shared" si="2"/>
        <v>0</v>
      </c>
      <c r="Z33" s="19">
        <f t="shared" si="8"/>
        <v>0</v>
      </c>
      <c r="AA33">
        <f t="shared" si="3"/>
        <v>25</v>
      </c>
      <c r="AB33" s="19">
        <f t="shared" si="4"/>
        <v>7.5</v>
      </c>
      <c r="AC33">
        <f t="shared" si="5"/>
        <v>3.3333333333333335</v>
      </c>
      <c r="AD33" s="19">
        <f t="shared" si="6"/>
        <v>1</v>
      </c>
      <c r="AE33">
        <v>3.5</v>
      </c>
      <c r="AF33" s="19">
        <v>4</v>
      </c>
      <c r="AG33" s="19">
        <f t="shared" si="9"/>
        <v>1.75</v>
      </c>
      <c r="AH33">
        <f t="shared" si="7"/>
        <v>17.737179487179489</v>
      </c>
      <c r="AI33">
        <f t="shared" si="10"/>
        <v>22.737179487179489</v>
      </c>
    </row>
    <row r="34" spans="1:35" ht="15.75" thickBot="1" x14ac:dyDescent="0.3">
      <c r="A34" s="1">
        <v>33</v>
      </c>
      <c r="B34" s="1">
        <v>1931216642</v>
      </c>
      <c r="C34" s="1" t="s">
        <v>34</v>
      </c>
      <c r="D34" s="12">
        <v>40</v>
      </c>
      <c r="E34" s="9">
        <v>29</v>
      </c>
      <c r="F34" s="9">
        <v>9</v>
      </c>
      <c r="G34" s="9">
        <v>10</v>
      </c>
      <c r="H34" s="9">
        <v>10</v>
      </c>
      <c r="I34" s="9">
        <v>12</v>
      </c>
      <c r="J34" s="9">
        <v>30</v>
      </c>
      <c r="K34" s="9">
        <v>30</v>
      </c>
      <c r="L34" s="9">
        <v>30</v>
      </c>
      <c r="M34" s="9">
        <v>30</v>
      </c>
      <c r="N34" s="9">
        <v>30</v>
      </c>
      <c r="O34" s="9">
        <v>30</v>
      </c>
      <c r="P34" s="9">
        <v>30</v>
      </c>
      <c r="Q34" s="9">
        <v>30</v>
      </c>
      <c r="R34" s="9">
        <v>31</v>
      </c>
      <c r="S34" s="9">
        <v>20</v>
      </c>
      <c r="T34" s="9">
        <v>30</v>
      </c>
      <c r="U34" s="9">
        <v>30</v>
      </c>
      <c r="V34" s="9">
        <v>30</v>
      </c>
      <c r="W34">
        <f t="shared" si="0"/>
        <v>97.692307692307693</v>
      </c>
      <c r="X34" s="19">
        <f t="shared" si="1"/>
        <v>9.7692307692307701</v>
      </c>
      <c r="Y34">
        <f t="shared" si="2"/>
        <v>102.49999999999999</v>
      </c>
      <c r="Z34" s="19">
        <f t="shared" si="8"/>
        <v>20.5</v>
      </c>
      <c r="AA34">
        <f t="shared" si="3"/>
        <v>100</v>
      </c>
      <c r="AB34" s="19">
        <f t="shared" si="4"/>
        <v>30</v>
      </c>
      <c r="AC34">
        <f t="shared" si="5"/>
        <v>96.666666666666671</v>
      </c>
      <c r="AD34" s="19">
        <f t="shared" si="6"/>
        <v>29</v>
      </c>
      <c r="AE34">
        <v>8.5</v>
      </c>
      <c r="AF34" s="19">
        <v>5</v>
      </c>
      <c r="AG34" s="19">
        <f t="shared" si="9"/>
        <v>4.25</v>
      </c>
      <c r="AH34">
        <f t="shared" si="7"/>
        <v>98.519230769230774</v>
      </c>
      <c r="AI34">
        <f t="shared" si="10"/>
        <v>103.51923076923077</v>
      </c>
    </row>
    <row r="35" spans="1:35" ht="15.75" thickBot="1" x14ac:dyDescent="0.3">
      <c r="A35" s="1">
        <v>34</v>
      </c>
      <c r="B35" s="1">
        <v>1931277642</v>
      </c>
      <c r="C35" s="1" t="s">
        <v>35</v>
      </c>
      <c r="D35" s="12">
        <v>18</v>
      </c>
      <c r="E35" s="9">
        <v>12</v>
      </c>
      <c r="F35" s="9">
        <v>9</v>
      </c>
      <c r="G35" s="9">
        <v>10</v>
      </c>
      <c r="H35" s="9">
        <v>9</v>
      </c>
      <c r="I35" s="9">
        <v>10</v>
      </c>
      <c r="J35" s="9">
        <v>0</v>
      </c>
      <c r="K35" s="9">
        <v>30</v>
      </c>
      <c r="L35" s="9">
        <v>0</v>
      </c>
      <c r="M35" s="9">
        <v>20</v>
      </c>
      <c r="N35" s="9">
        <v>20</v>
      </c>
      <c r="O35" s="9">
        <v>0</v>
      </c>
      <c r="P35" s="9">
        <v>30</v>
      </c>
      <c r="Q35" s="9">
        <v>30</v>
      </c>
      <c r="R35" s="9">
        <v>30</v>
      </c>
      <c r="S35" s="9">
        <v>20</v>
      </c>
      <c r="T35" s="9">
        <v>0</v>
      </c>
      <c r="U35" s="9">
        <v>0</v>
      </c>
      <c r="V35" s="9">
        <v>0</v>
      </c>
      <c r="W35">
        <f t="shared" si="0"/>
        <v>46.153846153846153</v>
      </c>
      <c r="X35" s="19">
        <f t="shared" si="1"/>
        <v>4.615384615384615</v>
      </c>
      <c r="Y35">
        <f t="shared" si="2"/>
        <v>95</v>
      </c>
      <c r="Z35" s="19">
        <f t="shared" si="8"/>
        <v>19</v>
      </c>
      <c r="AA35">
        <f t="shared" si="3"/>
        <v>45</v>
      </c>
      <c r="AB35" s="19">
        <f t="shared" si="4"/>
        <v>13.5</v>
      </c>
      <c r="AC35">
        <f t="shared" si="5"/>
        <v>40</v>
      </c>
      <c r="AD35" s="19">
        <f t="shared" si="6"/>
        <v>12</v>
      </c>
      <c r="AE35">
        <v>9.5</v>
      </c>
      <c r="AF35" s="19">
        <v>5</v>
      </c>
      <c r="AG35" s="19">
        <f t="shared" si="9"/>
        <v>4.75</v>
      </c>
      <c r="AH35">
        <f t="shared" si="7"/>
        <v>58.865384615384613</v>
      </c>
      <c r="AI35">
        <f t="shared" si="10"/>
        <v>63.865384615384613</v>
      </c>
    </row>
    <row r="36" spans="1:35" ht="15.75" thickBot="1" x14ac:dyDescent="0.3">
      <c r="A36" s="1">
        <v>35</v>
      </c>
      <c r="B36" s="1">
        <v>1931394642</v>
      </c>
      <c r="C36" s="1" t="s">
        <v>36</v>
      </c>
      <c r="D36" s="12">
        <v>25</v>
      </c>
      <c r="E36" s="9">
        <v>9</v>
      </c>
      <c r="F36" s="9">
        <v>6</v>
      </c>
      <c r="G36" s="9">
        <v>6</v>
      </c>
      <c r="H36" s="9">
        <v>6</v>
      </c>
      <c r="I36" s="9">
        <v>6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1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>
        <f t="shared" si="0"/>
        <v>0.25641025641025639</v>
      </c>
      <c r="X36" s="19">
        <f t="shared" si="1"/>
        <v>2.564102564102564E-2</v>
      </c>
      <c r="Y36">
        <f t="shared" si="2"/>
        <v>60</v>
      </c>
      <c r="Z36" s="19">
        <f t="shared" si="8"/>
        <v>12</v>
      </c>
      <c r="AA36">
        <f t="shared" si="3"/>
        <v>62.5</v>
      </c>
      <c r="AB36" s="19">
        <f t="shared" si="4"/>
        <v>18.75</v>
      </c>
      <c r="AC36">
        <f t="shared" si="5"/>
        <v>30</v>
      </c>
      <c r="AD36" s="19">
        <f t="shared" si="6"/>
        <v>9</v>
      </c>
      <c r="AE36">
        <v>0</v>
      </c>
      <c r="AF36" s="19">
        <v>0</v>
      </c>
      <c r="AG36" s="19">
        <f t="shared" si="9"/>
        <v>0</v>
      </c>
      <c r="AH36">
        <f t="shared" si="7"/>
        <v>39.775641025641022</v>
      </c>
      <c r="AI36">
        <f t="shared" si="10"/>
        <v>44.775641025641022</v>
      </c>
    </row>
    <row r="37" spans="1:35" ht="15.75" thickBot="1" x14ac:dyDescent="0.3">
      <c r="A37" s="1">
        <v>36</v>
      </c>
      <c r="B37" s="1">
        <v>1931527042</v>
      </c>
      <c r="C37" s="1" t="s">
        <v>37</v>
      </c>
      <c r="D37" s="11">
        <v>36</v>
      </c>
      <c r="E37" s="9">
        <v>18</v>
      </c>
      <c r="F37" s="9">
        <v>5</v>
      </c>
      <c r="G37" s="9">
        <v>10</v>
      </c>
      <c r="H37" s="9">
        <v>0</v>
      </c>
      <c r="I37" s="9">
        <v>0</v>
      </c>
      <c r="J37" s="9">
        <v>30</v>
      </c>
      <c r="K37" s="9">
        <v>30</v>
      </c>
      <c r="L37" s="9">
        <v>30</v>
      </c>
      <c r="M37" s="9">
        <v>30</v>
      </c>
      <c r="N37" s="9">
        <v>0</v>
      </c>
      <c r="O37" s="9">
        <v>0</v>
      </c>
      <c r="P37" s="9">
        <v>0</v>
      </c>
      <c r="Q37" s="9">
        <v>0</v>
      </c>
      <c r="R37" s="9">
        <v>30</v>
      </c>
      <c r="S37" s="9">
        <v>0</v>
      </c>
      <c r="T37" s="9">
        <v>0</v>
      </c>
      <c r="U37" s="9">
        <v>0</v>
      </c>
      <c r="V37" s="9">
        <v>0</v>
      </c>
      <c r="W37">
        <f t="shared" si="0"/>
        <v>38.461538461538467</v>
      </c>
      <c r="X37" s="19">
        <f t="shared" si="1"/>
        <v>3.8461538461538467</v>
      </c>
      <c r="Y37">
        <f t="shared" si="2"/>
        <v>37.5</v>
      </c>
      <c r="Z37" s="19">
        <f t="shared" si="8"/>
        <v>7.5</v>
      </c>
      <c r="AA37">
        <f t="shared" si="3"/>
        <v>90</v>
      </c>
      <c r="AB37" s="19">
        <f t="shared" si="4"/>
        <v>27</v>
      </c>
      <c r="AC37">
        <f t="shared" si="5"/>
        <v>60</v>
      </c>
      <c r="AD37" s="19">
        <f t="shared" si="6"/>
        <v>18</v>
      </c>
      <c r="AE37">
        <v>8</v>
      </c>
      <c r="AF37" s="19">
        <v>2.5</v>
      </c>
      <c r="AG37" s="19">
        <f t="shared" si="9"/>
        <v>4</v>
      </c>
      <c r="AH37">
        <f t="shared" si="7"/>
        <v>62.846153846153847</v>
      </c>
      <c r="AI37">
        <f t="shared" si="10"/>
        <v>67.84615384615384</v>
      </c>
    </row>
    <row r="38" spans="1:35" ht="15.75" thickBot="1" x14ac:dyDescent="0.3">
      <c r="A38" s="1">
        <v>37</v>
      </c>
      <c r="B38" s="1">
        <v>1931816642</v>
      </c>
      <c r="C38" s="1" t="s">
        <v>38</v>
      </c>
      <c r="D38" s="8">
        <v>20</v>
      </c>
      <c r="E38" s="9">
        <v>16</v>
      </c>
      <c r="F38" s="9">
        <v>10</v>
      </c>
      <c r="G38" s="9">
        <v>10</v>
      </c>
      <c r="H38" s="9">
        <v>10</v>
      </c>
      <c r="I38" s="9">
        <v>10</v>
      </c>
      <c r="J38" s="9">
        <v>31</v>
      </c>
      <c r="K38" s="9">
        <v>30</v>
      </c>
      <c r="L38" s="9">
        <v>30</v>
      </c>
      <c r="M38" s="9">
        <v>30</v>
      </c>
      <c r="N38" s="9">
        <v>30</v>
      </c>
      <c r="O38" s="9">
        <v>30</v>
      </c>
      <c r="P38" s="9">
        <v>30</v>
      </c>
      <c r="Q38" s="9">
        <v>30</v>
      </c>
      <c r="R38" s="9">
        <v>30</v>
      </c>
      <c r="S38" s="9">
        <v>30</v>
      </c>
      <c r="T38" s="9">
        <v>30</v>
      </c>
      <c r="U38" s="9">
        <v>30</v>
      </c>
      <c r="V38" s="9">
        <v>30</v>
      </c>
      <c r="W38">
        <f t="shared" si="0"/>
        <v>100.25641025641025</v>
      </c>
      <c r="X38" s="19">
        <f t="shared" si="1"/>
        <v>10.025641025641026</v>
      </c>
      <c r="Y38">
        <f t="shared" si="2"/>
        <v>100</v>
      </c>
      <c r="Z38" s="19">
        <f t="shared" si="8"/>
        <v>20</v>
      </c>
      <c r="AA38">
        <f t="shared" si="3"/>
        <v>50</v>
      </c>
      <c r="AB38" s="19">
        <f t="shared" si="4"/>
        <v>15</v>
      </c>
      <c r="AC38">
        <f t="shared" si="5"/>
        <v>53.333333333333336</v>
      </c>
      <c r="AD38" s="19">
        <f t="shared" si="6"/>
        <v>16</v>
      </c>
      <c r="AE38">
        <v>9.5</v>
      </c>
      <c r="AF38" s="19">
        <v>5</v>
      </c>
      <c r="AG38" s="19">
        <f t="shared" si="9"/>
        <v>4.75</v>
      </c>
      <c r="AH38">
        <f t="shared" si="7"/>
        <v>70.775641025641022</v>
      </c>
      <c r="AI38">
        <f t="shared" si="10"/>
        <v>75.775641025641022</v>
      </c>
    </row>
    <row r="39" spans="1:35" ht="15.75" thickBot="1" x14ac:dyDescent="0.3">
      <c r="A39" s="1">
        <v>38</v>
      </c>
      <c r="B39" s="1">
        <v>1931861642</v>
      </c>
      <c r="C39" s="1" t="s">
        <v>39</v>
      </c>
      <c r="D39" s="8">
        <v>24</v>
      </c>
      <c r="E39" s="9">
        <v>14</v>
      </c>
      <c r="F39" s="9">
        <v>10</v>
      </c>
      <c r="G39" s="9">
        <v>10</v>
      </c>
      <c r="H39" s="9">
        <v>10</v>
      </c>
      <c r="I39" s="9">
        <v>10</v>
      </c>
      <c r="J39" s="9">
        <v>30</v>
      </c>
      <c r="K39" s="9">
        <v>30</v>
      </c>
      <c r="L39" s="9">
        <v>30</v>
      </c>
      <c r="M39" s="9">
        <v>30</v>
      </c>
      <c r="N39" s="9">
        <v>31</v>
      </c>
      <c r="O39" s="9">
        <v>30</v>
      </c>
      <c r="P39" s="9">
        <v>30</v>
      </c>
      <c r="Q39" s="9">
        <v>30</v>
      </c>
      <c r="R39" s="9">
        <v>30</v>
      </c>
      <c r="S39" s="9">
        <v>30</v>
      </c>
      <c r="T39" s="9">
        <v>30</v>
      </c>
      <c r="U39" s="9">
        <v>30</v>
      </c>
      <c r="V39" s="9">
        <v>30</v>
      </c>
      <c r="W39">
        <f t="shared" si="0"/>
        <v>100.25641025641025</v>
      </c>
      <c r="X39" s="19">
        <f t="shared" si="1"/>
        <v>10.025641025641026</v>
      </c>
      <c r="Y39">
        <f t="shared" si="2"/>
        <v>100</v>
      </c>
      <c r="Z39" s="19">
        <f t="shared" si="8"/>
        <v>20</v>
      </c>
      <c r="AA39">
        <f t="shared" si="3"/>
        <v>60</v>
      </c>
      <c r="AB39" s="19">
        <f t="shared" si="4"/>
        <v>18</v>
      </c>
      <c r="AC39">
        <f t="shared" si="5"/>
        <v>46.666666666666664</v>
      </c>
      <c r="AD39" s="19">
        <f t="shared" si="6"/>
        <v>13.999999999999998</v>
      </c>
      <c r="AE39">
        <v>9.5</v>
      </c>
      <c r="AF39" s="19">
        <v>5</v>
      </c>
      <c r="AG39" s="19">
        <f t="shared" si="9"/>
        <v>4.75</v>
      </c>
      <c r="AH39">
        <f t="shared" si="7"/>
        <v>71.775641025641022</v>
      </c>
      <c r="AI39">
        <f t="shared" si="10"/>
        <v>76.775641025641022</v>
      </c>
    </row>
    <row r="40" spans="1:35" ht="15.75" thickBot="1" x14ac:dyDescent="0.3">
      <c r="A40" s="1">
        <v>39</v>
      </c>
      <c r="B40" s="1">
        <v>1931897642</v>
      </c>
      <c r="C40" s="1" t="s">
        <v>40</v>
      </c>
      <c r="D40" s="8">
        <v>24</v>
      </c>
      <c r="E40" s="9">
        <v>22</v>
      </c>
      <c r="F40" s="9">
        <v>10</v>
      </c>
      <c r="G40" s="9">
        <v>10</v>
      </c>
      <c r="H40" s="9">
        <v>10</v>
      </c>
      <c r="I40" s="9">
        <v>12</v>
      </c>
      <c r="J40" s="9">
        <v>30</v>
      </c>
      <c r="K40" s="9">
        <v>31</v>
      </c>
      <c r="L40" s="9">
        <v>30</v>
      </c>
      <c r="M40" s="9">
        <v>31</v>
      </c>
      <c r="N40" s="9">
        <v>20</v>
      </c>
      <c r="O40" s="9">
        <v>31</v>
      </c>
      <c r="P40" s="9">
        <v>30</v>
      </c>
      <c r="Q40" s="9">
        <v>30</v>
      </c>
      <c r="R40" s="9">
        <v>30</v>
      </c>
      <c r="S40" s="9">
        <v>30</v>
      </c>
      <c r="T40" s="9">
        <v>30</v>
      </c>
      <c r="U40" s="9">
        <v>30</v>
      </c>
      <c r="V40" s="9">
        <v>30</v>
      </c>
      <c r="W40">
        <f t="shared" si="0"/>
        <v>98.205128205128204</v>
      </c>
      <c r="X40" s="19">
        <f t="shared" si="1"/>
        <v>9.8205128205128212</v>
      </c>
      <c r="Y40">
        <f t="shared" si="2"/>
        <v>105</v>
      </c>
      <c r="Z40" s="19">
        <f t="shared" si="8"/>
        <v>21</v>
      </c>
      <c r="AA40">
        <f t="shared" si="3"/>
        <v>60</v>
      </c>
      <c r="AB40" s="19">
        <f t="shared" si="4"/>
        <v>18</v>
      </c>
      <c r="AC40">
        <f t="shared" si="5"/>
        <v>73.333333333333329</v>
      </c>
      <c r="AD40" s="19">
        <f t="shared" si="6"/>
        <v>21.999999999999996</v>
      </c>
      <c r="AE40">
        <v>9</v>
      </c>
      <c r="AF40" s="19">
        <v>5</v>
      </c>
      <c r="AG40" s="19">
        <f t="shared" si="9"/>
        <v>4.5</v>
      </c>
      <c r="AH40">
        <f t="shared" si="7"/>
        <v>80.320512820512818</v>
      </c>
      <c r="AI40">
        <f t="shared" si="10"/>
        <v>85.320512820512818</v>
      </c>
    </row>
    <row r="41" spans="1:35" ht="15.75" thickBot="1" x14ac:dyDescent="0.3">
      <c r="A41" s="1">
        <v>40</v>
      </c>
      <c r="B41" s="1">
        <v>2011237642</v>
      </c>
      <c r="C41" s="1" t="s">
        <v>41</v>
      </c>
      <c r="D41" s="8">
        <v>40</v>
      </c>
      <c r="E41" s="9">
        <v>31</v>
      </c>
      <c r="F41" s="9">
        <v>10</v>
      </c>
      <c r="G41" s="9">
        <v>10</v>
      </c>
      <c r="H41" s="9">
        <v>10</v>
      </c>
      <c r="I41" s="9">
        <v>10</v>
      </c>
      <c r="J41" s="9">
        <v>30</v>
      </c>
      <c r="K41" s="9">
        <v>31</v>
      </c>
      <c r="L41" s="9">
        <v>30</v>
      </c>
      <c r="M41" s="9">
        <v>31</v>
      </c>
      <c r="N41" s="9">
        <v>31</v>
      </c>
      <c r="O41" s="9">
        <v>30</v>
      </c>
      <c r="P41" s="9">
        <v>30</v>
      </c>
      <c r="Q41" s="9">
        <v>30</v>
      </c>
      <c r="R41" s="9">
        <v>30</v>
      </c>
      <c r="S41" s="9">
        <v>30</v>
      </c>
      <c r="T41" s="9">
        <v>31</v>
      </c>
      <c r="U41" s="9">
        <v>31</v>
      </c>
      <c r="V41" s="9">
        <v>31</v>
      </c>
      <c r="W41">
        <f t="shared" si="0"/>
        <v>101.53846153846153</v>
      </c>
      <c r="X41" s="19">
        <f t="shared" si="1"/>
        <v>10.153846153846153</v>
      </c>
      <c r="Y41">
        <f t="shared" si="2"/>
        <v>100</v>
      </c>
      <c r="Z41" s="19">
        <f t="shared" si="8"/>
        <v>20</v>
      </c>
      <c r="AA41">
        <f t="shared" si="3"/>
        <v>100</v>
      </c>
      <c r="AB41" s="19">
        <f t="shared" si="4"/>
        <v>30</v>
      </c>
      <c r="AC41">
        <f t="shared" si="5"/>
        <v>103.33333333333334</v>
      </c>
      <c r="AD41" s="19">
        <f t="shared" si="6"/>
        <v>31</v>
      </c>
      <c r="AE41">
        <v>11</v>
      </c>
      <c r="AF41" s="19">
        <v>5</v>
      </c>
      <c r="AG41" s="19">
        <f t="shared" si="9"/>
        <v>5.5000000000000009</v>
      </c>
      <c r="AH41">
        <f t="shared" si="7"/>
        <v>101.65384615384616</v>
      </c>
      <c r="AI41">
        <f t="shared" si="10"/>
        <v>106.65384615384616</v>
      </c>
    </row>
    <row r="42" spans="1:35" ht="15.75" thickBot="1" x14ac:dyDescent="0.3">
      <c r="A42" s="21">
        <v>41</v>
      </c>
      <c r="B42" s="21">
        <v>2011898042</v>
      </c>
      <c r="C42" s="21" t="s">
        <v>42</v>
      </c>
      <c r="D42" s="23">
        <v>25</v>
      </c>
      <c r="E42" s="24">
        <v>0</v>
      </c>
      <c r="F42" s="24">
        <v>6</v>
      </c>
      <c r="G42" s="24">
        <v>10</v>
      </c>
      <c r="H42" s="24">
        <v>10</v>
      </c>
      <c r="I42" s="24">
        <v>10</v>
      </c>
      <c r="J42" s="24">
        <v>30</v>
      </c>
      <c r="K42" s="24">
        <v>31</v>
      </c>
      <c r="L42" s="24">
        <v>30</v>
      </c>
      <c r="M42" s="24">
        <v>30</v>
      </c>
      <c r="N42" s="24">
        <v>30</v>
      </c>
      <c r="O42" s="24">
        <v>30</v>
      </c>
      <c r="P42" s="24">
        <v>30</v>
      </c>
      <c r="Q42" s="24">
        <v>30</v>
      </c>
      <c r="R42" s="24">
        <v>30</v>
      </c>
      <c r="S42" s="24">
        <v>0</v>
      </c>
      <c r="T42" s="24">
        <v>20</v>
      </c>
      <c r="U42" s="24">
        <v>30</v>
      </c>
      <c r="V42" s="24">
        <v>30</v>
      </c>
      <c r="W42" s="22">
        <f t="shared" si="0"/>
        <v>90</v>
      </c>
      <c r="X42" s="22">
        <f t="shared" si="1"/>
        <v>9</v>
      </c>
      <c r="Y42" s="22">
        <f t="shared" si="2"/>
        <v>90</v>
      </c>
      <c r="Z42" s="22">
        <f t="shared" si="8"/>
        <v>18</v>
      </c>
      <c r="AA42" s="22">
        <f t="shared" si="3"/>
        <v>62.5</v>
      </c>
      <c r="AB42" s="22">
        <f t="shared" si="4"/>
        <v>18.75</v>
      </c>
      <c r="AC42" s="22">
        <f t="shared" si="5"/>
        <v>0</v>
      </c>
      <c r="AD42" s="22">
        <v>25</v>
      </c>
      <c r="AE42" s="22">
        <v>5</v>
      </c>
      <c r="AF42" s="22">
        <v>4.5</v>
      </c>
      <c r="AG42" s="22">
        <v>2.5</v>
      </c>
      <c r="AH42" s="22">
        <f t="shared" si="7"/>
        <v>77.75</v>
      </c>
      <c r="AI42" s="22">
        <f t="shared" si="10"/>
        <v>82.75</v>
      </c>
    </row>
    <row r="43" spans="1:35" ht="15.75" thickBot="1" x14ac:dyDescent="0.3">
      <c r="A43" s="1">
        <v>42</v>
      </c>
      <c r="B43" s="1">
        <v>2012330042</v>
      </c>
      <c r="C43" s="1" t="s">
        <v>43</v>
      </c>
      <c r="D43" s="8">
        <v>26</v>
      </c>
      <c r="E43" s="9">
        <v>15</v>
      </c>
      <c r="F43" s="9">
        <v>10</v>
      </c>
      <c r="G43" s="9">
        <v>10</v>
      </c>
      <c r="H43" s="9">
        <v>10</v>
      </c>
      <c r="I43" s="9">
        <v>10</v>
      </c>
      <c r="J43" s="9">
        <v>30</v>
      </c>
      <c r="K43" s="9">
        <v>30</v>
      </c>
      <c r="L43" s="9">
        <v>30</v>
      </c>
      <c r="M43" s="9">
        <v>30</v>
      </c>
      <c r="N43" s="9">
        <v>31</v>
      </c>
      <c r="O43" s="9">
        <v>30</v>
      </c>
      <c r="P43" s="9">
        <v>30</v>
      </c>
      <c r="Q43" s="9">
        <v>30</v>
      </c>
      <c r="R43" s="9">
        <v>30</v>
      </c>
      <c r="S43" s="9">
        <v>20</v>
      </c>
      <c r="T43" s="9">
        <v>30</v>
      </c>
      <c r="U43" s="9">
        <v>30</v>
      </c>
      <c r="V43" s="9">
        <v>30</v>
      </c>
      <c r="W43">
        <f t="shared" si="0"/>
        <v>97.692307692307693</v>
      </c>
      <c r="X43" s="19">
        <f t="shared" si="1"/>
        <v>9.7692307692307701</v>
      </c>
      <c r="Y43">
        <f t="shared" si="2"/>
        <v>100</v>
      </c>
      <c r="Z43" s="19">
        <f t="shared" si="8"/>
        <v>20</v>
      </c>
      <c r="AA43">
        <f t="shared" si="3"/>
        <v>65</v>
      </c>
      <c r="AB43" s="19">
        <f t="shared" si="4"/>
        <v>19.5</v>
      </c>
      <c r="AC43">
        <f t="shared" si="5"/>
        <v>50</v>
      </c>
      <c r="AD43" s="19">
        <f t="shared" si="6"/>
        <v>15</v>
      </c>
      <c r="AE43">
        <v>10</v>
      </c>
      <c r="AF43" s="19">
        <v>5</v>
      </c>
      <c r="AG43" s="19">
        <f t="shared" si="9"/>
        <v>5</v>
      </c>
      <c r="AH43">
        <f t="shared" si="7"/>
        <v>74.269230769230774</v>
      </c>
      <c r="AI43">
        <f t="shared" si="10"/>
        <v>79.269230769230774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5761-A40E-473D-8851-0D4887BEA5AD}">
  <dimension ref="A1:G43"/>
  <sheetViews>
    <sheetView workbookViewId="0">
      <selection activeCell="B2" sqref="B2:B43"/>
    </sheetView>
  </sheetViews>
  <sheetFormatPr defaultRowHeight="12.75" x14ac:dyDescent="0.2"/>
  <cols>
    <col min="2" max="2" width="20.5703125" customWidth="1"/>
    <col min="3" max="3" width="30.42578125" customWidth="1"/>
  </cols>
  <sheetData>
    <row r="1" spans="1:7" ht="15" x14ac:dyDescent="0.25">
      <c r="A1" s="1"/>
      <c r="B1" s="1" t="s">
        <v>0</v>
      </c>
      <c r="C1" s="1" t="s">
        <v>1</v>
      </c>
      <c r="D1" t="s">
        <v>72</v>
      </c>
      <c r="E1" s="4" t="s">
        <v>73</v>
      </c>
      <c r="F1" s="4" t="s">
        <v>75</v>
      </c>
      <c r="G1" s="4" t="s">
        <v>74</v>
      </c>
    </row>
    <row r="2" spans="1:7" ht="15" x14ac:dyDescent="0.25">
      <c r="A2" s="2">
        <v>1</v>
      </c>
      <c r="B2" s="2">
        <v>1512473642</v>
      </c>
      <c r="C2" s="2" t="s">
        <v>2</v>
      </c>
    </row>
    <row r="3" spans="1:7" ht="15" x14ac:dyDescent="0.25">
      <c r="A3" s="1">
        <v>2</v>
      </c>
      <c r="B3" s="1">
        <v>1520046042</v>
      </c>
      <c r="C3" s="1" t="s">
        <v>3</v>
      </c>
      <c r="D3">
        <v>5</v>
      </c>
      <c r="E3" s="4">
        <v>5</v>
      </c>
      <c r="F3" s="4">
        <v>0</v>
      </c>
      <c r="G3">
        <f>SUM(D3,F3)</f>
        <v>5</v>
      </c>
    </row>
    <row r="4" spans="1:7" ht="15" x14ac:dyDescent="0.25">
      <c r="A4" s="1">
        <v>3</v>
      </c>
      <c r="B4" s="1">
        <v>1520231042</v>
      </c>
      <c r="C4" s="1" t="s">
        <v>4</v>
      </c>
      <c r="G4">
        <f t="shared" ref="G4:G43" si="0">SUM(D4,F4)</f>
        <v>0</v>
      </c>
    </row>
    <row r="5" spans="1:7" ht="15.75" thickBot="1" x14ac:dyDescent="0.3">
      <c r="A5" s="2">
        <v>4</v>
      </c>
      <c r="B5" s="2">
        <v>1611266042</v>
      </c>
      <c r="C5" s="2" t="s">
        <v>5</v>
      </c>
      <c r="G5">
        <f t="shared" si="0"/>
        <v>0</v>
      </c>
    </row>
    <row r="6" spans="1:7" ht="15.75" thickBot="1" x14ac:dyDescent="0.3">
      <c r="A6" s="1">
        <v>5</v>
      </c>
      <c r="B6" s="1">
        <v>1620259042</v>
      </c>
      <c r="C6" s="1" t="s">
        <v>6</v>
      </c>
      <c r="D6" s="6">
        <v>4</v>
      </c>
      <c r="E6" s="7">
        <v>3</v>
      </c>
      <c r="F6" s="7">
        <v>3</v>
      </c>
      <c r="G6">
        <f t="shared" si="0"/>
        <v>7</v>
      </c>
    </row>
    <row r="7" spans="1:7" ht="15" x14ac:dyDescent="0.25">
      <c r="A7" s="1">
        <v>6</v>
      </c>
      <c r="B7" s="1">
        <v>1620739042</v>
      </c>
      <c r="C7" s="1" t="s">
        <v>7</v>
      </c>
      <c r="G7">
        <f t="shared" si="0"/>
        <v>0</v>
      </c>
    </row>
    <row r="8" spans="1:7" ht="15" x14ac:dyDescent="0.25">
      <c r="A8" s="1">
        <v>7</v>
      </c>
      <c r="B8" s="1">
        <v>1712159042</v>
      </c>
      <c r="C8" s="1" t="s">
        <v>8</v>
      </c>
      <c r="G8">
        <f t="shared" si="0"/>
        <v>0</v>
      </c>
    </row>
    <row r="9" spans="1:7" ht="15" x14ac:dyDescent="0.25">
      <c r="A9" s="1">
        <v>8</v>
      </c>
      <c r="B9" s="1">
        <v>1712684642</v>
      </c>
      <c r="C9" s="1" t="s">
        <v>9</v>
      </c>
      <c r="G9">
        <f t="shared" si="0"/>
        <v>0</v>
      </c>
    </row>
    <row r="10" spans="1:7" ht="15" x14ac:dyDescent="0.25">
      <c r="A10" s="3">
        <v>9</v>
      </c>
      <c r="B10" s="3">
        <v>1721992642</v>
      </c>
      <c r="C10" s="3" t="s">
        <v>10</v>
      </c>
      <c r="G10">
        <f t="shared" si="0"/>
        <v>0</v>
      </c>
    </row>
    <row r="11" spans="1:7" ht="15" x14ac:dyDescent="0.25">
      <c r="A11" s="1">
        <v>10</v>
      </c>
      <c r="B11" s="1">
        <v>1821535042</v>
      </c>
      <c r="C11" s="1" t="s">
        <v>11</v>
      </c>
      <c r="D11">
        <v>8</v>
      </c>
      <c r="E11" s="4">
        <v>8</v>
      </c>
      <c r="F11" s="4">
        <v>6</v>
      </c>
      <c r="G11">
        <f t="shared" si="0"/>
        <v>14</v>
      </c>
    </row>
    <row r="12" spans="1:7" ht="15" x14ac:dyDescent="0.25">
      <c r="A12" s="1">
        <v>11</v>
      </c>
      <c r="B12" s="1">
        <v>1821785042</v>
      </c>
      <c r="C12" s="1" t="s">
        <v>12</v>
      </c>
      <c r="G12">
        <f t="shared" si="0"/>
        <v>0</v>
      </c>
    </row>
    <row r="13" spans="1:7" ht="15" x14ac:dyDescent="0.25">
      <c r="A13" s="1">
        <v>12</v>
      </c>
      <c r="B13" s="1">
        <v>1831274642</v>
      </c>
      <c r="C13" s="1" t="s">
        <v>13</v>
      </c>
      <c r="D13">
        <v>10</v>
      </c>
      <c r="E13" s="4">
        <v>10</v>
      </c>
      <c r="F13" s="4">
        <v>10</v>
      </c>
      <c r="G13">
        <f t="shared" si="0"/>
        <v>20</v>
      </c>
    </row>
    <row r="14" spans="1:7" ht="15" x14ac:dyDescent="0.25">
      <c r="A14" s="1">
        <v>13</v>
      </c>
      <c r="B14" s="1">
        <v>1831456642</v>
      </c>
      <c r="C14" s="1" t="s">
        <v>14</v>
      </c>
      <c r="D14">
        <v>10</v>
      </c>
      <c r="E14" s="4">
        <v>10</v>
      </c>
      <c r="F14" s="4">
        <v>10</v>
      </c>
      <c r="G14">
        <f t="shared" si="0"/>
        <v>20</v>
      </c>
    </row>
    <row r="15" spans="1:7" ht="15" x14ac:dyDescent="0.25">
      <c r="A15" s="3">
        <v>14</v>
      </c>
      <c r="B15" s="3">
        <v>1831564642</v>
      </c>
      <c r="C15" s="3" t="s">
        <v>15</v>
      </c>
      <c r="G15">
        <f t="shared" si="0"/>
        <v>0</v>
      </c>
    </row>
    <row r="16" spans="1:7" ht="15" x14ac:dyDescent="0.25">
      <c r="A16" s="2">
        <v>15</v>
      </c>
      <c r="B16" s="2">
        <v>1831896642</v>
      </c>
      <c r="C16" s="2" t="s">
        <v>16</v>
      </c>
      <c r="G16">
        <f t="shared" si="0"/>
        <v>0</v>
      </c>
    </row>
    <row r="17" spans="1:7" ht="15" x14ac:dyDescent="0.25">
      <c r="A17" s="1">
        <v>16</v>
      </c>
      <c r="B17" s="1">
        <v>1911973642</v>
      </c>
      <c r="C17" s="1" t="s">
        <v>17</v>
      </c>
      <c r="G17">
        <f t="shared" si="0"/>
        <v>0</v>
      </c>
    </row>
    <row r="18" spans="1:7" ht="15" x14ac:dyDescent="0.25">
      <c r="A18" s="1">
        <v>17</v>
      </c>
      <c r="B18" s="1">
        <v>1921214642</v>
      </c>
      <c r="C18" s="1" t="s">
        <v>18</v>
      </c>
      <c r="D18">
        <v>5</v>
      </c>
      <c r="E18" s="4">
        <v>5</v>
      </c>
      <c r="F18" s="4">
        <v>0</v>
      </c>
      <c r="G18">
        <f t="shared" si="0"/>
        <v>5</v>
      </c>
    </row>
    <row r="19" spans="1:7" ht="15" x14ac:dyDescent="0.25">
      <c r="A19" s="3">
        <v>18</v>
      </c>
      <c r="B19" s="3">
        <v>1921537042</v>
      </c>
      <c r="C19" s="3" t="s">
        <v>19</v>
      </c>
      <c r="G19">
        <f t="shared" si="0"/>
        <v>0</v>
      </c>
    </row>
    <row r="20" spans="1:7" ht="15" x14ac:dyDescent="0.25">
      <c r="A20" s="1">
        <v>19</v>
      </c>
      <c r="B20" s="1">
        <v>1921541042</v>
      </c>
      <c r="C20" s="1" t="s">
        <v>20</v>
      </c>
      <c r="D20">
        <v>9</v>
      </c>
      <c r="E20" s="4">
        <v>10</v>
      </c>
      <c r="F20" s="4">
        <v>10</v>
      </c>
      <c r="G20">
        <f t="shared" si="0"/>
        <v>19</v>
      </c>
    </row>
    <row r="21" spans="1:7" ht="15" x14ac:dyDescent="0.25">
      <c r="A21" s="1">
        <v>20</v>
      </c>
      <c r="B21" s="1">
        <v>1921606042</v>
      </c>
      <c r="C21" s="1" t="s">
        <v>21</v>
      </c>
      <c r="G21">
        <f t="shared" si="0"/>
        <v>0</v>
      </c>
    </row>
    <row r="22" spans="1:7" ht="15" x14ac:dyDescent="0.25">
      <c r="A22" s="1">
        <v>21</v>
      </c>
      <c r="B22" s="1">
        <v>1921706642</v>
      </c>
      <c r="C22" s="1" t="s">
        <v>22</v>
      </c>
      <c r="G22">
        <f t="shared" si="0"/>
        <v>0</v>
      </c>
    </row>
    <row r="23" spans="1:7" ht="15" x14ac:dyDescent="0.25">
      <c r="A23" s="1">
        <v>22</v>
      </c>
      <c r="B23" s="1">
        <v>1921734642</v>
      </c>
      <c r="C23" s="1" t="s">
        <v>23</v>
      </c>
      <c r="D23">
        <v>5</v>
      </c>
      <c r="E23" s="4">
        <v>5</v>
      </c>
      <c r="F23" s="4">
        <v>0</v>
      </c>
      <c r="G23">
        <f t="shared" si="0"/>
        <v>5</v>
      </c>
    </row>
    <row r="24" spans="1:7" ht="15" x14ac:dyDescent="0.25">
      <c r="A24" s="3">
        <v>23</v>
      </c>
      <c r="B24" s="3">
        <v>1921822042</v>
      </c>
      <c r="C24" s="3" t="s">
        <v>24</v>
      </c>
      <c r="G24">
        <f t="shared" si="0"/>
        <v>0</v>
      </c>
    </row>
    <row r="25" spans="1:7" ht="15" x14ac:dyDescent="0.25">
      <c r="A25" s="1">
        <v>24</v>
      </c>
      <c r="B25" s="1">
        <v>1921976042</v>
      </c>
      <c r="C25" s="1" t="s">
        <v>25</v>
      </c>
      <c r="D25">
        <v>6</v>
      </c>
      <c r="E25" s="4">
        <v>10</v>
      </c>
      <c r="F25" s="4">
        <v>8</v>
      </c>
      <c r="G25">
        <f t="shared" si="0"/>
        <v>14</v>
      </c>
    </row>
    <row r="26" spans="1:7" ht="15" x14ac:dyDescent="0.25">
      <c r="A26" s="1">
        <v>25</v>
      </c>
      <c r="B26" s="1">
        <v>1921993042</v>
      </c>
      <c r="C26" s="1" t="s">
        <v>26</v>
      </c>
      <c r="G26">
        <f t="shared" si="0"/>
        <v>0</v>
      </c>
    </row>
    <row r="27" spans="1:7" ht="15" x14ac:dyDescent="0.25">
      <c r="A27" s="1">
        <v>26</v>
      </c>
      <c r="B27" s="1">
        <v>1922004042</v>
      </c>
      <c r="C27" s="1" t="s">
        <v>27</v>
      </c>
      <c r="D27">
        <v>8</v>
      </c>
      <c r="E27" s="4">
        <v>6</v>
      </c>
      <c r="F27" s="4">
        <v>8</v>
      </c>
      <c r="G27">
        <f t="shared" si="0"/>
        <v>16</v>
      </c>
    </row>
    <row r="28" spans="1:7" ht="15" x14ac:dyDescent="0.25">
      <c r="A28" s="1">
        <v>27</v>
      </c>
      <c r="B28" s="1">
        <v>1922079042</v>
      </c>
      <c r="C28" s="1" t="s">
        <v>28</v>
      </c>
      <c r="G28">
        <f t="shared" si="0"/>
        <v>0</v>
      </c>
    </row>
    <row r="29" spans="1:7" ht="15" x14ac:dyDescent="0.25">
      <c r="A29" s="1">
        <v>28</v>
      </c>
      <c r="B29" s="1">
        <v>1922152642</v>
      </c>
      <c r="C29" s="1" t="s">
        <v>29</v>
      </c>
      <c r="D29">
        <v>10</v>
      </c>
      <c r="E29" s="4">
        <v>10</v>
      </c>
      <c r="F29" s="4">
        <v>10</v>
      </c>
      <c r="G29">
        <f t="shared" si="0"/>
        <v>20</v>
      </c>
    </row>
    <row r="30" spans="1:7" ht="15" x14ac:dyDescent="0.25">
      <c r="A30" s="1">
        <v>29</v>
      </c>
      <c r="B30" s="1">
        <v>1922193642</v>
      </c>
      <c r="C30" s="1" t="s">
        <v>30</v>
      </c>
      <c r="D30">
        <v>8</v>
      </c>
      <c r="E30" s="4">
        <v>9</v>
      </c>
      <c r="F30" s="4">
        <v>9</v>
      </c>
      <c r="G30">
        <f t="shared" si="0"/>
        <v>17</v>
      </c>
    </row>
    <row r="31" spans="1:7" ht="15" x14ac:dyDescent="0.25">
      <c r="A31" s="1">
        <v>30</v>
      </c>
      <c r="B31" s="1">
        <v>1931004042</v>
      </c>
      <c r="C31" s="1" t="s">
        <v>31</v>
      </c>
      <c r="D31">
        <v>8</v>
      </c>
      <c r="E31" s="5">
        <v>5</v>
      </c>
      <c r="F31" s="5">
        <v>8</v>
      </c>
      <c r="G31">
        <f t="shared" si="0"/>
        <v>16</v>
      </c>
    </row>
    <row r="32" spans="1:7" ht="15" x14ac:dyDescent="0.25">
      <c r="A32" s="1">
        <v>31</v>
      </c>
      <c r="B32" s="1">
        <v>1931089042</v>
      </c>
      <c r="C32" s="1" t="s">
        <v>32</v>
      </c>
      <c r="D32">
        <v>8</v>
      </c>
      <c r="E32" s="5">
        <v>5</v>
      </c>
      <c r="F32" s="5">
        <v>8</v>
      </c>
      <c r="G32">
        <f t="shared" si="0"/>
        <v>16</v>
      </c>
    </row>
    <row r="33" spans="1:7" ht="15" x14ac:dyDescent="0.25">
      <c r="A33" s="1">
        <v>32</v>
      </c>
      <c r="B33" s="1">
        <v>1931148642</v>
      </c>
      <c r="C33" s="1" t="s">
        <v>33</v>
      </c>
      <c r="D33">
        <v>5</v>
      </c>
      <c r="E33" s="4">
        <v>8</v>
      </c>
      <c r="F33" s="4">
        <v>2</v>
      </c>
      <c r="G33">
        <f t="shared" si="0"/>
        <v>7</v>
      </c>
    </row>
    <row r="34" spans="1:7" ht="15" x14ac:dyDescent="0.25">
      <c r="A34" s="1">
        <v>33</v>
      </c>
      <c r="B34" s="1">
        <v>1931216642</v>
      </c>
      <c r="C34" s="1" t="s">
        <v>34</v>
      </c>
      <c r="D34">
        <v>8</v>
      </c>
      <c r="E34" s="4">
        <v>10</v>
      </c>
      <c r="F34" s="4">
        <v>9</v>
      </c>
      <c r="G34">
        <f t="shared" si="0"/>
        <v>17</v>
      </c>
    </row>
    <row r="35" spans="1:7" ht="15" x14ac:dyDescent="0.25">
      <c r="A35" s="1">
        <v>34</v>
      </c>
      <c r="B35" s="1">
        <v>1931277642</v>
      </c>
      <c r="C35" s="1" t="s">
        <v>35</v>
      </c>
      <c r="D35">
        <v>9</v>
      </c>
      <c r="E35" s="4">
        <v>10</v>
      </c>
      <c r="F35" s="4">
        <v>10</v>
      </c>
      <c r="G35">
        <f t="shared" si="0"/>
        <v>19</v>
      </c>
    </row>
    <row r="36" spans="1:7" ht="15" x14ac:dyDescent="0.25">
      <c r="A36" s="1">
        <v>35</v>
      </c>
      <c r="B36" s="1">
        <v>1931394642</v>
      </c>
      <c r="C36" s="1" t="s">
        <v>36</v>
      </c>
      <c r="G36">
        <f t="shared" si="0"/>
        <v>0</v>
      </c>
    </row>
    <row r="37" spans="1:7" ht="15" x14ac:dyDescent="0.25">
      <c r="A37" s="1">
        <v>36</v>
      </c>
      <c r="B37" s="1">
        <v>1931527042</v>
      </c>
      <c r="C37" s="1" t="s">
        <v>37</v>
      </c>
      <c r="D37">
        <v>8</v>
      </c>
      <c r="E37" s="5">
        <v>5</v>
      </c>
      <c r="F37" s="5">
        <v>8</v>
      </c>
      <c r="G37">
        <f t="shared" si="0"/>
        <v>16</v>
      </c>
    </row>
    <row r="38" spans="1:7" ht="15" x14ac:dyDescent="0.25">
      <c r="A38" s="1">
        <v>37</v>
      </c>
      <c r="B38" s="1">
        <v>1931816642</v>
      </c>
      <c r="C38" s="1" t="s">
        <v>38</v>
      </c>
      <c r="D38">
        <v>9</v>
      </c>
      <c r="E38" s="4">
        <v>10</v>
      </c>
      <c r="F38" s="4">
        <v>10</v>
      </c>
      <c r="G38">
        <f t="shared" si="0"/>
        <v>19</v>
      </c>
    </row>
    <row r="39" spans="1:7" ht="15" x14ac:dyDescent="0.25">
      <c r="A39" s="1">
        <v>38</v>
      </c>
      <c r="B39" s="1">
        <v>1931861642</v>
      </c>
      <c r="C39" s="1" t="s">
        <v>39</v>
      </c>
      <c r="D39">
        <v>9</v>
      </c>
      <c r="E39" s="4">
        <v>10</v>
      </c>
      <c r="F39" s="4">
        <v>10</v>
      </c>
      <c r="G39">
        <f t="shared" si="0"/>
        <v>19</v>
      </c>
    </row>
    <row r="40" spans="1:7" ht="15" x14ac:dyDescent="0.25">
      <c r="A40" s="1">
        <v>39</v>
      </c>
      <c r="B40" s="1">
        <v>1931897642</v>
      </c>
      <c r="C40" s="1" t="s">
        <v>40</v>
      </c>
      <c r="D40">
        <v>8</v>
      </c>
      <c r="E40" s="4">
        <v>10</v>
      </c>
      <c r="F40" s="4">
        <v>10</v>
      </c>
      <c r="G40">
        <f t="shared" si="0"/>
        <v>18</v>
      </c>
    </row>
    <row r="41" spans="1:7" ht="15" x14ac:dyDescent="0.25">
      <c r="A41" s="1">
        <v>40</v>
      </c>
      <c r="B41" s="1">
        <v>2011237642</v>
      </c>
      <c r="C41" s="1" t="s">
        <v>41</v>
      </c>
      <c r="D41">
        <v>12</v>
      </c>
      <c r="E41" s="5">
        <v>10</v>
      </c>
      <c r="F41" s="5">
        <v>10</v>
      </c>
      <c r="G41">
        <f t="shared" si="0"/>
        <v>22</v>
      </c>
    </row>
    <row r="42" spans="1:7" ht="15" x14ac:dyDescent="0.25">
      <c r="A42" s="1">
        <v>41</v>
      </c>
      <c r="B42" s="1">
        <v>2011898042</v>
      </c>
      <c r="C42" s="1" t="s">
        <v>42</v>
      </c>
      <c r="G42">
        <f t="shared" si="0"/>
        <v>0</v>
      </c>
    </row>
    <row r="43" spans="1:7" ht="15" x14ac:dyDescent="0.25">
      <c r="A43" s="1">
        <v>42</v>
      </c>
      <c r="B43" s="1">
        <v>2012330042</v>
      </c>
      <c r="C43" s="1" t="s">
        <v>43</v>
      </c>
      <c r="D43">
        <v>10</v>
      </c>
      <c r="E43" s="5">
        <v>10</v>
      </c>
      <c r="F43" s="5">
        <v>10</v>
      </c>
      <c r="G43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2021-02-14T00:12:09Z</dcterms:modified>
</cp:coreProperties>
</file>