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Works\Personal\repo\taoseefishtiak.github.io\CSE332_lab-Manuals\"/>
    </mc:Choice>
  </mc:AlternateContent>
  <xr:revisionPtr revIDLastSave="0" documentId="13_ncr:1_{8CB5FCDE-84E4-4C1C-9452-E0D56B6021EF}" xr6:coauthVersionLast="46" xr6:coauthVersionMax="46" xr10:uidLastSave="{00000000-0000-0000-0000-000000000000}"/>
  <bookViews>
    <workbookView xWindow="1110" yWindow="-120" windowWidth="19500" windowHeight="11760" xr2:uid="{00000000-000D-0000-FFFF-FFFF00000000}"/>
  </bookViews>
  <sheets>
    <sheet name="Summary" sheetId="11" r:id="rId1"/>
    <sheet name="Project" sheetId="1" r:id="rId2"/>
    <sheet name="Lab 1" sheetId="2" r:id="rId3"/>
    <sheet name="Lab 2" sheetId="3" r:id="rId4"/>
    <sheet name="Lab 3" sheetId="4" r:id="rId5"/>
    <sheet name="Lab 4" sheetId="5" r:id="rId6"/>
    <sheet name="Lab 5" sheetId="6" r:id="rId7"/>
    <sheet name="Lab 6" sheetId="7" r:id="rId8"/>
    <sheet name="Lab 7" sheetId="8" r:id="rId9"/>
    <sheet name="Lab 8" sheetId="9" r:id="rId10"/>
    <sheet name="Mid" sheetId="10" r:id="rId11"/>
  </sheets>
  <calcPr calcId="191029"/>
</workbook>
</file>

<file path=xl/calcChain.xml><?xml version="1.0" encoding="utf-8"?>
<calcChain xmlns="http://schemas.openxmlformats.org/spreadsheetml/2006/main">
  <c r="I8" i="1" l="1"/>
  <c r="J8" i="1" s="1"/>
  <c r="I7" i="1"/>
  <c r="J7" i="1" s="1"/>
  <c r="I6" i="1"/>
  <c r="J6" i="1" s="1"/>
  <c r="I4" i="1"/>
  <c r="J4" i="1" s="1"/>
  <c r="I3" i="1"/>
  <c r="J3" i="1" s="1"/>
  <c r="I2" i="1"/>
  <c r="J2" i="1" s="1"/>
  <c r="S3" i="11"/>
  <c r="S5" i="11"/>
  <c r="S6" i="11"/>
  <c r="S7" i="11"/>
  <c r="S8" i="11"/>
  <c r="S9" i="11"/>
  <c r="S2" i="11"/>
  <c r="R3" i="11"/>
  <c r="R5" i="11"/>
  <c r="R6" i="11"/>
  <c r="R7" i="11"/>
  <c r="R8" i="11"/>
  <c r="R9" i="11"/>
  <c r="R2" i="11"/>
  <c r="Q3" i="11"/>
  <c r="Q5" i="11"/>
  <c r="Q6" i="11"/>
  <c r="Q7" i="11"/>
  <c r="Q8" i="11"/>
  <c r="Q9" i="11"/>
  <c r="Q2" i="11"/>
  <c r="P3" i="11"/>
  <c r="P4" i="11"/>
  <c r="P5" i="11"/>
  <c r="P6" i="11"/>
  <c r="P7" i="11"/>
  <c r="P8" i="11"/>
  <c r="P9" i="11"/>
  <c r="P2" i="11"/>
  <c r="O3" i="11"/>
  <c r="O4" i="11"/>
  <c r="Q4" i="11" s="1"/>
  <c r="R4" i="11" s="1"/>
  <c r="S4" i="11" s="1"/>
  <c r="O5" i="11"/>
  <c r="O6" i="11"/>
  <c r="O7" i="11"/>
  <c r="O8" i="11"/>
  <c r="O9" i="11"/>
  <c r="O2" i="11"/>
  <c r="N3" i="11"/>
  <c r="N7" i="11"/>
  <c r="M2" i="11"/>
  <c r="N2" i="11" s="1"/>
  <c r="M3" i="11"/>
  <c r="M4" i="11"/>
  <c r="N4" i="11" s="1"/>
  <c r="M5" i="11"/>
  <c r="N5" i="11" s="1"/>
  <c r="M6" i="11"/>
  <c r="N6" i="11" s="1"/>
  <c r="M7" i="11"/>
  <c r="M8" i="11"/>
  <c r="N8" i="11" s="1"/>
  <c r="M9" i="11"/>
  <c r="N9" i="11" s="1"/>
  <c r="F8" i="8"/>
  <c r="F7" i="8"/>
  <c r="F6" i="8"/>
  <c r="F5" i="8"/>
  <c r="F4" i="8"/>
  <c r="F3" i="8"/>
  <c r="F2" i="8"/>
  <c r="H9" i="10"/>
  <c r="H8" i="10"/>
  <c r="H7" i="10"/>
  <c r="H6" i="10"/>
  <c r="H5" i="10"/>
  <c r="H4" i="10"/>
  <c r="H3" i="10"/>
  <c r="H2" i="10"/>
  <c r="F8" i="9"/>
  <c r="F7" i="9"/>
  <c r="F6" i="9"/>
  <c r="F5" i="9"/>
  <c r="F4" i="9"/>
  <c r="F3" i="9"/>
  <c r="F2" i="9"/>
  <c r="F8" i="7"/>
  <c r="F7" i="7"/>
  <c r="F6" i="7"/>
  <c r="F5" i="7"/>
  <c r="F4" i="7"/>
  <c r="F3" i="7"/>
  <c r="F2" i="7"/>
  <c r="F8" i="6"/>
  <c r="F7" i="6"/>
  <c r="F6" i="6"/>
  <c r="F5" i="6"/>
  <c r="F4" i="6"/>
  <c r="F3" i="6"/>
  <c r="F2" i="6"/>
  <c r="F8" i="5"/>
  <c r="F7" i="5"/>
  <c r="F6" i="5"/>
  <c r="F5" i="5"/>
  <c r="F4" i="5"/>
  <c r="F3" i="5"/>
  <c r="F2" i="5"/>
  <c r="F8" i="4"/>
  <c r="F7" i="4"/>
  <c r="F6" i="4"/>
  <c r="F5" i="4"/>
  <c r="F4" i="4"/>
  <c r="F3" i="4"/>
  <c r="F2" i="4"/>
  <c r="F8" i="3"/>
  <c r="F7" i="3"/>
  <c r="F6" i="3"/>
  <c r="F5" i="3"/>
  <c r="F4" i="3"/>
  <c r="F3" i="3"/>
  <c r="F2" i="3"/>
  <c r="F8" i="2"/>
  <c r="F7" i="2"/>
  <c r="F6" i="2"/>
  <c r="F5" i="2"/>
  <c r="F4" i="2"/>
  <c r="F2" i="2"/>
</calcChain>
</file>

<file path=xl/sharedStrings.xml><?xml version="1.0" encoding="utf-8"?>
<sst xmlns="http://schemas.openxmlformats.org/spreadsheetml/2006/main" count="186" uniqueCount="49">
  <si>
    <t>Name</t>
  </si>
  <si>
    <t>Student ID</t>
  </si>
  <si>
    <t>ISA Bits</t>
  </si>
  <si>
    <t>Instructions</t>
  </si>
  <si>
    <t>Sumaiya Chowdhury</t>
  </si>
  <si>
    <t>add, sub, or, nor</t>
  </si>
  <si>
    <t>Samya Sunibir Das</t>
  </si>
  <si>
    <t>mult, sub, and, nand</t>
  </si>
  <si>
    <t>Nazmul Hasan</t>
  </si>
  <si>
    <t>add, mult, x-nor, nor</t>
  </si>
  <si>
    <t>Gigawashu Das</t>
  </si>
  <si>
    <t>sub, div, x-or, nand</t>
  </si>
  <si>
    <t>Mohammed Taufiqur Rahman</t>
  </si>
  <si>
    <t>add, div, x-or, nor</t>
  </si>
  <si>
    <t xml:space="preserve">ahadul islam </t>
  </si>
  <si>
    <t>add, sub, nand, nor</t>
  </si>
  <si>
    <t>Nafis Tanjim</t>
  </si>
  <si>
    <t>mult, div, x-or, x-nor</t>
  </si>
  <si>
    <t>Iqbal Bahar Prince</t>
  </si>
  <si>
    <t>add, mult, or, xor</t>
  </si>
  <si>
    <t>Performance</t>
  </si>
  <si>
    <t>Home Task</t>
  </si>
  <si>
    <t>Bonus</t>
  </si>
  <si>
    <t>Total</t>
  </si>
  <si>
    <t>Feedback</t>
  </si>
  <si>
    <t>Flagged as Copy</t>
  </si>
  <si>
    <t>git repo not found</t>
  </si>
  <si>
    <t>Q1</t>
  </si>
  <si>
    <t>Q2</t>
  </si>
  <si>
    <t>Q3</t>
  </si>
  <si>
    <t>Q4</t>
  </si>
  <si>
    <t>Q5</t>
  </si>
  <si>
    <t>Total (40)</t>
  </si>
  <si>
    <t>Lab1</t>
  </si>
  <si>
    <t>Lab2</t>
  </si>
  <si>
    <t>Lab3</t>
  </si>
  <si>
    <t>Lab4</t>
  </si>
  <si>
    <t>Lab5</t>
  </si>
  <si>
    <t>Lab6</t>
  </si>
  <si>
    <t>Lab7</t>
  </si>
  <si>
    <t>Lab8</t>
  </si>
  <si>
    <t>Mid</t>
  </si>
  <si>
    <t>Project</t>
  </si>
  <si>
    <t>Lab Agg.</t>
  </si>
  <si>
    <t>Mid 30%</t>
  </si>
  <si>
    <t>Lab 40%</t>
  </si>
  <si>
    <t>Project 30%</t>
  </si>
  <si>
    <t>Scaled</t>
  </si>
  <si>
    <t>Project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</si>
</sst>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1" fillId="8" borderId="9" applyNumberFormat="0" applyFont="0" applyAlignment="0" applyProtection="0"/>
  </cellStyleXfs>
  <cellXfs count="25">
    <xf numFmtId="0" fontId="0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/>
    <xf numFmtId="0" fontId="2" fillId="0" borderId="0" xfId="0" applyFont="1"/>
    <xf numFmtId="0" fontId="4" fillId="0" borderId="0" xfId="0" applyFont="1" applyAlignment="1"/>
    <xf numFmtId="0" fontId="0" fillId="0" borderId="11" xfId="0" applyFont="1" applyBorder="1" applyAlignment="1"/>
    <xf numFmtId="0" fontId="2" fillId="0" borderId="11" xfId="0" applyFont="1" applyBorder="1" applyAlignment="1"/>
    <xf numFmtId="9" fontId="0" fillId="0" borderId="11" xfId="0" applyNumberFormat="1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22" fillId="0" borderId="0" xfId="0" applyFont="1" applyFill="1" applyBorder="1" applyAlignment="1"/>
    <xf numFmtId="0" fontId="2" fillId="0" borderId="0" xfId="0" applyFont="1" applyBorder="1" applyAlignment="1"/>
    <xf numFmtId="0" fontId="3" fillId="0" borderId="11" xfId="0" applyFont="1" applyBorder="1" applyAlignment="1"/>
    <xf numFmtId="0" fontId="0" fillId="0" borderId="0" xfId="0"/>
    <xf numFmtId="0" fontId="2" fillId="0" borderId="11" xfId="0" applyFont="1" applyBorder="1" applyAlignment="1">
      <alignment horizontal="right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B3508C70-EB8B-4840-9D0D-7B96D7161F79}"/>
    <cellStyle name="Note 2" xfId="42" xr:uid="{5CA857FE-A791-41F7-AA98-08BB611A12AE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CF63-A3AA-4E40-A564-62634C9AA205}">
  <dimension ref="A1:S19"/>
  <sheetViews>
    <sheetView tabSelected="1" topLeftCell="C1" workbookViewId="0">
      <selection activeCell="K5" sqref="K5"/>
    </sheetView>
  </sheetViews>
  <sheetFormatPr defaultRowHeight="12.75" x14ac:dyDescent="0.2"/>
  <cols>
    <col min="1" max="1" width="20" customWidth="1"/>
    <col min="2" max="2" width="27.85546875" customWidth="1"/>
    <col min="16" max="16" width="11.5703125" customWidth="1"/>
  </cols>
  <sheetData>
    <row r="1" spans="1:19" x14ac:dyDescent="0.2">
      <c r="A1" s="16" t="s">
        <v>0</v>
      </c>
      <c r="B1" s="16" t="s">
        <v>1</v>
      </c>
      <c r="C1" s="15" t="s">
        <v>33</v>
      </c>
      <c r="D1" s="15" t="s">
        <v>34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45</v>
      </c>
      <c r="O1" s="15" t="s">
        <v>44</v>
      </c>
      <c r="P1" s="15" t="s">
        <v>46</v>
      </c>
      <c r="Q1" s="15" t="s">
        <v>23</v>
      </c>
      <c r="R1" s="15" t="s">
        <v>47</v>
      </c>
      <c r="S1" s="17">
        <v>0.2</v>
      </c>
    </row>
    <row r="2" spans="1:19" x14ac:dyDescent="0.2">
      <c r="A2" s="16" t="s">
        <v>4</v>
      </c>
      <c r="B2" s="24">
        <v>1711072642</v>
      </c>
      <c r="C2" s="15">
        <v>20</v>
      </c>
      <c r="D2" s="15">
        <v>20</v>
      </c>
      <c r="E2" s="15">
        <v>20</v>
      </c>
      <c r="F2" s="15">
        <v>20</v>
      </c>
      <c r="G2" s="15">
        <v>20</v>
      </c>
      <c r="H2" s="15">
        <v>20</v>
      </c>
      <c r="I2" s="15">
        <v>10</v>
      </c>
      <c r="J2" s="15">
        <v>10</v>
      </c>
      <c r="K2" s="15">
        <v>23</v>
      </c>
      <c r="L2" s="15">
        <v>45</v>
      </c>
      <c r="M2" s="15">
        <f>(SUM(C2:J2)/160)*100</f>
        <v>87.5</v>
      </c>
      <c r="N2" s="15">
        <f>M2*0.4</f>
        <v>35</v>
      </c>
      <c r="O2" s="15">
        <f>(K2/40)*100*0.3</f>
        <v>17.249999999999996</v>
      </c>
      <c r="P2" s="15">
        <f>L2*0.3</f>
        <v>13.5</v>
      </c>
      <c r="Q2" s="15">
        <f>SUM(N2,O2,P2)</f>
        <v>65.75</v>
      </c>
      <c r="R2" s="15">
        <f>10*SQRT(Q2)</f>
        <v>81.086373701134278</v>
      </c>
      <c r="S2" s="15">
        <f>R2*0.2</f>
        <v>16.217274740226856</v>
      </c>
    </row>
    <row r="3" spans="1:19" x14ac:dyDescent="0.2">
      <c r="A3" s="16" t="s">
        <v>6</v>
      </c>
      <c r="B3" s="24">
        <v>1911563642</v>
      </c>
      <c r="C3" s="15">
        <v>20</v>
      </c>
      <c r="D3" s="15">
        <v>20</v>
      </c>
      <c r="E3" s="15">
        <v>20</v>
      </c>
      <c r="F3" s="15">
        <v>20</v>
      </c>
      <c r="G3" s="15">
        <v>20</v>
      </c>
      <c r="H3" s="15">
        <v>20</v>
      </c>
      <c r="I3" s="15">
        <v>20</v>
      </c>
      <c r="J3" s="15">
        <v>20</v>
      </c>
      <c r="K3" s="15">
        <v>30</v>
      </c>
      <c r="L3" s="15">
        <v>30</v>
      </c>
      <c r="M3" s="15">
        <f t="shared" ref="M3:M9" si="0">(SUM(C3:J3)/160)*100</f>
        <v>100</v>
      </c>
      <c r="N3" s="15">
        <f t="shared" ref="N3:N9" si="1">M3*0.4</f>
        <v>40</v>
      </c>
      <c r="O3" s="15">
        <f t="shared" ref="O3:O9" si="2">(K3/40)*100*0.3</f>
        <v>22.5</v>
      </c>
      <c r="P3" s="15">
        <f t="shared" ref="P3:P9" si="3">L3*0.3</f>
        <v>9</v>
      </c>
      <c r="Q3" s="15">
        <f t="shared" ref="Q3:Q9" si="4">SUM(N3,O3,P3)</f>
        <v>71.5</v>
      </c>
      <c r="R3" s="15">
        <f t="shared" ref="R3:R9" si="5">10*SQRT(Q3)</f>
        <v>84.557672626438816</v>
      </c>
      <c r="S3" s="15">
        <f t="shared" ref="S3:S9" si="6">R3*0.2</f>
        <v>16.911534525287763</v>
      </c>
    </row>
    <row r="4" spans="1:19" x14ac:dyDescent="0.2">
      <c r="A4" s="16" t="s">
        <v>8</v>
      </c>
      <c r="B4" s="24">
        <v>1911742042</v>
      </c>
      <c r="C4" s="15">
        <v>20</v>
      </c>
      <c r="D4" s="15">
        <v>20</v>
      </c>
      <c r="E4" s="15">
        <v>20</v>
      </c>
      <c r="F4" s="15">
        <v>20</v>
      </c>
      <c r="G4" s="15">
        <v>20</v>
      </c>
      <c r="H4" s="15">
        <v>20</v>
      </c>
      <c r="I4" s="15">
        <v>20</v>
      </c>
      <c r="J4" s="15">
        <v>20</v>
      </c>
      <c r="K4" s="15">
        <v>27</v>
      </c>
      <c r="L4" s="15">
        <v>50</v>
      </c>
      <c r="M4" s="15">
        <f t="shared" si="0"/>
        <v>100</v>
      </c>
      <c r="N4" s="15">
        <f t="shared" si="1"/>
        <v>40</v>
      </c>
      <c r="O4" s="15">
        <f t="shared" si="2"/>
        <v>20.25</v>
      </c>
      <c r="P4" s="15">
        <f t="shared" si="3"/>
        <v>15</v>
      </c>
      <c r="Q4" s="15">
        <f t="shared" si="4"/>
        <v>75.25</v>
      </c>
      <c r="R4" s="15">
        <f t="shared" si="5"/>
        <v>86.746757864487364</v>
      </c>
      <c r="S4" s="15">
        <f t="shared" si="6"/>
        <v>17.349351572897472</v>
      </c>
    </row>
    <row r="5" spans="1:19" x14ac:dyDescent="0.2">
      <c r="A5" s="16" t="s">
        <v>10</v>
      </c>
      <c r="B5" s="24">
        <v>1421310042</v>
      </c>
      <c r="C5" s="15">
        <v>20</v>
      </c>
      <c r="D5" s="15">
        <v>10</v>
      </c>
      <c r="E5" s="15">
        <v>0</v>
      </c>
      <c r="F5" s="15">
        <v>10</v>
      </c>
      <c r="G5" s="15">
        <v>10</v>
      </c>
      <c r="H5" s="15">
        <v>0</v>
      </c>
      <c r="I5" s="15">
        <v>0</v>
      </c>
      <c r="J5" s="15">
        <v>0</v>
      </c>
      <c r="K5" s="15">
        <v>21</v>
      </c>
      <c r="L5" s="15"/>
      <c r="M5" s="15">
        <f t="shared" si="0"/>
        <v>31.25</v>
      </c>
      <c r="N5" s="15">
        <f t="shared" si="1"/>
        <v>12.5</v>
      </c>
      <c r="O5" s="15">
        <f t="shared" si="2"/>
        <v>15.75</v>
      </c>
      <c r="P5" s="15">
        <f t="shared" si="3"/>
        <v>0</v>
      </c>
      <c r="Q5" s="15">
        <f t="shared" si="4"/>
        <v>28.25</v>
      </c>
      <c r="R5" s="15">
        <f t="shared" si="5"/>
        <v>53.150729063673253</v>
      </c>
      <c r="S5" s="15">
        <f t="shared" si="6"/>
        <v>10.630145812734652</v>
      </c>
    </row>
    <row r="6" spans="1:19" x14ac:dyDescent="0.2">
      <c r="A6" s="16" t="s">
        <v>12</v>
      </c>
      <c r="B6" s="24">
        <v>1521285042</v>
      </c>
      <c r="C6" s="15">
        <v>10</v>
      </c>
      <c r="D6" s="15">
        <v>0</v>
      </c>
      <c r="E6" s="15">
        <v>0</v>
      </c>
      <c r="F6" s="15">
        <v>10</v>
      </c>
      <c r="G6" s="15">
        <v>10</v>
      </c>
      <c r="H6" s="15">
        <v>0</v>
      </c>
      <c r="I6" s="15">
        <v>0</v>
      </c>
      <c r="J6" s="15">
        <v>0</v>
      </c>
      <c r="K6" s="15">
        <v>24</v>
      </c>
      <c r="L6" s="15">
        <v>30</v>
      </c>
      <c r="M6" s="15">
        <f t="shared" si="0"/>
        <v>18.75</v>
      </c>
      <c r="N6" s="15">
        <f t="shared" si="1"/>
        <v>7.5</v>
      </c>
      <c r="O6" s="15">
        <f t="shared" si="2"/>
        <v>18</v>
      </c>
      <c r="P6" s="15">
        <f t="shared" si="3"/>
        <v>9</v>
      </c>
      <c r="Q6" s="15">
        <f t="shared" si="4"/>
        <v>34.5</v>
      </c>
      <c r="R6" s="15">
        <f t="shared" si="5"/>
        <v>58.736700622353652</v>
      </c>
      <c r="S6" s="15">
        <f t="shared" si="6"/>
        <v>11.747340124470732</v>
      </c>
    </row>
    <row r="7" spans="1:19" x14ac:dyDescent="0.2">
      <c r="A7" s="16" t="s">
        <v>14</v>
      </c>
      <c r="B7" s="24">
        <v>1811386042</v>
      </c>
      <c r="C7" s="15">
        <v>20</v>
      </c>
      <c r="D7" s="15">
        <v>20</v>
      </c>
      <c r="E7" s="15">
        <v>20</v>
      </c>
      <c r="F7" s="15">
        <v>20</v>
      </c>
      <c r="G7" s="15">
        <v>20</v>
      </c>
      <c r="H7" s="15">
        <v>20</v>
      </c>
      <c r="I7" s="15">
        <v>10</v>
      </c>
      <c r="J7" s="15">
        <v>0</v>
      </c>
      <c r="K7" s="15">
        <v>23</v>
      </c>
      <c r="L7" s="15">
        <v>26.25</v>
      </c>
      <c r="M7" s="15">
        <f t="shared" si="0"/>
        <v>81.25</v>
      </c>
      <c r="N7" s="15">
        <f t="shared" si="1"/>
        <v>32.5</v>
      </c>
      <c r="O7" s="15">
        <f t="shared" si="2"/>
        <v>17.249999999999996</v>
      </c>
      <c r="P7" s="15">
        <f t="shared" si="3"/>
        <v>7.875</v>
      </c>
      <c r="Q7" s="15">
        <f t="shared" si="4"/>
        <v>57.625</v>
      </c>
      <c r="R7" s="15">
        <f t="shared" si="5"/>
        <v>75.911132253444876</v>
      </c>
      <c r="S7" s="15">
        <f t="shared" si="6"/>
        <v>15.182226450688976</v>
      </c>
    </row>
    <row r="8" spans="1:19" x14ac:dyDescent="0.2">
      <c r="A8" s="16" t="s">
        <v>16</v>
      </c>
      <c r="B8" s="24">
        <v>1811648642</v>
      </c>
      <c r="C8" s="15">
        <v>20</v>
      </c>
      <c r="D8" s="15">
        <v>20</v>
      </c>
      <c r="E8" s="15">
        <v>20</v>
      </c>
      <c r="F8" s="15">
        <v>20</v>
      </c>
      <c r="G8" s="15">
        <v>20</v>
      </c>
      <c r="H8" s="15">
        <v>20</v>
      </c>
      <c r="I8" s="15">
        <v>10</v>
      </c>
      <c r="J8" s="15">
        <v>0</v>
      </c>
      <c r="K8" s="15">
        <v>23</v>
      </c>
      <c r="L8" s="15">
        <v>27.500000000000004</v>
      </c>
      <c r="M8" s="15">
        <f t="shared" si="0"/>
        <v>81.25</v>
      </c>
      <c r="N8" s="15">
        <f t="shared" si="1"/>
        <v>32.5</v>
      </c>
      <c r="O8" s="15">
        <f t="shared" si="2"/>
        <v>17.249999999999996</v>
      </c>
      <c r="P8" s="15">
        <f t="shared" si="3"/>
        <v>8.25</v>
      </c>
      <c r="Q8" s="15">
        <f t="shared" si="4"/>
        <v>58</v>
      </c>
      <c r="R8" s="15">
        <f t="shared" si="5"/>
        <v>76.157731058639087</v>
      </c>
      <c r="S8" s="15">
        <f t="shared" si="6"/>
        <v>15.231546211727817</v>
      </c>
    </row>
    <row r="9" spans="1:19" x14ac:dyDescent="0.2">
      <c r="A9" s="22" t="s">
        <v>18</v>
      </c>
      <c r="B9" s="22">
        <v>1620932642</v>
      </c>
      <c r="C9" s="15"/>
      <c r="D9" s="15"/>
      <c r="E9" s="15"/>
      <c r="F9" s="15"/>
      <c r="G9" s="15"/>
      <c r="H9" s="15"/>
      <c r="I9" s="15"/>
      <c r="J9" s="15"/>
      <c r="K9" s="15">
        <v>25</v>
      </c>
      <c r="L9" s="15"/>
      <c r="M9" s="15">
        <f t="shared" si="0"/>
        <v>0</v>
      </c>
      <c r="N9" s="15">
        <f t="shared" si="1"/>
        <v>0</v>
      </c>
      <c r="O9" s="15">
        <f t="shared" si="2"/>
        <v>18.75</v>
      </c>
      <c r="P9" s="15">
        <f t="shared" si="3"/>
        <v>0</v>
      </c>
      <c r="Q9" s="15">
        <f t="shared" si="4"/>
        <v>18.75</v>
      </c>
      <c r="R9" s="15">
        <f t="shared" si="5"/>
        <v>43.301270189221938</v>
      </c>
      <c r="S9" s="15">
        <f t="shared" si="6"/>
        <v>8.6602540378443873</v>
      </c>
    </row>
    <row r="10" spans="1:19" x14ac:dyDescent="0.2">
      <c r="A10" s="18"/>
    </row>
    <row r="11" spans="1:19" x14ac:dyDescent="0.2">
      <c r="A11" s="20"/>
    </row>
    <row r="12" spans="1:19" x14ac:dyDescent="0.2">
      <c r="A12" s="21"/>
    </row>
    <row r="13" spans="1:19" x14ac:dyDescent="0.2">
      <c r="A13" s="21"/>
    </row>
    <row r="14" spans="1:19" x14ac:dyDescent="0.2">
      <c r="A14" s="21"/>
    </row>
    <row r="15" spans="1:19" x14ac:dyDescent="0.2">
      <c r="A15" s="21"/>
    </row>
    <row r="16" spans="1:19" x14ac:dyDescent="0.2">
      <c r="A16" s="21"/>
    </row>
    <row r="17" spans="1:1" x14ac:dyDescent="0.2">
      <c r="A17" s="21"/>
    </row>
    <row r="18" spans="1:1" x14ac:dyDescent="0.2">
      <c r="A18" s="21"/>
    </row>
    <row r="19" spans="1:1" x14ac:dyDescent="0.2">
      <c r="A19" s="1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9"/>
  <sheetViews>
    <sheetView workbookViewId="0">
      <selection activeCell="F2" sqref="F2:F9"/>
    </sheetView>
  </sheetViews>
  <sheetFormatPr defaultColWidth="14.42578125" defaultRowHeight="15.75" customHeight="1" x14ac:dyDescent="0.2"/>
  <cols>
    <col min="1" max="1" width="28" customWidth="1"/>
  </cols>
  <sheetData>
    <row r="1" spans="1:7" x14ac:dyDescent="0.2">
      <c r="A1" s="1" t="s">
        <v>0</v>
      </c>
      <c r="B1" s="1" t="s">
        <v>1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</row>
    <row r="2" spans="1:7" x14ac:dyDescent="0.2">
      <c r="A2" s="1" t="s">
        <v>4</v>
      </c>
      <c r="B2" s="4">
        <v>1711072642</v>
      </c>
      <c r="C2" s="3">
        <v>10</v>
      </c>
      <c r="F2" s="13">
        <f t="shared" ref="F2:F8" si="0">SUM(C2:E2)</f>
        <v>10</v>
      </c>
    </row>
    <row r="3" spans="1:7" x14ac:dyDescent="0.2">
      <c r="A3" s="1" t="s">
        <v>6</v>
      </c>
      <c r="B3" s="4">
        <v>1911563642</v>
      </c>
      <c r="C3" s="3">
        <v>10</v>
      </c>
      <c r="D3" s="2">
        <v>10</v>
      </c>
      <c r="F3" s="13">
        <f t="shared" si="0"/>
        <v>20</v>
      </c>
    </row>
    <row r="4" spans="1:7" x14ac:dyDescent="0.2">
      <c r="A4" s="1" t="s">
        <v>8</v>
      </c>
      <c r="B4" s="4">
        <v>1911742042</v>
      </c>
      <c r="C4" s="3">
        <v>10</v>
      </c>
      <c r="D4" s="2">
        <v>10</v>
      </c>
      <c r="F4" s="13">
        <f t="shared" si="0"/>
        <v>20</v>
      </c>
    </row>
    <row r="5" spans="1:7" x14ac:dyDescent="0.2">
      <c r="A5" s="1" t="s">
        <v>10</v>
      </c>
      <c r="B5" s="4">
        <v>1421310042</v>
      </c>
      <c r="F5" s="13">
        <f t="shared" si="0"/>
        <v>0</v>
      </c>
    </row>
    <row r="6" spans="1:7" x14ac:dyDescent="0.2">
      <c r="A6" s="1" t="s">
        <v>12</v>
      </c>
      <c r="B6" s="4">
        <v>1521285042</v>
      </c>
      <c r="F6" s="13">
        <f t="shared" si="0"/>
        <v>0</v>
      </c>
    </row>
    <row r="7" spans="1:7" x14ac:dyDescent="0.2">
      <c r="A7" s="1" t="s">
        <v>14</v>
      </c>
      <c r="B7" s="4">
        <v>1811386042</v>
      </c>
      <c r="F7" s="13">
        <f t="shared" si="0"/>
        <v>0</v>
      </c>
    </row>
    <row r="8" spans="1:7" x14ac:dyDescent="0.2">
      <c r="A8" s="1" t="s">
        <v>16</v>
      </c>
      <c r="B8" s="4">
        <v>1811648642</v>
      </c>
      <c r="F8" s="13">
        <f t="shared" si="0"/>
        <v>0</v>
      </c>
    </row>
    <row r="9" spans="1:7" x14ac:dyDescent="0.2">
      <c r="A9" s="12" t="s">
        <v>18</v>
      </c>
      <c r="B9" s="12">
        <v>1620932642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9"/>
  <sheetViews>
    <sheetView workbookViewId="0">
      <selection activeCell="E5" sqref="E5"/>
    </sheetView>
  </sheetViews>
  <sheetFormatPr defaultColWidth="14.42578125" defaultRowHeight="15.75" customHeight="1" x14ac:dyDescent="0.2"/>
  <cols>
    <col min="1" max="1" width="29.42578125" customWidth="1"/>
  </cols>
  <sheetData>
    <row r="1" spans="1:8" x14ac:dyDescent="0.2">
      <c r="A1" s="1" t="s">
        <v>0</v>
      </c>
      <c r="B1" s="1" t="s">
        <v>1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14" t="s">
        <v>32</v>
      </c>
    </row>
    <row r="2" spans="1:8" x14ac:dyDescent="0.2">
      <c r="A2" s="1" t="s">
        <v>4</v>
      </c>
      <c r="B2" s="4">
        <v>1711072642</v>
      </c>
      <c r="C2" s="2">
        <v>0</v>
      </c>
      <c r="D2" s="2">
        <v>5</v>
      </c>
      <c r="E2" s="2">
        <v>10</v>
      </c>
      <c r="F2" s="2">
        <v>2</v>
      </c>
      <c r="G2" s="2">
        <v>6</v>
      </c>
      <c r="H2" s="13">
        <f t="shared" ref="H2:H9" si="0">SUM(C2:G2)</f>
        <v>23</v>
      </c>
    </row>
    <row r="3" spans="1:8" x14ac:dyDescent="0.2">
      <c r="A3" s="1" t="s">
        <v>6</v>
      </c>
      <c r="B3" s="4">
        <v>1911563642</v>
      </c>
      <c r="C3" s="2">
        <v>5</v>
      </c>
      <c r="D3" s="2">
        <v>5</v>
      </c>
      <c r="E3" s="2">
        <v>10</v>
      </c>
      <c r="F3" s="2">
        <v>4</v>
      </c>
      <c r="G3" s="2">
        <v>6</v>
      </c>
      <c r="H3" s="13">
        <f t="shared" si="0"/>
        <v>30</v>
      </c>
    </row>
    <row r="4" spans="1:8" x14ac:dyDescent="0.2">
      <c r="A4" s="1" t="s">
        <v>8</v>
      </c>
      <c r="B4" s="4">
        <v>1911742042</v>
      </c>
      <c r="C4" s="2">
        <v>4</v>
      </c>
      <c r="D4" s="2">
        <v>5</v>
      </c>
      <c r="E4" s="2">
        <v>10</v>
      </c>
      <c r="F4" s="2">
        <v>2</v>
      </c>
      <c r="G4" s="2">
        <v>6</v>
      </c>
      <c r="H4" s="13">
        <f t="shared" si="0"/>
        <v>27</v>
      </c>
    </row>
    <row r="5" spans="1:8" x14ac:dyDescent="0.2">
      <c r="A5" s="1" t="s">
        <v>10</v>
      </c>
      <c r="B5" s="4">
        <v>1421310042</v>
      </c>
      <c r="C5" s="2">
        <v>5</v>
      </c>
      <c r="D5" s="2">
        <v>5</v>
      </c>
      <c r="E5" s="2">
        <v>5</v>
      </c>
      <c r="F5" s="2">
        <v>4</v>
      </c>
      <c r="G5" s="2">
        <v>2</v>
      </c>
      <c r="H5" s="13">
        <f t="shared" si="0"/>
        <v>21</v>
      </c>
    </row>
    <row r="6" spans="1:8" x14ac:dyDescent="0.2">
      <c r="A6" s="1" t="s">
        <v>12</v>
      </c>
      <c r="B6" s="4">
        <v>1521285042</v>
      </c>
      <c r="C6" s="2">
        <v>5</v>
      </c>
      <c r="D6" s="2">
        <v>5</v>
      </c>
      <c r="E6" s="2">
        <v>10</v>
      </c>
      <c r="F6" s="2">
        <v>4</v>
      </c>
      <c r="G6" s="2">
        <v>0</v>
      </c>
      <c r="H6" s="13">
        <f t="shared" si="0"/>
        <v>24</v>
      </c>
    </row>
    <row r="7" spans="1:8" x14ac:dyDescent="0.2">
      <c r="A7" s="1" t="s">
        <v>14</v>
      </c>
      <c r="B7" s="4">
        <v>1811386042</v>
      </c>
      <c r="C7" s="2">
        <v>5</v>
      </c>
      <c r="D7" s="2">
        <v>5</v>
      </c>
      <c r="E7" s="2">
        <v>5</v>
      </c>
      <c r="F7" s="2">
        <v>2</v>
      </c>
      <c r="G7" s="2">
        <v>6</v>
      </c>
      <c r="H7" s="13">
        <f t="shared" si="0"/>
        <v>23</v>
      </c>
    </row>
    <row r="8" spans="1:8" x14ac:dyDescent="0.2">
      <c r="A8" s="1" t="s">
        <v>16</v>
      </c>
      <c r="B8" s="4">
        <v>1811648642</v>
      </c>
      <c r="C8" s="2">
        <v>0</v>
      </c>
      <c r="D8" s="2">
        <v>5</v>
      </c>
      <c r="E8" s="2">
        <v>10</v>
      </c>
      <c r="F8" s="2">
        <v>2</v>
      </c>
      <c r="G8" s="2">
        <v>6</v>
      </c>
      <c r="H8" s="13">
        <f t="shared" si="0"/>
        <v>23</v>
      </c>
    </row>
    <row r="9" spans="1:8" x14ac:dyDescent="0.2">
      <c r="A9" s="12" t="s">
        <v>18</v>
      </c>
      <c r="B9" s="12">
        <v>1620932642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13">
        <f t="shared" si="0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"/>
  <sheetViews>
    <sheetView workbookViewId="0">
      <selection activeCell="J2" sqref="J2"/>
    </sheetView>
  </sheetViews>
  <sheetFormatPr defaultColWidth="14.42578125" defaultRowHeight="15.75" customHeight="1" x14ac:dyDescent="0.2"/>
  <cols>
    <col min="1" max="1" width="32.42578125" customWidth="1"/>
    <col min="4" max="4" width="21.5703125" customWidth="1"/>
  </cols>
  <sheetData>
    <row r="1" spans="1:10" x14ac:dyDescent="0.2">
      <c r="A1" s="1" t="s">
        <v>0</v>
      </c>
      <c r="B1" s="1" t="s">
        <v>1</v>
      </c>
      <c r="C1" s="2" t="s">
        <v>2</v>
      </c>
      <c r="D1" s="2" t="s">
        <v>3</v>
      </c>
      <c r="E1" s="20" t="s">
        <v>48</v>
      </c>
    </row>
    <row r="2" spans="1:10" x14ac:dyDescent="0.2">
      <c r="A2" s="1" t="s">
        <v>4</v>
      </c>
      <c r="B2" s="4">
        <v>1711072642</v>
      </c>
      <c r="C2" s="4">
        <v>18</v>
      </c>
      <c r="D2" s="2" t="s">
        <v>5</v>
      </c>
      <c r="E2" s="23">
        <v>4</v>
      </c>
      <c r="F2" s="23">
        <v>4</v>
      </c>
      <c r="G2" s="23">
        <v>5</v>
      </c>
      <c r="H2">
        <v>5</v>
      </c>
      <c r="I2">
        <f>SUM(E2:H2)</f>
        <v>18</v>
      </c>
      <c r="J2">
        <f>(I2/40)*100</f>
        <v>45</v>
      </c>
    </row>
    <row r="3" spans="1:10" x14ac:dyDescent="0.2">
      <c r="A3" s="1" t="s">
        <v>6</v>
      </c>
      <c r="B3" s="4">
        <v>1911563642</v>
      </c>
      <c r="C3" s="4">
        <v>21</v>
      </c>
      <c r="D3" s="2" t="s">
        <v>7</v>
      </c>
      <c r="E3" s="23">
        <v>3</v>
      </c>
      <c r="F3" s="23">
        <v>2</v>
      </c>
      <c r="G3" s="23">
        <v>3</v>
      </c>
      <c r="H3">
        <v>4</v>
      </c>
      <c r="I3">
        <f>SUM(E3:H3)</f>
        <v>12</v>
      </c>
      <c r="J3">
        <f>(I3/40)*100</f>
        <v>30</v>
      </c>
    </row>
    <row r="4" spans="1:10" x14ac:dyDescent="0.2">
      <c r="A4" s="1" t="s">
        <v>8</v>
      </c>
      <c r="B4" s="4">
        <v>1911742042</v>
      </c>
      <c r="C4" s="4">
        <v>17</v>
      </c>
      <c r="D4" s="2" t="s">
        <v>9</v>
      </c>
      <c r="E4" s="23">
        <v>4</v>
      </c>
      <c r="F4" s="23">
        <v>4</v>
      </c>
      <c r="G4" s="23">
        <v>5</v>
      </c>
      <c r="H4">
        <v>7</v>
      </c>
      <c r="I4">
        <f>SUM(E4:H4)</f>
        <v>20</v>
      </c>
      <c r="J4">
        <f>(I4/40)*100</f>
        <v>50</v>
      </c>
    </row>
    <row r="5" spans="1:10" x14ac:dyDescent="0.2">
      <c r="A5" s="1" t="s">
        <v>10</v>
      </c>
      <c r="B5" s="4">
        <v>1421310042</v>
      </c>
      <c r="C5" s="4">
        <v>19</v>
      </c>
      <c r="D5" s="2" t="s">
        <v>11</v>
      </c>
    </row>
    <row r="6" spans="1:10" x14ac:dyDescent="0.2">
      <c r="A6" s="1" t="s">
        <v>12</v>
      </c>
      <c r="B6" s="4">
        <v>1521285042</v>
      </c>
      <c r="C6" s="5">
        <v>24</v>
      </c>
      <c r="D6" s="2" t="s">
        <v>13</v>
      </c>
      <c r="E6" s="23">
        <v>3.5</v>
      </c>
      <c r="F6" s="23">
        <v>2</v>
      </c>
      <c r="G6" s="23">
        <v>2.5</v>
      </c>
      <c r="H6">
        <v>4</v>
      </c>
      <c r="I6">
        <f>SUM(E6:H6)</f>
        <v>12</v>
      </c>
      <c r="J6">
        <f>(I6/40)*100</f>
        <v>30</v>
      </c>
    </row>
    <row r="7" spans="1:10" x14ac:dyDescent="0.2">
      <c r="A7" s="1" t="s">
        <v>14</v>
      </c>
      <c r="B7" s="4">
        <v>1811386042</v>
      </c>
      <c r="C7" s="4">
        <v>22</v>
      </c>
      <c r="D7" s="2" t="s">
        <v>15</v>
      </c>
      <c r="E7" s="23">
        <v>3.5</v>
      </c>
      <c r="F7" s="23">
        <v>2</v>
      </c>
      <c r="G7" s="23">
        <v>3</v>
      </c>
      <c r="H7">
        <v>2</v>
      </c>
      <c r="I7">
        <f>SUM(E7:H7)</f>
        <v>10.5</v>
      </c>
      <c r="J7">
        <f>(I7/40)*100</f>
        <v>26.25</v>
      </c>
    </row>
    <row r="8" spans="1:10" x14ac:dyDescent="0.2">
      <c r="A8" s="1" t="s">
        <v>16</v>
      </c>
      <c r="B8" s="4">
        <v>1811648642</v>
      </c>
      <c r="C8" s="6">
        <v>20</v>
      </c>
      <c r="D8" s="2" t="s">
        <v>17</v>
      </c>
      <c r="E8" s="23">
        <v>3.5</v>
      </c>
      <c r="F8" s="23">
        <v>2</v>
      </c>
      <c r="G8" s="23">
        <v>2.5</v>
      </c>
      <c r="H8">
        <v>3</v>
      </c>
      <c r="I8">
        <f>SUM(E8:H8)</f>
        <v>11</v>
      </c>
      <c r="J8">
        <f>(I8/40)*100</f>
        <v>27.500000000000004</v>
      </c>
    </row>
    <row r="9" spans="1:10" x14ac:dyDescent="0.2">
      <c r="A9" s="7" t="s">
        <v>18</v>
      </c>
      <c r="B9" s="7">
        <v>1620932642</v>
      </c>
      <c r="C9" s="8">
        <v>18</v>
      </c>
      <c r="D9" s="2" t="s">
        <v>19</v>
      </c>
    </row>
    <row r="10" spans="1:10" x14ac:dyDescent="0.2">
      <c r="C10" s="9"/>
    </row>
    <row r="11" spans="1:10" x14ac:dyDescent="0.2">
      <c r="C11" s="9"/>
    </row>
    <row r="13" spans="1:10" x14ac:dyDescent="0.2">
      <c r="C13" s="9"/>
    </row>
    <row r="14" spans="1:10" x14ac:dyDescent="0.2">
      <c r="C14" s="9"/>
    </row>
    <row r="16" spans="1:10" x14ac:dyDescent="0.2">
      <c r="C16" s="9"/>
    </row>
    <row r="17" spans="3:3" x14ac:dyDescent="0.2">
      <c r="C17" s="9"/>
    </row>
    <row r="19" spans="3:3" x14ac:dyDescent="0.2">
      <c r="C19" s="9"/>
    </row>
    <row r="20" spans="3:3" x14ac:dyDescent="0.2">
      <c r="C20" s="9"/>
    </row>
    <row r="21" spans="3:3" x14ac:dyDescent="0.2">
      <c r="C21" s="10"/>
    </row>
    <row r="22" spans="3:3" x14ac:dyDescent="0.2">
      <c r="C22" s="9"/>
    </row>
    <row r="23" spans="3:3" x14ac:dyDescent="0.2">
      <c r="C23" s="9"/>
    </row>
    <row r="25" spans="3:3" x14ac:dyDescent="0.2">
      <c r="C25" s="9"/>
    </row>
    <row r="26" spans="3:3" x14ac:dyDescent="0.2">
      <c r="C26" s="9"/>
    </row>
    <row r="27" spans="3:3" x14ac:dyDescent="0.2">
      <c r="C27" s="10"/>
    </row>
    <row r="28" spans="3:3" x14ac:dyDescent="0.2">
      <c r="C28" s="9"/>
    </row>
    <row r="29" spans="3:3" x14ac:dyDescent="0.2">
      <c r="C29" s="10"/>
    </row>
    <row r="30" spans="3:3" x14ac:dyDescent="0.2">
      <c r="C30" s="9"/>
    </row>
    <row r="31" spans="3:3" x14ac:dyDescent="0.2">
      <c r="C31" s="10"/>
    </row>
    <row r="32" spans="3:3" x14ac:dyDescent="0.2">
      <c r="C32" s="9"/>
    </row>
    <row r="33" spans="3:3" x14ac:dyDescent="0.2">
      <c r="C3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"/>
  <sheetViews>
    <sheetView workbookViewId="0">
      <selection activeCell="F2" sqref="F2:F9"/>
    </sheetView>
  </sheetViews>
  <sheetFormatPr defaultColWidth="14.42578125" defaultRowHeight="15.75" customHeight="1" x14ac:dyDescent="0.2"/>
  <cols>
    <col min="1" max="1" width="30.42578125" customWidth="1"/>
    <col min="7" max="7" width="18.28515625" customWidth="1"/>
  </cols>
  <sheetData>
    <row r="1" spans="1:7" x14ac:dyDescent="0.2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2">
      <c r="A2" s="1" t="s">
        <v>4</v>
      </c>
      <c r="B2" s="4">
        <v>1711072642</v>
      </c>
      <c r="C2" s="2">
        <v>10</v>
      </c>
      <c r="D2" s="2">
        <v>10</v>
      </c>
      <c r="E2" s="11"/>
      <c r="F2" s="11">
        <f>SUM(C2:E2)</f>
        <v>20</v>
      </c>
      <c r="G2" s="2" t="s">
        <v>25</v>
      </c>
    </row>
    <row r="3" spans="1:7" x14ac:dyDescent="0.2">
      <c r="A3" s="1" t="s">
        <v>6</v>
      </c>
      <c r="B3" s="4">
        <v>1911563642</v>
      </c>
      <c r="C3" s="2">
        <v>10</v>
      </c>
      <c r="D3" s="2">
        <v>10</v>
      </c>
      <c r="E3" s="11"/>
      <c r="F3" s="2">
        <v>20</v>
      </c>
      <c r="G3" s="11"/>
    </row>
    <row r="4" spans="1:7" x14ac:dyDescent="0.2">
      <c r="A4" s="1" t="s">
        <v>8</v>
      </c>
      <c r="B4" s="4">
        <v>1911742042</v>
      </c>
      <c r="C4" s="2">
        <v>10</v>
      </c>
      <c r="D4" s="2">
        <v>10</v>
      </c>
      <c r="E4" s="11"/>
      <c r="F4" s="11">
        <f t="shared" ref="F4:F8" si="0">SUM(C4:E4)</f>
        <v>20</v>
      </c>
      <c r="G4" s="11"/>
    </row>
    <row r="5" spans="1:7" x14ac:dyDescent="0.2">
      <c r="A5" s="1" t="s">
        <v>10</v>
      </c>
      <c r="B5" s="4">
        <v>1421310042</v>
      </c>
      <c r="C5" s="2">
        <v>10</v>
      </c>
      <c r="D5" s="2">
        <v>10</v>
      </c>
      <c r="E5" s="11"/>
      <c r="F5" s="11">
        <f t="shared" si="0"/>
        <v>20</v>
      </c>
      <c r="G5" s="11"/>
    </row>
    <row r="6" spans="1:7" x14ac:dyDescent="0.2">
      <c r="A6" s="1" t="s">
        <v>12</v>
      </c>
      <c r="B6" s="4">
        <v>1521285042</v>
      </c>
      <c r="C6" s="11"/>
      <c r="D6" s="2">
        <v>10</v>
      </c>
      <c r="E6" s="11"/>
      <c r="F6" s="11">
        <f t="shared" si="0"/>
        <v>10</v>
      </c>
      <c r="G6" s="2" t="s">
        <v>25</v>
      </c>
    </row>
    <row r="7" spans="1:7" x14ac:dyDescent="0.2">
      <c r="A7" s="1" t="s">
        <v>14</v>
      </c>
      <c r="B7" s="4">
        <v>1811386042</v>
      </c>
      <c r="C7" s="2">
        <v>10</v>
      </c>
      <c r="D7" s="2">
        <v>10</v>
      </c>
      <c r="E7" s="11"/>
      <c r="F7" s="11">
        <f t="shared" si="0"/>
        <v>20</v>
      </c>
      <c r="G7" s="2"/>
    </row>
    <row r="8" spans="1:7" x14ac:dyDescent="0.2">
      <c r="A8" s="1" t="s">
        <v>16</v>
      </c>
      <c r="B8" s="4">
        <v>1811648642</v>
      </c>
      <c r="C8" s="2">
        <v>10</v>
      </c>
      <c r="D8" s="2">
        <v>10</v>
      </c>
      <c r="E8" s="11"/>
      <c r="F8" s="11">
        <f t="shared" si="0"/>
        <v>20</v>
      </c>
    </row>
    <row r="9" spans="1:7" x14ac:dyDescent="0.2">
      <c r="A9" s="12" t="s">
        <v>18</v>
      </c>
      <c r="B9" s="12">
        <v>1620932642</v>
      </c>
      <c r="C9" s="5"/>
      <c r="D9" s="2"/>
      <c r="E9" s="11"/>
      <c r="F9" s="11"/>
      <c r="G9" s="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"/>
  <sheetViews>
    <sheetView workbookViewId="0">
      <selection activeCell="F2" sqref="F2:F9"/>
    </sheetView>
  </sheetViews>
  <sheetFormatPr defaultColWidth="14.42578125" defaultRowHeight="15.75" customHeight="1" x14ac:dyDescent="0.2"/>
  <cols>
    <col min="1" max="1" width="30.28515625" customWidth="1"/>
  </cols>
  <sheetData>
    <row r="1" spans="1:7" x14ac:dyDescent="0.2">
      <c r="A1" s="1" t="s">
        <v>0</v>
      </c>
      <c r="B1" s="1" t="s">
        <v>1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</row>
    <row r="2" spans="1:7" x14ac:dyDescent="0.2">
      <c r="A2" s="1" t="s">
        <v>4</v>
      </c>
      <c r="B2" s="4">
        <v>1711072642</v>
      </c>
      <c r="C2" s="3">
        <v>10</v>
      </c>
      <c r="D2" s="3">
        <v>10</v>
      </c>
      <c r="F2" s="13">
        <f t="shared" ref="F2:F8" si="0">SUM(C2:E2)</f>
        <v>20</v>
      </c>
    </row>
    <row r="3" spans="1:7" x14ac:dyDescent="0.2">
      <c r="A3" s="1" t="s">
        <v>6</v>
      </c>
      <c r="B3" s="4">
        <v>1911563642</v>
      </c>
      <c r="C3" s="3">
        <v>10</v>
      </c>
      <c r="D3" s="3">
        <v>10</v>
      </c>
      <c r="F3" s="13">
        <f t="shared" si="0"/>
        <v>20</v>
      </c>
    </row>
    <row r="4" spans="1:7" x14ac:dyDescent="0.2">
      <c r="A4" s="1" t="s">
        <v>8</v>
      </c>
      <c r="B4" s="4">
        <v>1911742042</v>
      </c>
      <c r="C4" s="3">
        <v>10</v>
      </c>
      <c r="D4" s="3">
        <v>10</v>
      </c>
      <c r="F4" s="13">
        <f t="shared" si="0"/>
        <v>20</v>
      </c>
    </row>
    <row r="5" spans="1:7" x14ac:dyDescent="0.2">
      <c r="A5" s="1" t="s">
        <v>10</v>
      </c>
      <c r="B5" s="4">
        <v>1421310042</v>
      </c>
      <c r="C5" s="3">
        <v>10</v>
      </c>
      <c r="F5" s="13">
        <f t="shared" si="0"/>
        <v>10</v>
      </c>
    </row>
    <row r="6" spans="1:7" x14ac:dyDescent="0.2">
      <c r="A6" s="1" t="s">
        <v>12</v>
      </c>
      <c r="B6" s="4">
        <v>1521285042</v>
      </c>
      <c r="F6" s="13">
        <f t="shared" si="0"/>
        <v>0</v>
      </c>
    </row>
    <row r="7" spans="1:7" x14ac:dyDescent="0.2">
      <c r="A7" s="1" t="s">
        <v>14</v>
      </c>
      <c r="B7" s="4">
        <v>1811386042</v>
      </c>
      <c r="C7" s="3">
        <v>10</v>
      </c>
      <c r="D7" s="2">
        <v>10</v>
      </c>
      <c r="F7" s="13">
        <f t="shared" si="0"/>
        <v>20</v>
      </c>
    </row>
    <row r="8" spans="1:7" x14ac:dyDescent="0.2">
      <c r="A8" s="1" t="s">
        <v>16</v>
      </c>
      <c r="B8" s="4">
        <v>1811648642</v>
      </c>
      <c r="C8" s="3">
        <v>10</v>
      </c>
      <c r="D8" s="2">
        <v>10</v>
      </c>
      <c r="F8" s="13">
        <f t="shared" si="0"/>
        <v>20</v>
      </c>
    </row>
    <row r="9" spans="1:7" x14ac:dyDescent="0.2">
      <c r="A9" s="12" t="s">
        <v>18</v>
      </c>
      <c r="B9" s="12">
        <v>1620932642</v>
      </c>
      <c r="C9" s="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"/>
  <sheetViews>
    <sheetView workbookViewId="0">
      <selection activeCell="F2" sqref="F2:F9"/>
    </sheetView>
  </sheetViews>
  <sheetFormatPr defaultColWidth="14.42578125" defaultRowHeight="15.75" customHeight="1" x14ac:dyDescent="0.2"/>
  <cols>
    <col min="1" max="1" width="28.5703125" customWidth="1"/>
  </cols>
  <sheetData>
    <row r="1" spans="1:7" x14ac:dyDescent="0.2">
      <c r="A1" s="1" t="s">
        <v>0</v>
      </c>
      <c r="B1" s="1" t="s">
        <v>1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</row>
    <row r="2" spans="1:7" x14ac:dyDescent="0.2">
      <c r="A2" s="1" t="s">
        <v>4</v>
      </c>
      <c r="B2" s="4">
        <v>1711072642</v>
      </c>
      <c r="C2" s="3">
        <v>10</v>
      </c>
      <c r="D2" s="2">
        <v>10</v>
      </c>
      <c r="F2" s="13">
        <f t="shared" ref="F2:F8" si="0">SUM(C2:E2)</f>
        <v>20</v>
      </c>
    </row>
    <row r="3" spans="1:7" x14ac:dyDescent="0.2">
      <c r="A3" s="1" t="s">
        <v>6</v>
      </c>
      <c r="B3" s="4">
        <v>1911563642</v>
      </c>
      <c r="C3" s="3">
        <v>10</v>
      </c>
      <c r="D3" s="2">
        <v>10</v>
      </c>
      <c r="F3" s="13">
        <f t="shared" si="0"/>
        <v>20</v>
      </c>
    </row>
    <row r="4" spans="1:7" x14ac:dyDescent="0.2">
      <c r="A4" s="1" t="s">
        <v>8</v>
      </c>
      <c r="B4" s="4">
        <v>1911742042</v>
      </c>
      <c r="C4" s="3">
        <v>10</v>
      </c>
      <c r="D4" s="2">
        <v>10</v>
      </c>
      <c r="F4" s="13">
        <f t="shared" si="0"/>
        <v>20</v>
      </c>
    </row>
    <row r="5" spans="1:7" x14ac:dyDescent="0.2">
      <c r="A5" s="1" t="s">
        <v>10</v>
      </c>
      <c r="B5" s="4">
        <v>1421310042</v>
      </c>
      <c r="F5" s="13">
        <f t="shared" si="0"/>
        <v>0</v>
      </c>
    </row>
    <row r="6" spans="1:7" x14ac:dyDescent="0.2">
      <c r="A6" s="1" t="s">
        <v>12</v>
      </c>
      <c r="B6" s="4">
        <v>1521285042</v>
      </c>
      <c r="F6" s="13">
        <f t="shared" si="0"/>
        <v>0</v>
      </c>
    </row>
    <row r="7" spans="1:7" x14ac:dyDescent="0.2">
      <c r="A7" s="1" t="s">
        <v>14</v>
      </c>
      <c r="B7" s="4">
        <v>1811386042</v>
      </c>
      <c r="C7" s="3">
        <v>10</v>
      </c>
      <c r="D7" s="2">
        <v>10</v>
      </c>
      <c r="F7" s="13">
        <f t="shared" si="0"/>
        <v>20</v>
      </c>
    </row>
    <row r="8" spans="1:7" x14ac:dyDescent="0.2">
      <c r="A8" s="1" t="s">
        <v>16</v>
      </c>
      <c r="B8" s="4">
        <v>1811648642</v>
      </c>
      <c r="C8" s="3">
        <v>10</v>
      </c>
      <c r="D8" s="2">
        <v>10</v>
      </c>
      <c r="F8" s="13">
        <f t="shared" si="0"/>
        <v>20</v>
      </c>
    </row>
    <row r="9" spans="1:7" x14ac:dyDescent="0.2">
      <c r="A9" s="12" t="s">
        <v>18</v>
      </c>
      <c r="B9" s="12">
        <v>1620932642</v>
      </c>
      <c r="C9" s="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9"/>
  <sheetViews>
    <sheetView workbookViewId="0">
      <selection activeCell="F2" sqref="F2:F9"/>
    </sheetView>
  </sheetViews>
  <sheetFormatPr defaultColWidth="14.42578125" defaultRowHeight="15.75" customHeight="1" x14ac:dyDescent="0.2"/>
  <cols>
    <col min="1" max="1" width="29.140625" customWidth="1"/>
  </cols>
  <sheetData>
    <row r="1" spans="1:7" x14ac:dyDescent="0.2">
      <c r="A1" s="1" t="s">
        <v>0</v>
      </c>
      <c r="B1" s="1" t="s">
        <v>1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</row>
    <row r="2" spans="1:7" x14ac:dyDescent="0.2">
      <c r="A2" s="1" t="s">
        <v>4</v>
      </c>
      <c r="B2" s="4">
        <v>1711072642</v>
      </c>
      <c r="C2" s="3">
        <v>10</v>
      </c>
      <c r="D2" s="2">
        <v>10</v>
      </c>
      <c r="F2" s="13">
        <f t="shared" ref="F2:F8" si="0">SUM(C2:E2)</f>
        <v>20</v>
      </c>
    </row>
    <row r="3" spans="1:7" x14ac:dyDescent="0.2">
      <c r="A3" s="1" t="s">
        <v>6</v>
      </c>
      <c r="B3" s="4">
        <v>1911563642</v>
      </c>
      <c r="C3" s="3">
        <v>10</v>
      </c>
      <c r="D3" s="2">
        <v>10</v>
      </c>
      <c r="F3" s="13">
        <f t="shared" si="0"/>
        <v>20</v>
      </c>
    </row>
    <row r="4" spans="1:7" x14ac:dyDescent="0.2">
      <c r="A4" s="1" t="s">
        <v>8</v>
      </c>
      <c r="B4" s="4">
        <v>1911742042</v>
      </c>
      <c r="C4" s="3">
        <v>10</v>
      </c>
      <c r="D4" s="2">
        <v>10</v>
      </c>
      <c r="F4" s="13">
        <f t="shared" si="0"/>
        <v>20</v>
      </c>
    </row>
    <row r="5" spans="1:7" x14ac:dyDescent="0.2">
      <c r="A5" s="1" t="s">
        <v>10</v>
      </c>
      <c r="B5" s="4">
        <v>1421310042</v>
      </c>
      <c r="C5" s="3">
        <v>10</v>
      </c>
      <c r="F5" s="13">
        <f t="shared" si="0"/>
        <v>10</v>
      </c>
    </row>
    <row r="6" spans="1:7" x14ac:dyDescent="0.2">
      <c r="A6" s="1" t="s">
        <v>12</v>
      </c>
      <c r="B6" s="4">
        <v>1521285042</v>
      </c>
      <c r="C6" s="3">
        <v>10</v>
      </c>
      <c r="F6" s="13">
        <f t="shared" si="0"/>
        <v>10</v>
      </c>
    </row>
    <row r="7" spans="1:7" x14ac:dyDescent="0.2">
      <c r="A7" s="1" t="s">
        <v>14</v>
      </c>
      <c r="B7" s="4">
        <v>1811386042</v>
      </c>
      <c r="C7" s="3">
        <v>10</v>
      </c>
      <c r="D7" s="2">
        <v>10</v>
      </c>
      <c r="F7" s="13">
        <f t="shared" si="0"/>
        <v>20</v>
      </c>
    </row>
    <row r="8" spans="1:7" x14ac:dyDescent="0.2">
      <c r="A8" s="1" t="s">
        <v>16</v>
      </c>
      <c r="B8" s="4">
        <v>1811648642</v>
      </c>
      <c r="C8" s="3">
        <v>10</v>
      </c>
      <c r="D8" s="2">
        <v>10</v>
      </c>
      <c r="F8" s="13">
        <f t="shared" si="0"/>
        <v>20</v>
      </c>
    </row>
    <row r="9" spans="1:7" x14ac:dyDescent="0.2">
      <c r="A9" s="12" t="s">
        <v>18</v>
      </c>
      <c r="B9" s="12">
        <v>1620932642</v>
      </c>
      <c r="C9" s="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9"/>
  <sheetViews>
    <sheetView workbookViewId="0">
      <selection activeCell="F2" sqref="F2:F9"/>
    </sheetView>
  </sheetViews>
  <sheetFormatPr defaultColWidth="14.42578125" defaultRowHeight="15.75" customHeight="1" x14ac:dyDescent="0.2"/>
  <cols>
    <col min="1" max="1" width="27.28515625" customWidth="1"/>
  </cols>
  <sheetData>
    <row r="1" spans="1:7" x14ac:dyDescent="0.2">
      <c r="A1" s="1" t="s">
        <v>0</v>
      </c>
      <c r="B1" s="1" t="s">
        <v>1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</row>
    <row r="2" spans="1:7" x14ac:dyDescent="0.2">
      <c r="A2" s="1" t="s">
        <v>4</v>
      </c>
      <c r="B2" s="4">
        <v>1711072642</v>
      </c>
      <c r="C2" s="3">
        <v>10</v>
      </c>
      <c r="D2" s="2">
        <v>10</v>
      </c>
      <c r="F2" s="13">
        <f t="shared" ref="F2:F8" si="0">SUM(C2:E2)</f>
        <v>20</v>
      </c>
    </row>
    <row r="3" spans="1:7" x14ac:dyDescent="0.2">
      <c r="A3" s="1" t="s">
        <v>6</v>
      </c>
      <c r="B3" s="4">
        <v>1911563642</v>
      </c>
      <c r="C3" s="3">
        <v>10</v>
      </c>
      <c r="D3" s="2">
        <v>10</v>
      </c>
      <c r="F3" s="13">
        <f t="shared" si="0"/>
        <v>20</v>
      </c>
    </row>
    <row r="4" spans="1:7" x14ac:dyDescent="0.2">
      <c r="A4" s="1" t="s">
        <v>8</v>
      </c>
      <c r="B4" s="4">
        <v>1911742042</v>
      </c>
      <c r="C4" s="3">
        <v>10</v>
      </c>
      <c r="D4" s="2">
        <v>10</v>
      </c>
      <c r="F4" s="13">
        <f t="shared" si="0"/>
        <v>20</v>
      </c>
    </row>
    <row r="5" spans="1:7" x14ac:dyDescent="0.2">
      <c r="A5" s="1" t="s">
        <v>10</v>
      </c>
      <c r="B5" s="4">
        <v>1421310042</v>
      </c>
      <c r="C5" s="3">
        <v>10</v>
      </c>
      <c r="F5" s="13">
        <f t="shared" si="0"/>
        <v>10</v>
      </c>
    </row>
    <row r="6" spans="1:7" x14ac:dyDescent="0.2">
      <c r="A6" s="1" t="s">
        <v>12</v>
      </c>
      <c r="B6" s="4">
        <v>1521285042</v>
      </c>
      <c r="C6" s="3">
        <v>10</v>
      </c>
      <c r="F6" s="13">
        <f t="shared" si="0"/>
        <v>10</v>
      </c>
    </row>
    <row r="7" spans="1:7" x14ac:dyDescent="0.2">
      <c r="A7" s="1" t="s">
        <v>14</v>
      </c>
      <c r="B7" s="4">
        <v>1811386042</v>
      </c>
      <c r="C7" s="3">
        <v>10</v>
      </c>
      <c r="D7" s="2">
        <v>10</v>
      </c>
      <c r="F7" s="13">
        <f t="shared" si="0"/>
        <v>20</v>
      </c>
    </row>
    <row r="8" spans="1:7" x14ac:dyDescent="0.2">
      <c r="A8" s="1" t="s">
        <v>16</v>
      </c>
      <c r="B8" s="4">
        <v>1811648642</v>
      </c>
      <c r="C8" s="3">
        <v>10</v>
      </c>
      <c r="D8" s="2">
        <v>10</v>
      </c>
      <c r="F8" s="13">
        <f t="shared" si="0"/>
        <v>20</v>
      </c>
    </row>
    <row r="9" spans="1:7" x14ac:dyDescent="0.2">
      <c r="A9" s="12" t="s">
        <v>18</v>
      </c>
      <c r="B9" s="12">
        <v>1620932642</v>
      </c>
      <c r="C9" s="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9"/>
  <sheetViews>
    <sheetView workbookViewId="0">
      <selection activeCell="F2" sqref="F2"/>
    </sheetView>
  </sheetViews>
  <sheetFormatPr defaultColWidth="14.42578125" defaultRowHeight="15.75" customHeight="1" x14ac:dyDescent="0.2"/>
  <cols>
    <col min="1" max="1" width="27" customWidth="1"/>
  </cols>
  <sheetData>
    <row r="1" spans="1:7" x14ac:dyDescent="0.2">
      <c r="A1" s="1" t="s">
        <v>0</v>
      </c>
      <c r="B1" s="1" t="s">
        <v>1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</row>
    <row r="2" spans="1:7" x14ac:dyDescent="0.2">
      <c r="A2" s="1" t="s">
        <v>4</v>
      </c>
      <c r="B2" s="4">
        <v>1711072642</v>
      </c>
      <c r="C2" s="3">
        <v>10</v>
      </c>
      <c r="D2" s="2">
        <v>10</v>
      </c>
      <c r="F2" s="13">
        <f t="shared" ref="F2:F8" si="0">SUM(C2:E2)</f>
        <v>20</v>
      </c>
    </row>
    <row r="3" spans="1:7" x14ac:dyDescent="0.2">
      <c r="A3" s="1" t="s">
        <v>6</v>
      </c>
      <c r="B3" s="4">
        <v>1911563642</v>
      </c>
      <c r="C3" s="3">
        <v>10</v>
      </c>
      <c r="D3" s="2">
        <v>10</v>
      </c>
      <c r="F3" s="13">
        <f t="shared" si="0"/>
        <v>20</v>
      </c>
    </row>
    <row r="4" spans="1:7" x14ac:dyDescent="0.2">
      <c r="A4" s="1" t="s">
        <v>8</v>
      </c>
      <c r="B4" s="4">
        <v>1911742042</v>
      </c>
      <c r="C4" s="3">
        <v>10</v>
      </c>
      <c r="D4" s="2">
        <v>10</v>
      </c>
      <c r="F4" s="13">
        <f t="shared" si="0"/>
        <v>20</v>
      </c>
    </row>
    <row r="5" spans="1:7" x14ac:dyDescent="0.2">
      <c r="A5" s="1" t="s">
        <v>10</v>
      </c>
      <c r="B5" s="4">
        <v>1421310042</v>
      </c>
      <c r="F5" s="13">
        <f t="shared" si="0"/>
        <v>0</v>
      </c>
    </row>
    <row r="6" spans="1:7" x14ac:dyDescent="0.2">
      <c r="A6" s="1" t="s">
        <v>12</v>
      </c>
      <c r="B6" s="4">
        <v>1521285042</v>
      </c>
      <c r="F6" s="13">
        <f t="shared" si="0"/>
        <v>0</v>
      </c>
    </row>
    <row r="7" spans="1:7" x14ac:dyDescent="0.2">
      <c r="A7" s="1" t="s">
        <v>14</v>
      </c>
      <c r="B7" s="4">
        <v>1811386042</v>
      </c>
      <c r="C7" s="3">
        <v>10</v>
      </c>
      <c r="D7" s="2">
        <v>10</v>
      </c>
      <c r="F7" s="13">
        <f t="shared" si="0"/>
        <v>20</v>
      </c>
    </row>
    <row r="8" spans="1:7" x14ac:dyDescent="0.2">
      <c r="A8" s="1" t="s">
        <v>16</v>
      </c>
      <c r="B8" s="4">
        <v>1811648642</v>
      </c>
      <c r="C8" s="3">
        <v>10</v>
      </c>
      <c r="D8" s="2">
        <v>10</v>
      </c>
      <c r="F8" s="13">
        <f t="shared" si="0"/>
        <v>20</v>
      </c>
    </row>
    <row r="9" spans="1:7" x14ac:dyDescent="0.2">
      <c r="A9" s="12" t="s">
        <v>18</v>
      </c>
      <c r="B9" s="12">
        <v>1620932642</v>
      </c>
      <c r="C9" s="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9"/>
  <sheetViews>
    <sheetView workbookViewId="0">
      <selection activeCell="F2" sqref="F2:F9"/>
    </sheetView>
  </sheetViews>
  <sheetFormatPr defaultColWidth="14.42578125" defaultRowHeight="15.75" customHeight="1" x14ac:dyDescent="0.2"/>
  <cols>
    <col min="1" max="1" width="29.42578125" customWidth="1"/>
  </cols>
  <sheetData>
    <row r="1" spans="1:7" x14ac:dyDescent="0.2">
      <c r="A1" s="1" t="s">
        <v>0</v>
      </c>
      <c r="B1" s="1" t="s">
        <v>1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</row>
    <row r="2" spans="1:7" x14ac:dyDescent="0.2">
      <c r="A2" s="1" t="s">
        <v>4</v>
      </c>
      <c r="B2" s="4">
        <v>1711072642</v>
      </c>
      <c r="C2" s="3">
        <v>10</v>
      </c>
      <c r="F2" s="13">
        <f t="shared" ref="F2:F8" si="0">SUM(C2:E2)</f>
        <v>10</v>
      </c>
    </row>
    <row r="3" spans="1:7" x14ac:dyDescent="0.2">
      <c r="A3" s="1" t="s">
        <v>6</v>
      </c>
      <c r="B3" s="4">
        <v>1911563642</v>
      </c>
      <c r="C3" s="3">
        <v>10</v>
      </c>
      <c r="D3" s="2">
        <v>10</v>
      </c>
      <c r="F3" s="13">
        <f t="shared" si="0"/>
        <v>20</v>
      </c>
    </row>
    <row r="4" spans="1:7" x14ac:dyDescent="0.2">
      <c r="A4" s="1" t="s">
        <v>8</v>
      </c>
      <c r="B4" s="4">
        <v>1911742042</v>
      </c>
      <c r="C4" s="3">
        <v>10</v>
      </c>
      <c r="D4" s="2">
        <v>10</v>
      </c>
      <c r="F4" s="13">
        <f t="shared" si="0"/>
        <v>20</v>
      </c>
    </row>
    <row r="5" spans="1:7" x14ac:dyDescent="0.2">
      <c r="A5" s="1" t="s">
        <v>10</v>
      </c>
      <c r="B5" s="4">
        <v>1421310042</v>
      </c>
      <c r="F5" s="13">
        <f t="shared" si="0"/>
        <v>0</v>
      </c>
    </row>
    <row r="6" spans="1:7" x14ac:dyDescent="0.2">
      <c r="A6" s="1" t="s">
        <v>12</v>
      </c>
      <c r="B6" s="4">
        <v>1521285042</v>
      </c>
      <c r="F6" s="13">
        <f t="shared" si="0"/>
        <v>0</v>
      </c>
    </row>
    <row r="7" spans="1:7" x14ac:dyDescent="0.2">
      <c r="A7" s="1" t="s">
        <v>14</v>
      </c>
      <c r="B7" s="4">
        <v>1811386042</v>
      </c>
      <c r="D7" s="2">
        <v>10</v>
      </c>
      <c r="F7" s="13">
        <f t="shared" si="0"/>
        <v>10</v>
      </c>
    </row>
    <row r="8" spans="1:7" x14ac:dyDescent="0.2">
      <c r="A8" s="1" t="s">
        <v>16</v>
      </c>
      <c r="B8" s="4">
        <v>1811648642</v>
      </c>
      <c r="D8" s="2">
        <v>10</v>
      </c>
      <c r="F8" s="13">
        <f t="shared" si="0"/>
        <v>10</v>
      </c>
    </row>
    <row r="9" spans="1:7" x14ac:dyDescent="0.2">
      <c r="A9" s="12" t="s">
        <v>18</v>
      </c>
      <c r="B9" s="12">
        <v>1620932642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Project</vt:lpstr>
      <vt:lpstr>Lab 1</vt:lpstr>
      <vt:lpstr>Lab 2</vt:lpstr>
      <vt:lpstr>Lab 3</vt:lpstr>
      <vt:lpstr>Lab 4</vt:lpstr>
      <vt:lpstr>Lab 5</vt:lpstr>
      <vt:lpstr>Lab 6</vt:lpstr>
      <vt:lpstr>Lab 7</vt:lpstr>
      <vt:lpstr>Lab 8</vt:lpstr>
      <vt:lpstr>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2021-01-27T18:54:28Z</dcterms:modified>
</cp:coreProperties>
</file>