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BAEB0B76-CB9A-4FC1-8E76-92941122BA1C}" xr6:coauthVersionLast="47" xr6:coauthVersionMax="47" xr10:uidLastSave="{00000000-0000-0000-0000-000000000000}"/>
  <bookViews>
    <workbookView xWindow="-120" yWindow="-120" windowWidth="29040" windowHeight="15840" activeTab="7" xr2:uid="{DE9E97DE-B2AA-476D-B1C6-C0D6CA4B8E03}"/>
  </bookViews>
  <sheets>
    <sheet name="Line Chart" sheetId="2" r:id="rId1"/>
    <sheet name="Area Chart" sheetId="3" r:id="rId2"/>
    <sheet name="olumn &amp; Bar Chart" sheetId="4" r:id="rId3"/>
    <sheet name="Pie Chart" sheetId="5" r:id="rId4"/>
    <sheet name="Radar Chart" sheetId="6" r:id="rId5"/>
    <sheet name="Combo Chart" sheetId="7" r:id="rId6"/>
    <sheet name="Sparklines" sheetId="8" r:id="rId7"/>
    <sheet name="Sheet1" sheetId="10" r:id="rId8"/>
    <sheet name="Sheet8" sheetId="9" r:id="rId9"/>
    <sheet name="Dataset" sheetId="1" r:id="rId10"/>
  </sheet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3" i="9" l="1"/>
  <c r="C187" i="9"/>
  <c r="C191" i="9"/>
  <c r="C195" i="9"/>
  <c r="C199" i="9"/>
  <c r="C203" i="9"/>
  <c r="C207" i="9"/>
  <c r="C211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307" i="9"/>
  <c r="C311" i="9"/>
  <c r="C315" i="9"/>
  <c r="C319" i="9"/>
  <c r="C323" i="9"/>
  <c r="C327" i="9"/>
  <c r="C331" i="9"/>
  <c r="C335" i="9"/>
  <c r="C184" i="9"/>
  <c r="C188" i="9"/>
  <c r="C192" i="9"/>
  <c r="C196" i="9"/>
  <c r="C200" i="9"/>
  <c r="C204" i="9"/>
  <c r="C208" i="9"/>
  <c r="C212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324" i="9"/>
  <c r="C328" i="9"/>
  <c r="C332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E334" i="9"/>
  <c r="E326" i="9"/>
  <c r="E318" i="9"/>
  <c r="E310" i="9"/>
  <c r="E302" i="9"/>
  <c r="D294" i="9"/>
  <c r="D286" i="9"/>
  <c r="D278" i="9"/>
  <c r="D270" i="9"/>
  <c r="D262" i="9"/>
  <c r="D254" i="9"/>
  <c r="D246" i="9"/>
  <c r="D238" i="9"/>
  <c r="D230" i="9"/>
  <c r="D222" i="9"/>
  <c r="D214" i="9"/>
  <c r="D206" i="9"/>
  <c r="D198" i="9"/>
  <c r="D190" i="9"/>
  <c r="D333" i="9"/>
  <c r="D325" i="9"/>
  <c r="D317" i="9"/>
  <c r="D309" i="9"/>
  <c r="D301" i="9"/>
  <c r="D293" i="9"/>
  <c r="D285" i="9"/>
  <c r="D277" i="9"/>
  <c r="D269" i="9"/>
  <c r="D261" i="9"/>
  <c r="D253" i="9"/>
  <c r="D245" i="9"/>
  <c r="D237" i="9"/>
  <c r="D229" i="9"/>
  <c r="D221" i="9"/>
  <c r="D213" i="9"/>
  <c r="D205" i="9"/>
  <c r="D197" i="9"/>
  <c r="D189" i="9"/>
  <c r="D332" i="9"/>
  <c r="D324" i="9"/>
  <c r="D316" i="9"/>
  <c r="D308" i="9"/>
  <c r="D300" i="9"/>
  <c r="D292" i="9"/>
  <c r="D284" i="9"/>
  <c r="D276" i="9"/>
  <c r="D268" i="9"/>
  <c r="D260" i="9"/>
  <c r="D252" i="9"/>
  <c r="D244" i="9"/>
  <c r="D236" i="9"/>
  <c r="D228" i="9"/>
  <c r="D220" i="9"/>
  <c r="D212" i="9"/>
  <c r="D204" i="9"/>
  <c r="D196" i="9"/>
  <c r="D188" i="9"/>
  <c r="D335" i="9"/>
  <c r="D327" i="9"/>
  <c r="D319" i="9"/>
  <c r="D311" i="9"/>
  <c r="D303" i="9"/>
  <c r="D295" i="9"/>
  <c r="D287" i="9"/>
  <c r="D279" i="9"/>
  <c r="D271" i="9"/>
  <c r="D263" i="9"/>
  <c r="D255" i="9"/>
  <c r="D247" i="9"/>
  <c r="D239" i="9"/>
  <c r="D231" i="9"/>
  <c r="D223" i="9"/>
  <c r="D215" i="9"/>
  <c r="D207" i="9"/>
  <c r="D199" i="9"/>
  <c r="D191" i="9"/>
  <c r="D183" i="9"/>
  <c r="E322" i="9"/>
  <c r="E306" i="9"/>
  <c r="D290" i="9"/>
  <c r="D266" i="9"/>
  <c r="D250" i="9"/>
  <c r="D234" i="9"/>
  <c r="D218" i="9"/>
  <c r="D202" i="9"/>
  <c r="D186" i="9"/>
  <c r="D321" i="9"/>
  <c r="D305" i="9"/>
  <c r="D289" i="9"/>
  <c r="D273" i="9"/>
  <c r="D257" i="9"/>
  <c r="D241" i="9"/>
  <c r="D225" i="9"/>
  <c r="D209" i="9"/>
  <c r="D185" i="9"/>
  <c r="D320" i="9"/>
  <c r="D304" i="9"/>
  <c r="D288" i="9"/>
  <c r="D272" i="9"/>
  <c r="D248" i="9"/>
  <c r="D232" i="9"/>
  <c r="D216" i="9"/>
  <c r="D192" i="9"/>
  <c r="D331" i="9"/>
  <c r="D315" i="9"/>
  <c r="D291" i="9"/>
  <c r="D275" i="9"/>
  <c r="D251" i="9"/>
  <c r="D235" i="9"/>
  <c r="D219" i="9"/>
  <c r="D195" i="9"/>
  <c r="E330" i="9"/>
  <c r="E314" i="9"/>
  <c r="D306" i="9"/>
  <c r="E298" i="9"/>
  <c r="E290" i="9"/>
  <c r="E282" i="9"/>
  <c r="E266" i="9"/>
  <c r="E250" i="9"/>
  <c r="E234" i="9"/>
  <c r="E218" i="9"/>
  <c r="E202" i="9"/>
  <c r="E186" i="9"/>
  <c r="E321" i="9"/>
  <c r="E305" i="9"/>
  <c r="E289" i="9"/>
  <c r="E273" i="9"/>
  <c r="D334" i="9"/>
  <c r="D326" i="9"/>
  <c r="D318" i="9"/>
  <c r="D310" i="9"/>
  <c r="D302" i="9"/>
  <c r="E294" i="9"/>
  <c r="E286" i="9"/>
  <c r="E278" i="9"/>
  <c r="E270" i="9"/>
  <c r="E262" i="9"/>
  <c r="E254" i="9"/>
  <c r="E246" i="9"/>
  <c r="E238" i="9"/>
  <c r="E230" i="9"/>
  <c r="E222" i="9"/>
  <c r="E214" i="9"/>
  <c r="E206" i="9"/>
  <c r="E198" i="9"/>
  <c r="E190" i="9"/>
  <c r="E333" i="9"/>
  <c r="E325" i="9"/>
  <c r="E317" i="9"/>
  <c r="E309" i="9"/>
  <c r="E301" i="9"/>
  <c r="E293" i="9"/>
  <c r="E285" i="9"/>
  <c r="E277" i="9"/>
  <c r="E269" i="9"/>
  <c r="E261" i="9"/>
  <c r="E253" i="9"/>
  <c r="E245" i="9"/>
  <c r="E237" i="9"/>
  <c r="E229" i="9"/>
  <c r="E221" i="9"/>
  <c r="E213" i="9"/>
  <c r="E205" i="9"/>
  <c r="E197" i="9"/>
  <c r="E189" i="9"/>
  <c r="E332" i="9"/>
  <c r="E324" i="9"/>
  <c r="E316" i="9"/>
  <c r="E308" i="9"/>
  <c r="E300" i="9"/>
  <c r="E292" i="9"/>
  <c r="E284" i="9"/>
  <c r="E276" i="9"/>
  <c r="E268" i="9"/>
  <c r="E260" i="9"/>
  <c r="E252" i="9"/>
  <c r="E244" i="9"/>
  <c r="E236" i="9"/>
  <c r="E228" i="9"/>
  <c r="E220" i="9"/>
  <c r="E212" i="9"/>
  <c r="E204" i="9"/>
  <c r="E196" i="9"/>
  <c r="E188" i="9"/>
  <c r="E335" i="9"/>
  <c r="E327" i="9"/>
  <c r="E319" i="9"/>
  <c r="E311" i="9"/>
  <c r="E303" i="9"/>
  <c r="E295" i="9"/>
  <c r="E287" i="9"/>
  <c r="E279" i="9"/>
  <c r="E271" i="9"/>
  <c r="E263" i="9"/>
  <c r="E255" i="9"/>
  <c r="E247" i="9"/>
  <c r="E239" i="9"/>
  <c r="E231" i="9"/>
  <c r="E223" i="9"/>
  <c r="E215" i="9"/>
  <c r="E207" i="9"/>
  <c r="E199" i="9"/>
  <c r="E191" i="9"/>
  <c r="E183" i="9"/>
  <c r="D330" i="9"/>
  <c r="D314" i="9"/>
  <c r="D298" i="9"/>
  <c r="D282" i="9"/>
  <c r="D274" i="9"/>
  <c r="D258" i="9"/>
  <c r="D242" i="9"/>
  <c r="D226" i="9"/>
  <c r="D210" i="9"/>
  <c r="D194" i="9"/>
  <c r="D329" i="9"/>
  <c r="D313" i="9"/>
  <c r="D297" i="9"/>
  <c r="D281" i="9"/>
  <c r="D265" i="9"/>
  <c r="D249" i="9"/>
  <c r="D233" i="9"/>
  <c r="D217" i="9"/>
  <c r="D201" i="9"/>
  <c r="D193" i="9"/>
  <c r="D328" i="9"/>
  <c r="D312" i="9"/>
  <c r="D296" i="9"/>
  <c r="D280" i="9"/>
  <c r="D264" i="9"/>
  <c r="D256" i="9"/>
  <c r="D240" i="9"/>
  <c r="D224" i="9"/>
  <c r="D208" i="9"/>
  <c r="D200" i="9"/>
  <c r="D184" i="9"/>
  <c r="D323" i="9"/>
  <c r="D307" i="9"/>
  <c r="D299" i="9"/>
  <c r="D283" i="9"/>
  <c r="D267" i="9"/>
  <c r="D259" i="9"/>
  <c r="D243" i="9"/>
  <c r="D227" i="9"/>
  <c r="D211" i="9"/>
  <c r="D203" i="9"/>
  <c r="D187" i="9"/>
  <c r="D322" i="9"/>
  <c r="E274" i="9"/>
  <c r="E258" i="9"/>
  <c r="E242" i="9"/>
  <c r="E226" i="9"/>
  <c r="E210" i="9"/>
  <c r="E194" i="9"/>
  <c r="E329" i="9"/>
  <c r="E313" i="9"/>
  <c r="E297" i="9"/>
  <c r="E281" i="9"/>
  <c r="E265" i="9"/>
  <c r="E249" i="9"/>
  <c r="E257" i="9"/>
  <c r="E217" i="9"/>
  <c r="E185" i="9"/>
  <c r="E304" i="9"/>
  <c r="E241" i="9"/>
  <c r="E209" i="9"/>
  <c r="E328" i="9"/>
  <c r="E296" i="9"/>
  <c r="E264" i="9"/>
  <c r="E232" i="9"/>
  <c r="E200" i="9"/>
  <c r="E323" i="9"/>
  <c r="E291" i="9"/>
  <c r="E259" i="9"/>
  <c r="E227" i="9"/>
  <c r="E195" i="9"/>
  <c r="E233" i="9"/>
  <c r="E201" i="9"/>
  <c r="E320" i="9"/>
  <c r="E288" i="9"/>
  <c r="E256" i="9"/>
  <c r="E224" i="9"/>
  <c r="E192" i="9"/>
  <c r="E315" i="9"/>
  <c r="E283" i="9"/>
  <c r="E251" i="9"/>
  <c r="E219" i="9"/>
  <c r="E187" i="9"/>
  <c r="E225" i="9"/>
  <c r="E193" i="9"/>
  <c r="E312" i="9"/>
  <c r="E280" i="9"/>
  <c r="E248" i="9"/>
  <c r="E216" i="9"/>
  <c r="E184" i="9"/>
  <c r="E307" i="9"/>
  <c r="E275" i="9"/>
  <c r="E243" i="9"/>
  <c r="E211" i="9"/>
  <c r="E272" i="9"/>
  <c r="E240" i="9"/>
  <c r="E208" i="9"/>
  <c r="E331" i="9"/>
  <c r="E299" i="9"/>
  <c r="E267" i="9"/>
  <c r="E235" i="9"/>
  <c r="E203" i="9"/>
  <c r="C183" i="10"/>
  <c r="C187" i="10"/>
  <c r="C191" i="10"/>
  <c r="C195" i="10"/>
  <c r="C199" i="10"/>
  <c r="C203" i="10"/>
  <c r="C207" i="10"/>
  <c r="C211" i="10"/>
  <c r="C215" i="10"/>
  <c r="C219" i="10"/>
  <c r="C223" i="10"/>
  <c r="C227" i="10"/>
  <c r="C197" i="10"/>
  <c r="C209" i="10"/>
  <c r="C221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193" i="10"/>
  <c r="C205" i="10"/>
  <c r="C217" i="10"/>
  <c r="C185" i="10"/>
  <c r="C186" i="10"/>
  <c r="C190" i="10"/>
  <c r="C194" i="10"/>
  <c r="C198" i="10"/>
  <c r="C202" i="10"/>
  <c r="C206" i="10"/>
  <c r="C210" i="10"/>
  <c r="C214" i="10"/>
  <c r="C218" i="10"/>
  <c r="C222" i="10"/>
  <c r="C226" i="10"/>
  <c r="C189" i="10"/>
  <c r="C201" i="10"/>
  <c r="C213" i="10"/>
  <c r="C225" i="10"/>
  <c r="D225" i="10"/>
  <c r="D201" i="10"/>
  <c r="D226" i="10"/>
  <c r="D218" i="10"/>
  <c r="D210" i="10"/>
  <c r="D202" i="10"/>
  <c r="D194" i="10"/>
  <c r="D186" i="10"/>
  <c r="D217" i="10"/>
  <c r="D193" i="10"/>
  <c r="E224" i="10"/>
  <c r="E216" i="10"/>
  <c r="E208" i="10"/>
  <c r="E200" i="10"/>
  <c r="E192" i="10"/>
  <c r="E184" i="10"/>
  <c r="D209" i="10"/>
  <c r="E227" i="10"/>
  <c r="E219" i="10"/>
  <c r="E211" i="10"/>
  <c r="E203" i="10"/>
  <c r="E195" i="10"/>
  <c r="E187" i="10"/>
  <c r="E204" i="10"/>
  <c r="D221" i="10"/>
  <c r="E223" i="10"/>
  <c r="E207" i="10"/>
  <c r="E191" i="10"/>
  <c r="E213" i="10"/>
  <c r="E222" i="10"/>
  <c r="E214" i="10"/>
  <c r="E198" i="10"/>
  <c r="E185" i="10"/>
  <c r="D220" i="10"/>
  <c r="D204" i="10"/>
  <c r="D188" i="10"/>
  <c r="E197" i="10"/>
  <c r="D215" i="10"/>
  <c r="D199" i="10"/>
  <c r="D191" i="10"/>
  <c r="E225" i="10"/>
  <c r="E201" i="10"/>
  <c r="E226" i="10"/>
  <c r="E218" i="10"/>
  <c r="E210" i="10"/>
  <c r="E202" i="10"/>
  <c r="E194" i="10"/>
  <c r="E186" i="10"/>
  <c r="E217" i="10"/>
  <c r="E193" i="10"/>
  <c r="D224" i="10"/>
  <c r="D216" i="10"/>
  <c r="D208" i="10"/>
  <c r="D200" i="10"/>
  <c r="D192" i="10"/>
  <c r="D184" i="10"/>
  <c r="E209" i="10"/>
  <c r="D227" i="10"/>
  <c r="D219" i="10"/>
  <c r="D211" i="10"/>
  <c r="D203" i="10"/>
  <c r="D195" i="10"/>
  <c r="D187" i="10"/>
  <c r="D213" i="10"/>
  <c r="D189" i="10"/>
  <c r="D222" i="10"/>
  <c r="D214" i="10"/>
  <c r="D206" i="10"/>
  <c r="D198" i="10"/>
  <c r="D190" i="10"/>
  <c r="D185" i="10"/>
  <c r="D205" i="10"/>
  <c r="E228" i="10"/>
  <c r="E220" i="10"/>
  <c r="E212" i="10"/>
  <c r="E196" i="10"/>
  <c r="E188" i="10"/>
  <c r="D197" i="10"/>
  <c r="E215" i="10"/>
  <c r="E199" i="10"/>
  <c r="E183" i="10"/>
  <c r="E189" i="10"/>
  <c r="E206" i="10"/>
  <c r="E190" i="10"/>
  <c r="E205" i="10"/>
  <c r="D228" i="10"/>
  <c r="D212" i="10"/>
  <c r="D196" i="10"/>
  <c r="E221" i="10"/>
  <c r="D223" i="10"/>
  <c r="D207" i="10"/>
  <c r="D183" i="10"/>
</calcChain>
</file>

<file path=xl/sharedStrings.xml><?xml version="1.0" encoding="utf-8"?>
<sst xmlns="http://schemas.openxmlformats.org/spreadsheetml/2006/main" count="3101" uniqueCount="57">
  <si>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</si>
  <si>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</si>
  <si>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</si>
  <si>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</si>
  <si>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</si>
  <si>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</si>
  <si>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</si>
  <si>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</si>
  <si>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</si>
  <si>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</si>
  <si>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</si>
  <si>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</si>
  <si>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</si>
  <si>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</si>
  <si>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</si>
  <si>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</si>
  <si>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</si>
  <si>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</si>
  <si>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</si>
  <si>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</si>
  <si>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</si>
  <si>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</si>
  <si>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</si>
  <si>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</si>
  <si>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</si>
  <si>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</si>
  <si>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</si>
  <si>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</si>
  <si>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</si>
  <si>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</si>
  <si>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</si>
  <si>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</si>
  <si>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</si>
  <si>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</si>
  <si>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</si>
  <si>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</si>
  <si>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</si>
  <si>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</si>
  <si>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</si>
  <si>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</si>
  <si>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</si>
  <si>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Sum of Qty</t>
  </si>
  <si>
    <t>Count of Qty</t>
  </si>
  <si>
    <t>Sum of Sub-total</t>
  </si>
  <si>
    <t>Count of Sub-total</t>
  </si>
  <si>
    <t>Sum of Unit Price</t>
  </si>
  <si>
    <t>Sum of Delivery Period</t>
  </si>
  <si>
    <t>Average of Qty</t>
  </si>
  <si>
    <t xml:space="preserve"> Sub-total </t>
  </si>
  <si>
    <t>Forecast( Sub-total )</t>
  </si>
  <si>
    <t>Lower Confidence Bound( Sub-total )</t>
  </si>
  <si>
    <t>Upper Confidence Bound( Sub-total )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</si>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</sst>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1-41A3-BFDD-002D132A33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38891312"/>
        <c:axId val="338887712"/>
      </c:lineChart>
      <c:catAx>
        <c:axId val="338891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7712"/>
        <c:crosses val="autoZero"/>
        <c:auto val="1"/>
        <c:lblAlgn val="ctr"/>
        <c:lblOffset val="100"/>
        <c:noMultiLvlLbl val="0"/>
      </c:catAx>
      <c:valAx>
        <c:axId val="338887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Sheet1!$B$2:$B$228</c:f>
              <c:numCache>
                <c:formatCode>_("$"* #,##0.00_);_("$"* \(#,##0.00\);_("$"* "-"??_);_(@_)</c:formatCode>
                <c:ptCount val="227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D-4177-9230-AC76462060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Sheet1!$C$2:$C$228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D-4177-9230-AC76462060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Sheet1!$D$2:$D$228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D-4177-9230-AC76462060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Sheet1!$A$2:$A$228</c:f>
              <c:numCache>
                <c:formatCode>m/d/yyyy</c:formatCode>
                <c:ptCount val="227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</c:numCache>
            </c:numRef>
          </c:cat>
          <c:val>
            <c:numRef>
              <c:f>Sheet1!$E$2:$E$228</c:f>
              <c:numCache>
                <c:formatCode>General</c:formatCode>
                <c:ptCount val="227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D-4177-9230-AC76462060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3480"/>
        <c:axId val="132035280"/>
      </c:lineChart>
      <c:catAx>
        <c:axId val="132033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5280"/>
        <c:crosses val="autoZero"/>
        <c:auto val="1"/>
        <c:lblAlgn val="ctr"/>
        <c:lblOffset val="100"/>
        <c:noMultiLvlLbl val="0"/>
      </c:catAx>
      <c:valAx>
        <c:axId val="132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Chart!PivotTable1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D68-8760-8F0A6101AD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96859024"/>
        <c:axId val="496860104"/>
      </c:barChart>
      <c:catAx>
        <c:axId val="49685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104"/>
        <c:crosses val="autoZero"/>
        <c:auto val="1"/>
        <c:lblAlgn val="ctr"/>
        <c:lblOffset val="100"/>
        <c:noMultiLvlLbl val="0"/>
      </c:catAx>
      <c:valAx>
        <c:axId val="496860104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685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[VisualizationDatasetToShare.xlsx]Area Chart!PivotTable2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09B-A11C-5C4B3E77F92B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09B-A11C-5C4B3E77F92B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D-409B-A11C-5C4B3E77F92B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D-409B-A11C-5C4B3E77F92B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D-409B-A11C-5C4B3E77F92B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D-409B-A11C-5C4B3E77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96096"/>
        <c:axId val="599796456"/>
        <c:axId val="599754176"/>
      </c:area3DChart>
      <c:catAx>
        <c:axId val="5997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456"/>
        <c:crosses val="autoZero"/>
        <c:auto val="1"/>
        <c:lblAlgn val="ctr"/>
        <c:lblOffset val="100"/>
        <c:noMultiLvlLbl val="0"/>
      </c:catAx>
      <c:valAx>
        <c:axId val="5997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096"/>
        <c:crosses val="autoZero"/>
        <c:crossBetween val="midCat"/>
      </c:valAx>
      <c:serAx>
        <c:axId val="599754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4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[VisualizationDatasetToShare.xlsx]Area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A49-AACF-55B2E5CC374D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A49-AACF-55B2E5CC374D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A49-AACF-55B2E5CC374D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A49-AACF-55B2E5CC374D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A49-AACF-55B2E5CC374D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A49-AACF-55B2E5CC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11296"/>
        <c:axId val="586213456"/>
      </c:areaChart>
      <c:catAx>
        <c:axId val="5862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3456"/>
        <c:crosses val="autoZero"/>
        <c:auto val="1"/>
        <c:lblAlgn val="ctr"/>
        <c:lblOffset val="100"/>
        <c:noMultiLvlLbl val="0"/>
      </c:catAx>
      <c:valAx>
        <c:axId val="586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[VisualizationDatasetToShare.xlsx]olumn &amp; Bar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'olumn &amp; Bar Chart'!$B$4:$B$9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094-9119-8147946FB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6864424"/>
        <c:axId val="496860464"/>
        <c:axId val="593873576"/>
      </c:bar3DChart>
      <c:catAx>
        <c:axId val="4968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464"/>
        <c:crosses val="autoZero"/>
        <c:auto val="1"/>
        <c:lblAlgn val="ctr"/>
        <c:lblOffset val="100"/>
        <c:noMultiLvlLbl val="0"/>
      </c:catAx>
      <c:valAx>
        <c:axId val="496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4424"/>
        <c:crosses val="autoZero"/>
        <c:crossBetween val="between"/>
      </c:valAx>
      <c:serAx>
        <c:axId val="59387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4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[VisualizationDatasetToShare.xlsx]olumn &amp; Bar Chart!PivotTable3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'olumn &amp; Bar Chart'!$B$4:$B$9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1-4724-A15C-A13D4E46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791056"/>
        <c:axId val="599794296"/>
        <c:axId val="0"/>
      </c:bar3DChart>
      <c:catAx>
        <c:axId val="59979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4296"/>
        <c:crosses val="autoZero"/>
        <c:auto val="1"/>
        <c:lblAlgn val="ctr"/>
        <c:lblOffset val="100"/>
        <c:noMultiLvlLbl val="0"/>
      </c:catAx>
      <c:valAx>
        <c:axId val="5997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[VisualizationDatasetToShare.xlsx]Pie Chart!PivotTable4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2-4FB6-8ED1-9FCB987B0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2-4FB6-8ED1-9FCB987B0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2-4FB6-8ED1-9FCB987B0E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2-4FB6-8ED1-9FCB987B0E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2-4FB6-8ED1-9FCB987B0E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22-4FB6-8ED1-9FCB987B0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6"/>
                <c:pt idx="0">
                  <c:v>3.0471289274106174E-2</c:v>
                </c:pt>
                <c:pt idx="1">
                  <c:v>3.6497833152762733E-2</c:v>
                </c:pt>
                <c:pt idx="2">
                  <c:v>6.8526543878656559E-2</c:v>
                </c:pt>
                <c:pt idx="3">
                  <c:v>4.7602925243770314E-2</c:v>
                </c:pt>
                <c:pt idx="4">
                  <c:v>7.5636511375947998E-2</c:v>
                </c:pt>
                <c:pt idx="5">
                  <c:v>0.74126489707475618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8D4-A251-88E2CA3AB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[VisualizationDatasetToShare.xlsx]Radar Chart!PivotTable5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'Radar Chart'!$B$3:$B$4</c:f>
              <c:strCache>
                <c:ptCount val="1"/>
                <c:pt idx="0">
                  <c:v>Amazon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Chart'!$B$5:$B$11</c:f>
              <c:numCache>
                <c:formatCode>General</c:formatCode>
                <c:ptCount val="6"/>
                <c:pt idx="0">
                  <c:v>9</c:v>
                </c:pt>
                <c:pt idx="1">
                  <c:v>9.1428571428571423</c:v>
                </c:pt>
                <c:pt idx="2">
                  <c:v>5.9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5.5321100917431192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C-4D02-AD08-BB454683E88F}"/>
            </c:ext>
          </c:extLst>
        </c:ser>
        <c:ser>
          <c:idx val="1"/>
          <c:order val="1"/>
          <c:tx>
            <c:strRef>
              <c:f>'Radar Chart'!$C$3:$C$4</c:f>
              <c:strCache>
                <c:ptCount val="1"/>
                <c:pt idx="0">
                  <c:v>eBay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Chart'!$C$5:$C$11</c:f>
              <c:numCache>
                <c:formatCode>General</c:formatCode>
                <c:ptCount val="6"/>
                <c:pt idx="0">
                  <c:v>6.5</c:v>
                </c:pt>
                <c:pt idx="1">
                  <c:v>5.666666666666667</c:v>
                </c:pt>
                <c:pt idx="2">
                  <c:v>4.75</c:v>
                </c:pt>
                <c:pt idx="3">
                  <c:v>6</c:v>
                </c:pt>
                <c:pt idx="4">
                  <c:v>5.5</c:v>
                </c:pt>
                <c:pt idx="5">
                  <c:v>5.8217821782178216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FC-4D02-AD08-BB454683E88F}"/>
            </c:ext>
          </c:extLst>
        </c:ser>
        <c:ser>
          <c:idx val="2"/>
          <c:order val="2"/>
          <c:tx>
            <c:strRef>
              <c:f>'Radar Chart'!$D$3:$D$4</c:f>
              <c:strCache>
                <c:ptCount val="1"/>
                <c:pt idx="0">
                  <c:v>Etsy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Chart'!$D$5:$D$11</c:f>
              <c:numCache>
                <c:formatCode>General</c:formatCode>
                <c:ptCount val="6"/>
                <c:pt idx="0">
                  <c:v>5.625</c:v>
                </c:pt>
                <c:pt idx="1">
                  <c:v>5.625</c:v>
                </c:pt>
                <c:pt idx="2">
                  <c:v>5.5365853658536581</c:v>
                </c:pt>
                <c:pt idx="3">
                  <c:v>5.7142857142857144</c:v>
                </c:pt>
                <c:pt idx="4">
                  <c:v>6.3043478260869561</c:v>
                </c:pt>
                <c:pt idx="5">
                  <c:v>5.5558139534883724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FC-4D02-AD08-BB454683E88F}"/>
            </c:ext>
          </c:extLst>
        </c:ser>
        <c:ser>
          <c:idx val="3"/>
          <c:order val="3"/>
          <c:tx>
            <c:strRef>
              <c:f>'Radar Chart'!$E$3:$E$4</c:f>
              <c:strCache>
                <c:ptCount val="1"/>
                <c:pt idx="0">
                  <c:v>Facebook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Chart'!$E$5:$E$11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7</c:v>
                </c:pt>
                <c:pt idx="2">
                  <c:v>3.6666666666666665</c:v>
                </c:pt>
                <c:pt idx="3">
                  <c:v>7</c:v>
                </c:pt>
                <c:pt idx="4">
                  <c:v>6.8461538461538458</c:v>
                </c:pt>
                <c:pt idx="5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FC-4D02-AD08-BB454683E88F}"/>
            </c:ext>
          </c:extLst>
        </c:ser>
        <c:ser>
          <c:idx val="4"/>
          <c:order val="4"/>
          <c:tx>
            <c:strRef>
              <c:f>'Radar Chart'!$F$3:$F$4</c:f>
              <c:strCache>
                <c:ptCount val="1"/>
                <c:pt idx="0">
                  <c:v>Shopify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Chart'!$F$5:$F$11</c:f>
              <c:numCache>
                <c:formatCode>General</c:formatCode>
                <c:ptCount val="6"/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FC-4D02-AD08-BB454683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6280"/>
        <c:axId val="509876640"/>
      </c:radarChart>
      <c:catAx>
        <c:axId val="50987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6640"/>
        <c:crosses val="autoZero"/>
        <c:auto val="1"/>
        <c:lblAlgn val="ctr"/>
        <c:lblOffset val="100"/>
        <c:noMultiLvlLbl val="0"/>
      </c:catAx>
      <c:valAx>
        <c:axId val="509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[VisualizationDatasetToShare.xlsx]Combo 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Chart'!$B$4:$B$9</c:f>
              <c:numCache>
                <c:formatCode>_("$"* #,##0.00_);_("$"* \(#,##0.00\);_("$"* "-"??_);_(@_)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8-4AD3-8408-E495C0CF92F0}"/>
            </c:ext>
          </c:extLst>
        </c:ser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8F8-4AD3-8408-E495C0CF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86016"/>
        <c:axId val="599793216"/>
      </c:barChart>
      <c:catAx>
        <c:axId val="5997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3216"/>
        <c:crosses val="autoZero"/>
        <c:auto val="1"/>
        <c:lblAlgn val="ctr"/>
        <c:lblOffset val="100"/>
        <c:noMultiLvlLbl val="0"/>
      </c:catAx>
      <c:valAx>
        <c:axId val="599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82794</xdr:colOff>
      <xdr:row>1</xdr:row>
      <xdr:rowOff>187935</xdr:rowOff>
    </xdr:from>
    <xdr:to>
      <xdr:col>9</xdr:col>
      <xdr:colOff>387593</xdr:colOff>
      <xdr:row>16</xdr:row>
      <xdr:rowOff>73635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B899-AF89-28F1-5AF4-CC6F5E9E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501894</xdr:colOff>
      <xdr:row>2</xdr:row>
      <xdr:rowOff>5862</xdr:rowOff>
    </xdr:from>
    <xdr:to>
      <xdr:col>17</xdr:col>
      <xdr:colOff>208818</xdr:colOff>
      <xdr:row>16</xdr:row>
      <xdr:rowOff>82062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772DF-25FE-D718-F797-929A5D1B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10990</xdr:colOff>
      <xdr:row>12</xdr:row>
      <xdr:rowOff>13188</xdr:rowOff>
    </xdr:from>
    <xdr:to>
      <xdr:col>8</xdr:col>
      <xdr:colOff>362682</xdr:colOff>
      <xdr:row>26</xdr:row>
      <xdr:rowOff>89388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86F24-E310-68DB-B32C-DDF3C0D2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560509</xdr:colOff>
      <xdr:row>2</xdr:row>
      <xdr:rowOff>13189</xdr:rowOff>
    </xdr:from>
    <xdr:to>
      <xdr:col>16</xdr:col>
      <xdr:colOff>267432</xdr:colOff>
      <xdr:row>16</xdr:row>
      <xdr:rowOff>89389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E8D88-5530-C59F-2201-FED13B15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190133</xdr:rowOff>
    </xdr:from>
    <xdr:to>
      <xdr:col>6</xdr:col>
      <xdr:colOff>83526</xdr:colOff>
      <xdr:row>24</xdr:row>
      <xdr:rowOff>75833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0BAC-ABDD-3437-37E0-884E26DE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95982</xdr:colOff>
      <xdr:row>9</xdr:row>
      <xdr:rowOff>188667</xdr:rowOff>
    </xdr:from>
    <xdr:to>
      <xdr:col>13</xdr:col>
      <xdr:colOff>406644</xdr:colOff>
      <xdr:row>24</xdr:row>
      <xdr:rowOff>74367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C2E79-88AF-CCA0-FC90-C0B48B03E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52387</xdr:rowOff>
    </xdr:from>
    <xdr:to>
      <xdr:col>9</xdr:col>
      <xdr:colOff>85725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6A79D-909F-67FA-8387-AD7385EB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246062</xdr:colOff>
      <xdr:row>12</xdr:row>
      <xdr:rowOff>3174</xdr:rowOff>
    </xdr:from>
    <xdr:to>
      <xdr:col>6</xdr:col>
      <xdr:colOff>514349</xdr:colOff>
      <xdr:row>27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4E3E5-DFC9-DFA3-08C5-0834374A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92808</xdr:colOff>
      <xdr:row>0</xdr:row>
      <xdr:rowOff>71926</xdr:rowOff>
    </xdr:from>
    <xdr:to>
      <xdr:col>10</xdr:col>
      <xdr:colOff>101600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6856F-A0D9-174D-0461-85B30874B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</xdr:row>
      <xdr:rowOff>100011</xdr:rowOff>
    </xdr:from>
    <xdr:to>
      <xdr:col>16</xdr:col>
      <xdr:colOff>238125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C52C1-33F4-8822-A201-108D5B4D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19" refreshedDate="45756.411126041668" createdVersion="8" refreshedVersion="8" minRefreshableVersion="3" recordCount="999" xr:uid="{03D8FC88-2153-40CB-85E6-F43A002EDBCE}">
  <cacheSource type="worksheet">
    <worksheetSource ref="A1:J1000" sheet="Dataset"/>
  </cacheSource>
  <cacheFields count="12">
    <cacheField name="Order No." numFmtId="0">
      <sharedItems containsSemiMixedTypes="0" containsString="0" containsNumber="1" containsInteger="1" minValue="1" maxValue="609" count="6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593"/>
        <n v="464"/>
        <n v="465"/>
        <n v="466"/>
        <n v="467"/>
        <n v="468"/>
        <n v="469"/>
        <n v="594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595"/>
        <n v="484"/>
        <n v="485"/>
        <n v="486"/>
        <n v="487"/>
        <n v="488"/>
        <n v="489"/>
        <n v="490"/>
        <n v="491"/>
        <n v="596"/>
        <n v="492"/>
        <n v="493"/>
        <n v="494"/>
        <n v="495"/>
        <n v="496"/>
        <n v="497"/>
        <n v="498"/>
        <n v="499"/>
        <n v="500"/>
        <n v="597"/>
        <n v="501"/>
        <n v="502"/>
        <n v="598"/>
        <n v="503"/>
        <n v="504"/>
        <n v="505"/>
        <n v="506"/>
        <n v="507"/>
        <n v="508"/>
        <n v="509"/>
        <n v="510"/>
        <n v="511"/>
        <n v="512"/>
        <n v="599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600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601"/>
        <n v="540"/>
        <n v="541"/>
        <n v="542"/>
        <n v="60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603"/>
        <n v="576"/>
        <n v="604"/>
        <n v="577"/>
        <n v="578"/>
        <n v="579"/>
        <n v="580"/>
        <n v="605"/>
        <n v="581"/>
        <n v="582"/>
        <n v="583"/>
        <n v="584"/>
        <n v="606"/>
        <n v="585"/>
        <n v="586"/>
        <n v="587"/>
        <n v="588"/>
        <n v="607"/>
        <n v="589"/>
        <n v="590"/>
        <n v="591"/>
        <n v="608"/>
        <n v="592"/>
        <n v="609"/>
      </sharedItems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1"/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 count="11">
        <s v="Handbag"/>
        <s v="T-shirt"/>
        <s v="Wallet"/>
        <s v="Pen"/>
        <s v="Laptop Sleeve"/>
        <s v="Card Holder"/>
        <s v="Wristband"/>
        <s v="Tablet Case"/>
        <s v="Coffee Mug"/>
        <s v="Phone Case"/>
        <s v="Hoodie"/>
      </sharedItems>
    </cacheField>
    <cacheField name="Unit Price" numFmtId="164">
      <sharedItems containsSemiMixedTypes="0" containsString="0" containsNumber="1" containsInteger="1" minValue="4" maxValue="72" count="10">
        <n v="33"/>
        <n v="8"/>
        <n v="25"/>
        <n v="4"/>
        <n v="72"/>
        <n v="12"/>
        <n v="9"/>
        <n v="46"/>
        <n v="15"/>
        <n v="20"/>
      </sharedItems>
    </cacheField>
    <cacheField name="Qty" numFmtId="0">
      <sharedItems containsSemiMixedTypes="0" containsString="0" containsNumber="1" containsInteger="1" minValue="1" maxValue="15" count="11">
        <n v="4"/>
        <n v="3"/>
        <n v="5"/>
        <n v="2"/>
        <n v="10"/>
        <n v="6"/>
        <n v="15"/>
        <n v="1"/>
        <n v="9"/>
        <n v="12"/>
        <n v="8"/>
      </sharedItems>
    </cacheField>
    <cacheField name="Sub-total" numFmtId="164">
      <sharedItems containsSemiMixedTypes="0" containsString="0" containsNumber="1" containsInteger="1" minValue="16" maxValue="216" count="28">
        <n v="132"/>
        <n v="24"/>
        <n v="100"/>
        <n v="20"/>
        <n v="50"/>
        <n v="40"/>
        <n v="48"/>
        <n v="60"/>
        <n v="16"/>
        <n v="72"/>
        <n v="108"/>
        <n v="81"/>
        <n v="46"/>
        <n v="54"/>
        <n v="180"/>
        <n v="27"/>
        <n v="32"/>
        <n v="138"/>
        <n v="80"/>
        <n v="36"/>
        <n v="216"/>
        <n v="120"/>
        <n v="99"/>
        <n v="150"/>
        <n v="144"/>
        <n v="92"/>
        <n v="66"/>
        <n v="33"/>
      </sharedItems>
    </cacheField>
    <cacheField name="Date Delivered" numFmtId="14">
      <sharedItems containsSemiMixedTypes="0" containsNonDate="0" containsDate="1" containsString="0" minDate="2022-01-02T00:00:00" maxDate="2022-07-08T00:00:00" count="175">
        <d v="2022-01-02T00:00:00"/>
        <d v="2022-01-04T00:00:00"/>
        <d v="2022-01-07T00:00:00"/>
        <d v="2022-01-09T00:00:00"/>
        <d v="2022-01-10T00:00:00"/>
        <d v="2022-01-08T00:00:00"/>
        <d v="2022-01-16T00:00:00"/>
        <d v="2022-01-11T00:00:00"/>
        <d v="2022-01-13T00:00:00"/>
        <d v="2022-01-14T00:00:00"/>
        <d v="2022-01-18T00:00:00"/>
        <d v="2022-01-12T00:00:00"/>
        <d v="2022-01-15T00:00:00"/>
        <d v="2022-01-22T00:00:00"/>
        <d v="2022-01-17T00:00:00"/>
        <d v="2022-01-19T00:00:00"/>
        <d v="2022-01-20T00:00:00"/>
        <d v="2022-01-21T00:00:00"/>
        <d v="2022-01-23T00:00:00"/>
        <d v="2022-01-24T00:00:00"/>
        <d v="2022-01-25T00:00:00"/>
        <d v="2022-01-26T00:00:00"/>
        <d v="2022-01-31T00:00:00"/>
        <d v="2022-01-27T00:00:00"/>
        <d v="2022-01-28T00:00:00"/>
        <d v="2022-01-29T00:00:00"/>
        <d v="2022-01-30T00:00:00"/>
        <d v="2022-02-04T00:00:00"/>
        <d v="2022-02-02T00:00:00"/>
        <d v="2022-02-01T00:00:00"/>
        <d v="2022-02-03T00:00:00"/>
        <d v="2022-02-05T00:00:00"/>
        <d v="2022-02-06T00:00:00"/>
        <d v="2022-02-07T00:00:00"/>
        <d v="2022-02-12T00:00:00"/>
        <d v="2022-02-10T00:00:00"/>
        <d v="2022-02-09T00:00:00"/>
        <d v="2022-02-13T00:00:00"/>
        <d v="2022-02-14T00:00:00"/>
        <d v="2022-02-15T00:00:00"/>
        <d v="2022-02-16T00:00:00"/>
        <d v="2022-02-20T00:00:00"/>
        <d v="2022-02-18T00:00:00"/>
        <d v="2022-02-17T00:00:00"/>
        <d v="2022-02-22T00:00:00"/>
        <d v="2022-02-19T00:00:00"/>
        <d v="2022-02-21T00:00:00"/>
        <d v="2022-02-23T00:00:00"/>
        <d v="2022-02-24T00:00:00"/>
        <d v="2022-02-26T00:00:00"/>
        <d v="2022-02-25T00:00:00"/>
        <d v="2022-02-27T00:00:00"/>
        <d v="2022-02-28T00:00:00"/>
        <d v="2022-03-02T00:00:00"/>
        <d v="2022-03-03T00:00:00"/>
        <d v="2022-03-01T00:00:00"/>
        <d v="2022-03-07T00:00:00"/>
        <d v="2022-03-05T00:00:00"/>
        <d v="2022-03-06T00:00:00"/>
        <d v="2022-03-11T00:00:00"/>
        <d v="2022-03-08T00:00:00"/>
        <d v="2022-03-09T00:00:00"/>
        <d v="2022-03-13T00:00:00"/>
        <d v="2022-03-10T00:00:00"/>
        <d v="2022-03-18T00:00:00"/>
        <d v="2022-03-12T00:00:00"/>
        <d v="2022-03-14T00:00:00"/>
        <d v="2022-03-15T00:00:00"/>
        <d v="2022-03-16T00:00:00"/>
        <d v="2022-03-19T00:00:00"/>
        <d v="2022-03-17T00:00:00"/>
        <d v="2022-03-22T00:00:00"/>
        <d v="2022-03-20T00:00:00"/>
        <d v="2022-03-21T00:00:00"/>
        <d v="2022-03-27T00:00:00"/>
        <d v="2022-03-26T00:00:00"/>
        <d v="2022-03-23T00:00:00"/>
        <d v="2022-03-28T00:00:00"/>
        <d v="2022-03-30T00:00:00"/>
        <d v="2022-03-29T00:00:00"/>
        <d v="2022-04-01T00:00:00"/>
        <d v="2022-04-05T00:00:00"/>
        <d v="2022-03-31T00:00:00"/>
        <d v="2022-04-06T00:00:00"/>
        <d v="2022-04-04T00:00:00"/>
        <d v="2022-04-03T00:00:00"/>
        <d v="2022-04-02T00:00:00"/>
        <d v="2022-04-07T00:00:00"/>
        <d v="2022-04-08T00:00:00"/>
        <d v="2022-04-12T00:00:00"/>
        <d v="2022-04-10T00:00:00"/>
        <d v="2022-04-11T00:00:00"/>
        <d v="2022-04-13T00:00:00"/>
        <d v="2022-04-14T00:00:00"/>
        <d v="2022-04-16T00:00:00"/>
        <d v="2022-04-15T00:00:00"/>
        <d v="2022-04-21T00:00:00"/>
        <d v="2022-04-18T00:00:00"/>
        <d v="2022-04-17T00:00:00"/>
        <d v="2022-04-23T00:00:00"/>
        <d v="2022-04-22T00:00:00"/>
        <d v="2022-04-24T00:00:00"/>
        <d v="2022-04-19T00:00:00"/>
        <d v="2022-04-25T00:00:00"/>
        <d v="2022-04-20T00:00:00"/>
        <d v="2022-05-01T00:00:00"/>
        <d v="2022-04-26T00:00:00"/>
        <d v="2022-05-03T00:00:00"/>
        <d v="2022-04-27T00:00:00"/>
        <d v="2022-04-28T00:00:00"/>
        <d v="2022-05-04T00:00:00"/>
        <d v="2022-04-30T00:00:00"/>
        <d v="2022-05-05T00:00:00"/>
        <d v="2022-04-29T00:00:00"/>
        <d v="2022-05-02T00:00:00"/>
        <d v="2022-05-08T00:00:00"/>
        <d v="2022-05-12T00:00:00"/>
        <d v="2022-05-06T00:00:00"/>
        <d v="2022-05-07T00:00:00"/>
        <d v="2022-05-09T00:00:00"/>
        <d v="2022-05-11T00:00:00"/>
        <d v="2022-05-16T00:00:00"/>
        <d v="2022-05-10T00:00:00"/>
        <d v="2022-05-13T00:00:00"/>
        <d v="2022-05-14T00:00:00"/>
        <d v="2022-05-15T00:00:00"/>
        <d v="2022-05-17T00:00:00"/>
        <d v="2022-05-21T00:00:00"/>
        <d v="2022-05-18T00:00:00"/>
        <d v="2022-05-19T00:00:00"/>
        <d v="2022-05-23T00:00:00"/>
        <d v="2022-05-22T00:00:00"/>
        <d v="2022-05-24T00:00:00"/>
        <d v="2022-05-26T00:00:00"/>
        <d v="2022-05-25T00:00:00"/>
        <d v="2022-05-20T00:00:00"/>
        <d v="2022-05-27T00:00:00"/>
        <d v="2022-05-29T00:00:00"/>
        <d v="2022-05-28T00:00:00"/>
        <d v="2022-05-31T00:00:00"/>
        <d v="2022-05-30T00:00:00"/>
        <d v="2022-06-01T00:00:00"/>
        <d v="2022-06-02T00:00:00"/>
        <d v="2022-06-03T00:00:00"/>
        <d v="2022-06-06T00:00:00"/>
        <d v="2022-06-05T00:00:00"/>
        <d v="2022-06-08T00:00:00"/>
        <d v="2022-06-07T00:00:00"/>
        <d v="2022-06-04T00:00:00"/>
        <d v="2022-06-09T00:00:00"/>
        <d v="2022-06-12T00:00:00"/>
        <d v="2022-06-10T00:00:00"/>
        <d v="2022-06-11T00:00:00"/>
        <d v="2022-06-13T00:00:00"/>
        <d v="2022-06-16T00:00:00"/>
        <d v="2022-06-15T00:00:00"/>
        <d v="2022-06-17T00:00:00"/>
        <d v="2022-06-14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7T00:00:00"/>
        <d v="2022-06-24T00:00:00"/>
        <d v="2022-06-30T00:00:00"/>
        <d v="2022-06-28T00:00:00"/>
        <d v="2022-07-01T00:00:00"/>
        <d v="2022-07-03T00:00:00"/>
        <d v="2022-07-04T00:00:00"/>
        <d v="2022-07-06T00:00:00"/>
        <d v="2022-07-07T00:00:00"/>
      </sharedItems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Days (Order Date)" numFmtId="0" databaseField="0">
      <fieldGroup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Order Date)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0"/>
    <x v="2"/>
    <x v="2"/>
    <x v="2"/>
  </r>
  <r>
    <x v="3"/>
    <x v="3"/>
    <x v="3"/>
    <x v="3"/>
    <x v="3"/>
    <x v="3"/>
    <x v="2"/>
    <x v="3"/>
    <x v="3"/>
    <x v="3"/>
  </r>
  <r>
    <x v="4"/>
    <x v="4"/>
    <x v="2"/>
    <x v="4"/>
    <x v="2"/>
    <x v="2"/>
    <x v="3"/>
    <x v="4"/>
    <x v="4"/>
    <x v="3"/>
  </r>
  <r>
    <x v="4"/>
    <x v="4"/>
    <x v="2"/>
    <x v="5"/>
    <x v="3"/>
    <x v="3"/>
    <x v="4"/>
    <x v="5"/>
    <x v="4"/>
    <x v="3"/>
  </r>
  <r>
    <x v="4"/>
    <x v="4"/>
    <x v="2"/>
    <x v="5"/>
    <x v="1"/>
    <x v="1"/>
    <x v="5"/>
    <x v="6"/>
    <x v="4"/>
    <x v="3"/>
  </r>
  <r>
    <x v="5"/>
    <x v="4"/>
    <x v="1"/>
    <x v="0"/>
    <x v="1"/>
    <x v="1"/>
    <x v="5"/>
    <x v="6"/>
    <x v="2"/>
    <x v="1"/>
  </r>
  <r>
    <x v="5"/>
    <x v="4"/>
    <x v="1"/>
    <x v="0"/>
    <x v="3"/>
    <x v="3"/>
    <x v="6"/>
    <x v="7"/>
    <x v="2"/>
    <x v="1"/>
  </r>
  <r>
    <x v="6"/>
    <x v="4"/>
    <x v="2"/>
    <x v="0"/>
    <x v="1"/>
    <x v="1"/>
    <x v="3"/>
    <x v="8"/>
    <x v="5"/>
    <x v="4"/>
  </r>
  <r>
    <x v="7"/>
    <x v="4"/>
    <x v="2"/>
    <x v="0"/>
    <x v="4"/>
    <x v="4"/>
    <x v="7"/>
    <x v="9"/>
    <x v="2"/>
    <x v="1"/>
  </r>
  <r>
    <x v="7"/>
    <x v="4"/>
    <x v="2"/>
    <x v="0"/>
    <x v="3"/>
    <x v="3"/>
    <x v="4"/>
    <x v="5"/>
    <x v="2"/>
    <x v="1"/>
  </r>
  <r>
    <x v="8"/>
    <x v="4"/>
    <x v="2"/>
    <x v="0"/>
    <x v="5"/>
    <x v="5"/>
    <x v="5"/>
    <x v="9"/>
    <x v="5"/>
    <x v="4"/>
  </r>
  <r>
    <x v="9"/>
    <x v="4"/>
    <x v="2"/>
    <x v="0"/>
    <x v="5"/>
    <x v="5"/>
    <x v="8"/>
    <x v="10"/>
    <x v="2"/>
    <x v="1"/>
  </r>
  <r>
    <x v="9"/>
    <x v="4"/>
    <x v="2"/>
    <x v="0"/>
    <x v="6"/>
    <x v="6"/>
    <x v="8"/>
    <x v="11"/>
    <x v="2"/>
    <x v="1"/>
  </r>
  <r>
    <x v="9"/>
    <x v="4"/>
    <x v="2"/>
    <x v="0"/>
    <x v="3"/>
    <x v="3"/>
    <x v="6"/>
    <x v="7"/>
    <x v="2"/>
    <x v="1"/>
  </r>
  <r>
    <x v="10"/>
    <x v="4"/>
    <x v="1"/>
    <x v="0"/>
    <x v="1"/>
    <x v="1"/>
    <x v="5"/>
    <x v="6"/>
    <x v="2"/>
    <x v="1"/>
  </r>
  <r>
    <x v="10"/>
    <x v="4"/>
    <x v="1"/>
    <x v="0"/>
    <x v="7"/>
    <x v="7"/>
    <x v="7"/>
    <x v="12"/>
    <x v="2"/>
    <x v="1"/>
  </r>
  <r>
    <x v="11"/>
    <x v="4"/>
    <x v="2"/>
    <x v="0"/>
    <x v="5"/>
    <x v="5"/>
    <x v="8"/>
    <x v="10"/>
    <x v="5"/>
    <x v="4"/>
  </r>
  <r>
    <x v="12"/>
    <x v="5"/>
    <x v="2"/>
    <x v="0"/>
    <x v="7"/>
    <x v="7"/>
    <x v="7"/>
    <x v="12"/>
    <x v="5"/>
    <x v="1"/>
  </r>
  <r>
    <x v="12"/>
    <x v="5"/>
    <x v="2"/>
    <x v="0"/>
    <x v="3"/>
    <x v="3"/>
    <x v="4"/>
    <x v="5"/>
    <x v="5"/>
    <x v="1"/>
  </r>
  <r>
    <x v="12"/>
    <x v="5"/>
    <x v="2"/>
    <x v="0"/>
    <x v="6"/>
    <x v="6"/>
    <x v="8"/>
    <x v="11"/>
    <x v="5"/>
    <x v="1"/>
  </r>
  <r>
    <x v="13"/>
    <x v="6"/>
    <x v="2"/>
    <x v="0"/>
    <x v="3"/>
    <x v="3"/>
    <x v="6"/>
    <x v="7"/>
    <x v="3"/>
    <x v="1"/>
  </r>
  <r>
    <x v="14"/>
    <x v="6"/>
    <x v="2"/>
    <x v="0"/>
    <x v="3"/>
    <x v="3"/>
    <x v="4"/>
    <x v="5"/>
    <x v="5"/>
    <x v="0"/>
  </r>
  <r>
    <x v="15"/>
    <x v="7"/>
    <x v="2"/>
    <x v="0"/>
    <x v="6"/>
    <x v="6"/>
    <x v="8"/>
    <x v="11"/>
    <x v="4"/>
    <x v="1"/>
  </r>
  <r>
    <x v="15"/>
    <x v="7"/>
    <x v="2"/>
    <x v="0"/>
    <x v="1"/>
    <x v="1"/>
    <x v="5"/>
    <x v="6"/>
    <x v="4"/>
    <x v="1"/>
  </r>
  <r>
    <x v="16"/>
    <x v="8"/>
    <x v="2"/>
    <x v="3"/>
    <x v="6"/>
    <x v="6"/>
    <x v="5"/>
    <x v="13"/>
    <x v="6"/>
    <x v="5"/>
  </r>
  <r>
    <x v="17"/>
    <x v="8"/>
    <x v="2"/>
    <x v="0"/>
    <x v="1"/>
    <x v="1"/>
    <x v="3"/>
    <x v="8"/>
    <x v="4"/>
    <x v="0"/>
  </r>
  <r>
    <x v="17"/>
    <x v="8"/>
    <x v="2"/>
    <x v="0"/>
    <x v="6"/>
    <x v="6"/>
    <x v="5"/>
    <x v="13"/>
    <x v="4"/>
    <x v="0"/>
  </r>
  <r>
    <x v="18"/>
    <x v="8"/>
    <x v="2"/>
    <x v="0"/>
    <x v="3"/>
    <x v="3"/>
    <x v="4"/>
    <x v="5"/>
    <x v="7"/>
    <x v="1"/>
  </r>
  <r>
    <x v="19"/>
    <x v="9"/>
    <x v="2"/>
    <x v="0"/>
    <x v="3"/>
    <x v="3"/>
    <x v="2"/>
    <x v="3"/>
    <x v="7"/>
    <x v="0"/>
  </r>
  <r>
    <x v="20"/>
    <x v="9"/>
    <x v="0"/>
    <x v="4"/>
    <x v="8"/>
    <x v="8"/>
    <x v="9"/>
    <x v="14"/>
    <x v="8"/>
    <x v="4"/>
  </r>
  <r>
    <x v="21"/>
    <x v="10"/>
    <x v="2"/>
    <x v="0"/>
    <x v="6"/>
    <x v="6"/>
    <x v="8"/>
    <x v="11"/>
    <x v="9"/>
    <x v="4"/>
  </r>
  <r>
    <x v="21"/>
    <x v="10"/>
    <x v="2"/>
    <x v="0"/>
    <x v="3"/>
    <x v="3"/>
    <x v="4"/>
    <x v="5"/>
    <x v="9"/>
    <x v="4"/>
  </r>
  <r>
    <x v="22"/>
    <x v="10"/>
    <x v="2"/>
    <x v="2"/>
    <x v="3"/>
    <x v="3"/>
    <x v="4"/>
    <x v="5"/>
    <x v="10"/>
    <x v="5"/>
  </r>
  <r>
    <x v="22"/>
    <x v="10"/>
    <x v="2"/>
    <x v="2"/>
    <x v="5"/>
    <x v="5"/>
    <x v="8"/>
    <x v="10"/>
    <x v="10"/>
    <x v="5"/>
  </r>
  <r>
    <x v="22"/>
    <x v="10"/>
    <x v="2"/>
    <x v="2"/>
    <x v="8"/>
    <x v="8"/>
    <x v="9"/>
    <x v="14"/>
    <x v="10"/>
    <x v="5"/>
  </r>
  <r>
    <x v="23"/>
    <x v="10"/>
    <x v="2"/>
    <x v="0"/>
    <x v="9"/>
    <x v="5"/>
    <x v="5"/>
    <x v="9"/>
    <x v="8"/>
    <x v="1"/>
  </r>
  <r>
    <x v="23"/>
    <x v="10"/>
    <x v="2"/>
    <x v="0"/>
    <x v="10"/>
    <x v="9"/>
    <x v="3"/>
    <x v="5"/>
    <x v="8"/>
    <x v="1"/>
  </r>
  <r>
    <x v="23"/>
    <x v="10"/>
    <x v="2"/>
    <x v="0"/>
    <x v="2"/>
    <x v="2"/>
    <x v="3"/>
    <x v="4"/>
    <x v="8"/>
    <x v="1"/>
  </r>
  <r>
    <x v="23"/>
    <x v="10"/>
    <x v="2"/>
    <x v="0"/>
    <x v="6"/>
    <x v="6"/>
    <x v="5"/>
    <x v="13"/>
    <x v="8"/>
    <x v="1"/>
  </r>
  <r>
    <x v="24"/>
    <x v="10"/>
    <x v="0"/>
    <x v="0"/>
    <x v="6"/>
    <x v="6"/>
    <x v="1"/>
    <x v="15"/>
    <x v="11"/>
    <x v="0"/>
  </r>
  <r>
    <x v="25"/>
    <x v="10"/>
    <x v="1"/>
    <x v="0"/>
    <x v="3"/>
    <x v="3"/>
    <x v="2"/>
    <x v="3"/>
    <x v="9"/>
    <x v="4"/>
  </r>
  <r>
    <x v="26"/>
    <x v="10"/>
    <x v="2"/>
    <x v="1"/>
    <x v="1"/>
    <x v="1"/>
    <x v="0"/>
    <x v="16"/>
    <x v="9"/>
    <x v="4"/>
  </r>
  <r>
    <x v="27"/>
    <x v="11"/>
    <x v="0"/>
    <x v="0"/>
    <x v="1"/>
    <x v="1"/>
    <x v="0"/>
    <x v="16"/>
    <x v="12"/>
    <x v="4"/>
  </r>
  <r>
    <x v="28"/>
    <x v="11"/>
    <x v="2"/>
    <x v="0"/>
    <x v="1"/>
    <x v="1"/>
    <x v="3"/>
    <x v="8"/>
    <x v="8"/>
    <x v="0"/>
  </r>
  <r>
    <x v="28"/>
    <x v="11"/>
    <x v="2"/>
    <x v="0"/>
    <x v="7"/>
    <x v="7"/>
    <x v="1"/>
    <x v="17"/>
    <x v="8"/>
    <x v="0"/>
  </r>
  <r>
    <x v="29"/>
    <x v="12"/>
    <x v="2"/>
    <x v="0"/>
    <x v="9"/>
    <x v="5"/>
    <x v="3"/>
    <x v="1"/>
    <x v="9"/>
    <x v="0"/>
  </r>
  <r>
    <x v="29"/>
    <x v="12"/>
    <x v="2"/>
    <x v="0"/>
    <x v="10"/>
    <x v="9"/>
    <x v="3"/>
    <x v="5"/>
    <x v="9"/>
    <x v="0"/>
  </r>
  <r>
    <x v="30"/>
    <x v="13"/>
    <x v="2"/>
    <x v="5"/>
    <x v="6"/>
    <x v="6"/>
    <x v="1"/>
    <x v="15"/>
    <x v="13"/>
    <x v="6"/>
  </r>
  <r>
    <x v="31"/>
    <x v="14"/>
    <x v="3"/>
    <x v="0"/>
    <x v="1"/>
    <x v="1"/>
    <x v="5"/>
    <x v="6"/>
    <x v="14"/>
    <x v="1"/>
  </r>
  <r>
    <x v="32"/>
    <x v="15"/>
    <x v="2"/>
    <x v="0"/>
    <x v="6"/>
    <x v="6"/>
    <x v="8"/>
    <x v="11"/>
    <x v="15"/>
    <x v="4"/>
  </r>
  <r>
    <x v="33"/>
    <x v="16"/>
    <x v="0"/>
    <x v="2"/>
    <x v="6"/>
    <x v="6"/>
    <x v="1"/>
    <x v="15"/>
    <x v="13"/>
    <x v="3"/>
  </r>
  <r>
    <x v="33"/>
    <x v="16"/>
    <x v="0"/>
    <x v="2"/>
    <x v="5"/>
    <x v="5"/>
    <x v="8"/>
    <x v="10"/>
    <x v="13"/>
    <x v="3"/>
  </r>
  <r>
    <x v="33"/>
    <x v="16"/>
    <x v="0"/>
    <x v="2"/>
    <x v="3"/>
    <x v="3"/>
    <x v="4"/>
    <x v="5"/>
    <x v="13"/>
    <x v="3"/>
  </r>
  <r>
    <x v="34"/>
    <x v="16"/>
    <x v="2"/>
    <x v="0"/>
    <x v="3"/>
    <x v="3"/>
    <x v="2"/>
    <x v="3"/>
    <x v="16"/>
    <x v="4"/>
  </r>
  <r>
    <x v="34"/>
    <x v="16"/>
    <x v="2"/>
    <x v="0"/>
    <x v="5"/>
    <x v="5"/>
    <x v="8"/>
    <x v="10"/>
    <x v="16"/>
    <x v="4"/>
  </r>
  <r>
    <x v="35"/>
    <x v="17"/>
    <x v="2"/>
    <x v="0"/>
    <x v="2"/>
    <x v="2"/>
    <x v="3"/>
    <x v="4"/>
    <x v="15"/>
    <x v="0"/>
  </r>
  <r>
    <x v="36"/>
    <x v="17"/>
    <x v="2"/>
    <x v="0"/>
    <x v="10"/>
    <x v="9"/>
    <x v="0"/>
    <x v="18"/>
    <x v="17"/>
    <x v="4"/>
  </r>
  <r>
    <x v="37"/>
    <x v="18"/>
    <x v="2"/>
    <x v="0"/>
    <x v="3"/>
    <x v="3"/>
    <x v="6"/>
    <x v="7"/>
    <x v="13"/>
    <x v="4"/>
  </r>
  <r>
    <x v="37"/>
    <x v="18"/>
    <x v="2"/>
    <x v="0"/>
    <x v="1"/>
    <x v="1"/>
    <x v="0"/>
    <x v="16"/>
    <x v="13"/>
    <x v="4"/>
  </r>
  <r>
    <x v="37"/>
    <x v="18"/>
    <x v="2"/>
    <x v="0"/>
    <x v="5"/>
    <x v="5"/>
    <x v="1"/>
    <x v="19"/>
    <x v="13"/>
    <x v="4"/>
  </r>
  <r>
    <x v="38"/>
    <x v="18"/>
    <x v="2"/>
    <x v="0"/>
    <x v="3"/>
    <x v="3"/>
    <x v="2"/>
    <x v="3"/>
    <x v="16"/>
    <x v="0"/>
  </r>
  <r>
    <x v="39"/>
    <x v="18"/>
    <x v="2"/>
    <x v="1"/>
    <x v="2"/>
    <x v="2"/>
    <x v="0"/>
    <x v="2"/>
    <x v="17"/>
    <x v="1"/>
  </r>
  <r>
    <x v="39"/>
    <x v="18"/>
    <x v="2"/>
    <x v="1"/>
    <x v="4"/>
    <x v="4"/>
    <x v="1"/>
    <x v="20"/>
    <x v="17"/>
    <x v="1"/>
  </r>
  <r>
    <x v="40"/>
    <x v="18"/>
    <x v="0"/>
    <x v="0"/>
    <x v="3"/>
    <x v="3"/>
    <x v="4"/>
    <x v="5"/>
    <x v="13"/>
    <x v="4"/>
  </r>
  <r>
    <x v="40"/>
    <x v="18"/>
    <x v="0"/>
    <x v="0"/>
    <x v="5"/>
    <x v="5"/>
    <x v="1"/>
    <x v="19"/>
    <x v="13"/>
    <x v="4"/>
  </r>
  <r>
    <x v="41"/>
    <x v="19"/>
    <x v="2"/>
    <x v="1"/>
    <x v="5"/>
    <x v="5"/>
    <x v="5"/>
    <x v="9"/>
    <x v="18"/>
    <x v="4"/>
  </r>
  <r>
    <x v="41"/>
    <x v="19"/>
    <x v="2"/>
    <x v="1"/>
    <x v="3"/>
    <x v="3"/>
    <x v="2"/>
    <x v="3"/>
    <x v="18"/>
    <x v="4"/>
  </r>
  <r>
    <x v="42"/>
    <x v="20"/>
    <x v="2"/>
    <x v="0"/>
    <x v="3"/>
    <x v="3"/>
    <x v="2"/>
    <x v="3"/>
    <x v="19"/>
    <x v="4"/>
  </r>
  <r>
    <x v="42"/>
    <x v="20"/>
    <x v="2"/>
    <x v="0"/>
    <x v="9"/>
    <x v="5"/>
    <x v="5"/>
    <x v="9"/>
    <x v="19"/>
    <x v="4"/>
  </r>
  <r>
    <x v="43"/>
    <x v="21"/>
    <x v="2"/>
    <x v="0"/>
    <x v="8"/>
    <x v="8"/>
    <x v="10"/>
    <x v="21"/>
    <x v="20"/>
    <x v="4"/>
  </r>
  <r>
    <x v="44"/>
    <x v="22"/>
    <x v="0"/>
    <x v="0"/>
    <x v="6"/>
    <x v="6"/>
    <x v="1"/>
    <x v="15"/>
    <x v="20"/>
    <x v="1"/>
  </r>
  <r>
    <x v="45"/>
    <x v="23"/>
    <x v="2"/>
    <x v="0"/>
    <x v="6"/>
    <x v="6"/>
    <x v="5"/>
    <x v="13"/>
    <x v="21"/>
    <x v="1"/>
  </r>
  <r>
    <x v="46"/>
    <x v="23"/>
    <x v="2"/>
    <x v="2"/>
    <x v="3"/>
    <x v="3"/>
    <x v="6"/>
    <x v="7"/>
    <x v="22"/>
    <x v="5"/>
  </r>
  <r>
    <x v="46"/>
    <x v="23"/>
    <x v="2"/>
    <x v="2"/>
    <x v="1"/>
    <x v="1"/>
    <x v="0"/>
    <x v="16"/>
    <x v="22"/>
    <x v="5"/>
  </r>
  <r>
    <x v="47"/>
    <x v="23"/>
    <x v="2"/>
    <x v="0"/>
    <x v="10"/>
    <x v="9"/>
    <x v="5"/>
    <x v="21"/>
    <x v="20"/>
    <x v="0"/>
  </r>
  <r>
    <x v="48"/>
    <x v="24"/>
    <x v="1"/>
    <x v="0"/>
    <x v="6"/>
    <x v="6"/>
    <x v="5"/>
    <x v="13"/>
    <x v="23"/>
    <x v="1"/>
  </r>
  <r>
    <x v="49"/>
    <x v="24"/>
    <x v="2"/>
    <x v="0"/>
    <x v="1"/>
    <x v="1"/>
    <x v="3"/>
    <x v="8"/>
    <x v="23"/>
    <x v="1"/>
  </r>
  <r>
    <x v="50"/>
    <x v="24"/>
    <x v="2"/>
    <x v="0"/>
    <x v="9"/>
    <x v="5"/>
    <x v="5"/>
    <x v="9"/>
    <x v="23"/>
    <x v="1"/>
  </r>
  <r>
    <x v="51"/>
    <x v="24"/>
    <x v="2"/>
    <x v="0"/>
    <x v="3"/>
    <x v="3"/>
    <x v="4"/>
    <x v="5"/>
    <x v="21"/>
    <x v="0"/>
  </r>
  <r>
    <x v="52"/>
    <x v="24"/>
    <x v="2"/>
    <x v="0"/>
    <x v="4"/>
    <x v="4"/>
    <x v="7"/>
    <x v="9"/>
    <x v="24"/>
    <x v="4"/>
  </r>
  <r>
    <x v="52"/>
    <x v="24"/>
    <x v="2"/>
    <x v="0"/>
    <x v="10"/>
    <x v="9"/>
    <x v="3"/>
    <x v="5"/>
    <x v="24"/>
    <x v="4"/>
  </r>
  <r>
    <x v="53"/>
    <x v="25"/>
    <x v="2"/>
    <x v="0"/>
    <x v="6"/>
    <x v="6"/>
    <x v="1"/>
    <x v="15"/>
    <x v="25"/>
    <x v="4"/>
  </r>
  <r>
    <x v="54"/>
    <x v="26"/>
    <x v="2"/>
    <x v="0"/>
    <x v="3"/>
    <x v="3"/>
    <x v="2"/>
    <x v="3"/>
    <x v="26"/>
    <x v="4"/>
  </r>
  <r>
    <x v="55"/>
    <x v="26"/>
    <x v="0"/>
    <x v="0"/>
    <x v="0"/>
    <x v="0"/>
    <x v="1"/>
    <x v="22"/>
    <x v="24"/>
    <x v="0"/>
  </r>
  <r>
    <x v="56"/>
    <x v="26"/>
    <x v="3"/>
    <x v="5"/>
    <x v="3"/>
    <x v="3"/>
    <x v="2"/>
    <x v="3"/>
    <x v="27"/>
    <x v="6"/>
  </r>
  <r>
    <x v="57"/>
    <x v="26"/>
    <x v="3"/>
    <x v="0"/>
    <x v="3"/>
    <x v="3"/>
    <x v="4"/>
    <x v="5"/>
    <x v="26"/>
    <x v="4"/>
  </r>
  <r>
    <x v="58"/>
    <x v="26"/>
    <x v="3"/>
    <x v="0"/>
    <x v="5"/>
    <x v="5"/>
    <x v="5"/>
    <x v="9"/>
    <x v="26"/>
    <x v="4"/>
  </r>
  <r>
    <x v="58"/>
    <x v="26"/>
    <x v="3"/>
    <x v="0"/>
    <x v="1"/>
    <x v="1"/>
    <x v="0"/>
    <x v="16"/>
    <x v="26"/>
    <x v="4"/>
  </r>
  <r>
    <x v="59"/>
    <x v="27"/>
    <x v="2"/>
    <x v="4"/>
    <x v="6"/>
    <x v="6"/>
    <x v="8"/>
    <x v="11"/>
    <x v="28"/>
    <x v="3"/>
  </r>
  <r>
    <x v="60"/>
    <x v="28"/>
    <x v="1"/>
    <x v="0"/>
    <x v="3"/>
    <x v="3"/>
    <x v="2"/>
    <x v="3"/>
    <x v="26"/>
    <x v="0"/>
  </r>
  <r>
    <x v="60"/>
    <x v="28"/>
    <x v="1"/>
    <x v="0"/>
    <x v="9"/>
    <x v="5"/>
    <x v="5"/>
    <x v="9"/>
    <x v="26"/>
    <x v="0"/>
  </r>
  <r>
    <x v="60"/>
    <x v="28"/>
    <x v="1"/>
    <x v="0"/>
    <x v="8"/>
    <x v="8"/>
    <x v="9"/>
    <x v="14"/>
    <x v="26"/>
    <x v="0"/>
  </r>
  <r>
    <x v="60"/>
    <x v="28"/>
    <x v="1"/>
    <x v="0"/>
    <x v="6"/>
    <x v="6"/>
    <x v="8"/>
    <x v="11"/>
    <x v="26"/>
    <x v="0"/>
  </r>
  <r>
    <x v="61"/>
    <x v="29"/>
    <x v="2"/>
    <x v="0"/>
    <x v="9"/>
    <x v="5"/>
    <x v="5"/>
    <x v="9"/>
    <x v="29"/>
    <x v="1"/>
  </r>
  <r>
    <x v="61"/>
    <x v="29"/>
    <x v="2"/>
    <x v="0"/>
    <x v="1"/>
    <x v="1"/>
    <x v="0"/>
    <x v="16"/>
    <x v="29"/>
    <x v="1"/>
  </r>
  <r>
    <x v="62"/>
    <x v="30"/>
    <x v="2"/>
    <x v="0"/>
    <x v="6"/>
    <x v="6"/>
    <x v="5"/>
    <x v="13"/>
    <x v="30"/>
    <x v="4"/>
  </r>
  <r>
    <x v="62"/>
    <x v="30"/>
    <x v="2"/>
    <x v="0"/>
    <x v="9"/>
    <x v="5"/>
    <x v="0"/>
    <x v="6"/>
    <x v="30"/>
    <x v="4"/>
  </r>
  <r>
    <x v="62"/>
    <x v="30"/>
    <x v="2"/>
    <x v="0"/>
    <x v="3"/>
    <x v="3"/>
    <x v="4"/>
    <x v="5"/>
    <x v="30"/>
    <x v="4"/>
  </r>
  <r>
    <x v="63"/>
    <x v="30"/>
    <x v="0"/>
    <x v="0"/>
    <x v="3"/>
    <x v="3"/>
    <x v="6"/>
    <x v="7"/>
    <x v="30"/>
    <x v="4"/>
  </r>
  <r>
    <x v="63"/>
    <x v="30"/>
    <x v="0"/>
    <x v="0"/>
    <x v="9"/>
    <x v="5"/>
    <x v="5"/>
    <x v="9"/>
    <x v="30"/>
    <x v="4"/>
  </r>
  <r>
    <x v="64"/>
    <x v="30"/>
    <x v="2"/>
    <x v="0"/>
    <x v="4"/>
    <x v="4"/>
    <x v="1"/>
    <x v="20"/>
    <x v="28"/>
    <x v="1"/>
  </r>
  <r>
    <x v="64"/>
    <x v="30"/>
    <x v="2"/>
    <x v="0"/>
    <x v="2"/>
    <x v="2"/>
    <x v="5"/>
    <x v="23"/>
    <x v="28"/>
    <x v="1"/>
  </r>
  <r>
    <x v="65"/>
    <x v="30"/>
    <x v="2"/>
    <x v="4"/>
    <x v="9"/>
    <x v="5"/>
    <x v="5"/>
    <x v="9"/>
    <x v="27"/>
    <x v="2"/>
  </r>
  <r>
    <x v="66"/>
    <x v="30"/>
    <x v="3"/>
    <x v="0"/>
    <x v="9"/>
    <x v="5"/>
    <x v="3"/>
    <x v="1"/>
    <x v="29"/>
    <x v="0"/>
  </r>
  <r>
    <x v="66"/>
    <x v="30"/>
    <x v="3"/>
    <x v="0"/>
    <x v="3"/>
    <x v="3"/>
    <x v="2"/>
    <x v="3"/>
    <x v="29"/>
    <x v="0"/>
  </r>
  <r>
    <x v="66"/>
    <x v="30"/>
    <x v="3"/>
    <x v="0"/>
    <x v="8"/>
    <x v="8"/>
    <x v="0"/>
    <x v="7"/>
    <x v="29"/>
    <x v="0"/>
  </r>
  <r>
    <x v="66"/>
    <x v="30"/>
    <x v="3"/>
    <x v="0"/>
    <x v="6"/>
    <x v="6"/>
    <x v="1"/>
    <x v="15"/>
    <x v="29"/>
    <x v="0"/>
  </r>
  <r>
    <x v="67"/>
    <x v="31"/>
    <x v="2"/>
    <x v="0"/>
    <x v="3"/>
    <x v="3"/>
    <x v="2"/>
    <x v="3"/>
    <x v="30"/>
    <x v="1"/>
  </r>
  <r>
    <x v="68"/>
    <x v="32"/>
    <x v="2"/>
    <x v="0"/>
    <x v="3"/>
    <x v="3"/>
    <x v="4"/>
    <x v="5"/>
    <x v="31"/>
    <x v="4"/>
  </r>
  <r>
    <x v="69"/>
    <x v="32"/>
    <x v="3"/>
    <x v="0"/>
    <x v="3"/>
    <x v="3"/>
    <x v="4"/>
    <x v="5"/>
    <x v="31"/>
    <x v="4"/>
  </r>
  <r>
    <x v="70"/>
    <x v="32"/>
    <x v="3"/>
    <x v="0"/>
    <x v="5"/>
    <x v="5"/>
    <x v="1"/>
    <x v="19"/>
    <x v="27"/>
    <x v="1"/>
  </r>
  <r>
    <x v="71"/>
    <x v="32"/>
    <x v="2"/>
    <x v="0"/>
    <x v="2"/>
    <x v="2"/>
    <x v="3"/>
    <x v="4"/>
    <x v="30"/>
    <x v="0"/>
  </r>
  <r>
    <x v="71"/>
    <x v="32"/>
    <x v="2"/>
    <x v="0"/>
    <x v="1"/>
    <x v="1"/>
    <x v="0"/>
    <x v="16"/>
    <x v="30"/>
    <x v="0"/>
  </r>
  <r>
    <x v="72"/>
    <x v="32"/>
    <x v="2"/>
    <x v="0"/>
    <x v="3"/>
    <x v="3"/>
    <x v="6"/>
    <x v="7"/>
    <x v="31"/>
    <x v="4"/>
  </r>
  <r>
    <x v="73"/>
    <x v="32"/>
    <x v="3"/>
    <x v="0"/>
    <x v="3"/>
    <x v="3"/>
    <x v="2"/>
    <x v="3"/>
    <x v="30"/>
    <x v="0"/>
  </r>
  <r>
    <x v="74"/>
    <x v="32"/>
    <x v="2"/>
    <x v="0"/>
    <x v="3"/>
    <x v="3"/>
    <x v="6"/>
    <x v="7"/>
    <x v="27"/>
    <x v="1"/>
  </r>
  <r>
    <x v="74"/>
    <x v="32"/>
    <x v="2"/>
    <x v="0"/>
    <x v="1"/>
    <x v="1"/>
    <x v="5"/>
    <x v="6"/>
    <x v="27"/>
    <x v="1"/>
  </r>
  <r>
    <x v="75"/>
    <x v="32"/>
    <x v="3"/>
    <x v="0"/>
    <x v="1"/>
    <x v="1"/>
    <x v="5"/>
    <x v="6"/>
    <x v="31"/>
    <x v="4"/>
  </r>
  <r>
    <x v="76"/>
    <x v="33"/>
    <x v="2"/>
    <x v="0"/>
    <x v="5"/>
    <x v="5"/>
    <x v="8"/>
    <x v="10"/>
    <x v="32"/>
    <x v="4"/>
  </r>
  <r>
    <x v="77"/>
    <x v="33"/>
    <x v="2"/>
    <x v="0"/>
    <x v="6"/>
    <x v="6"/>
    <x v="1"/>
    <x v="15"/>
    <x v="27"/>
    <x v="0"/>
  </r>
  <r>
    <x v="78"/>
    <x v="33"/>
    <x v="2"/>
    <x v="0"/>
    <x v="6"/>
    <x v="6"/>
    <x v="1"/>
    <x v="15"/>
    <x v="27"/>
    <x v="0"/>
  </r>
  <r>
    <x v="79"/>
    <x v="34"/>
    <x v="3"/>
    <x v="0"/>
    <x v="6"/>
    <x v="6"/>
    <x v="8"/>
    <x v="11"/>
    <x v="33"/>
    <x v="4"/>
  </r>
  <r>
    <x v="80"/>
    <x v="34"/>
    <x v="3"/>
    <x v="1"/>
    <x v="10"/>
    <x v="9"/>
    <x v="0"/>
    <x v="18"/>
    <x v="33"/>
    <x v="4"/>
  </r>
  <r>
    <x v="81"/>
    <x v="34"/>
    <x v="2"/>
    <x v="0"/>
    <x v="8"/>
    <x v="8"/>
    <x v="10"/>
    <x v="21"/>
    <x v="32"/>
    <x v="1"/>
  </r>
  <r>
    <x v="81"/>
    <x v="34"/>
    <x v="2"/>
    <x v="0"/>
    <x v="6"/>
    <x v="6"/>
    <x v="8"/>
    <x v="11"/>
    <x v="32"/>
    <x v="1"/>
  </r>
  <r>
    <x v="82"/>
    <x v="34"/>
    <x v="2"/>
    <x v="0"/>
    <x v="1"/>
    <x v="1"/>
    <x v="0"/>
    <x v="16"/>
    <x v="33"/>
    <x v="4"/>
  </r>
  <r>
    <x v="82"/>
    <x v="34"/>
    <x v="2"/>
    <x v="0"/>
    <x v="3"/>
    <x v="3"/>
    <x v="2"/>
    <x v="3"/>
    <x v="33"/>
    <x v="4"/>
  </r>
  <r>
    <x v="83"/>
    <x v="34"/>
    <x v="2"/>
    <x v="0"/>
    <x v="6"/>
    <x v="6"/>
    <x v="5"/>
    <x v="13"/>
    <x v="33"/>
    <x v="4"/>
  </r>
  <r>
    <x v="83"/>
    <x v="34"/>
    <x v="2"/>
    <x v="0"/>
    <x v="3"/>
    <x v="3"/>
    <x v="4"/>
    <x v="5"/>
    <x v="33"/>
    <x v="4"/>
  </r>
  <r>
    <x v="84"/>
    <x v="34"/>
    <x v="1"/>
    <x v="0"/>
    <x v="5"/>
    <x v="5"/>
    <x v="5"/>
    <x v="9"/>
    <x v="31"/>
    <x v="0"/>
  </r>
  <r>
    <x v="84"/>
    <x v="34"/>
    <x v="1"/>
    <x v="0"/>
    <x v="4"/>
    <x v="4"/>
    <x v="1"/>
    <x v="20"/>
    <x v="31"/>
    <x v="0"/>
  </r>
  <r>
    <x v="85"/>
    <x v="34"/>
    <x v="2"/>
    <x v="0"/>
    <x v="5"/>
    <x v="5"/>
    <x v="8"/>
    <x v="10"/>
    <x v="31"/>
    <x v="0"/>
  </r>
  <r>
    <x v="85"/>
    <x v="34"/>
    <x v="2"/>
    <x v="0"/>
    <x v="3"/>
    <x v="3"/>
    <x v="4"/>
    <x v="5"/>
    <x v="31"/>
    <x v="0"/>
  </r>
  <r>
    <x v="85"/>
    <x v="34"/>
    <x v="2"/>
    <x v="0"/>
    <x v="1"/>
    <x v="1"/>
    <x v="0"/>
    <x v="16"/>
    <x v="31"/>
    <x v="0"/>
  </r>
  <r>
    <x v="86"/>
    <x v="34"/>
    <x v="2"/>
    <x v="0"/>
    <x v="5"/>
    <x v="5"/>
    <x v="5"/>
    <x v="9"/>
    <x v="33"/>
    <x v="4"/>
  </r>
  <r>
    <x v="87"/>
    <x v="35"/>
    <x v="0"/>
    <x v="0"/>
    <x v="5"/>
    <x v="5"/>
    <x v="8"/>
    <x v="10"/>
    <x v="33"/>
    <x v="1"/>
  </r>
  <r>
    <x v="88"/>
    <x v="35"/>
    <x v="0"/>
    <x v="0"/>
    <x v="6"/>
    <x v="6"/>
    <x v="5"/>
    <x v="13"/>
    <x v="32"/>
    <x v="0"/>
  </r>
  <r>
    <x v="88"/>
    <x v="35"/>
    <x v="0"/>
    <x v="0"/>
    <x v="7"/>
    <x v="7"/>
    <x v="7"/>
    <x v="12"/>
    <x v="32"/>
    <x v="0"/>
  </r>
  <r>
    <x v="89"/>
    <x v="36"/>
    <x v="0"/>
    <x v="0"/>
    <x v="6"/>
    <x v="6"/>
    <x v="8"/>
    <x v="11"/>
    <x v="33"/>
    <x v="0"/>
  </r>
  <r>
    <x v="89"/>
    <x v="36"/>
    <x v="0"/>
    <x v="0"/>
    <x v="8"/>
    <x v="8"/>
    <x v="10"/>
    <x v="21"/>
    <x v="33"/>
    <x v="0"/>
  </r>
  <r>
    <x v="90"/>
    <x v="37"/>
    <x v="2"/>
    <x v="4"/>
    <x v="6"/>
    <x v="6"/>
    <x v="1"/>
    <x v="15"/>
    <x v="34"/>
    <x v="3"/>
  </r>
  <r>
    <x v="91"/>
    <x v="37"/>
    <x v="2"/>
    <x v="0"/>
    <x v="1"/>
    <x v="1"/>
    <x v="0"/>
    <x v="16"/>
    <x v="35"/>
    <x v="4"/>
  </r>
  <r>
    <x v="91"/>
    <x v="37"/>
    <x v="2"/>
    <x v="0"/>
    <x v="8"/>
    <x v="8"/>
    <x v="0"/>
    <x v="7"/>
    <x v="35"/>
    <x v="4"/>
  </r>
  <r>
    <x v="92"/>
    <x v="38"/>
    <x v="2"/>
    <x v="0"/>
    <x v="9"/>
    <x v="5"/>
    <x v="3"/>
    <x v="1"/>
    <x v="36"/>
    <x v="0"/>
  </r>
  <r>
    <x v="92"/>
    <x v="38"/>
    <x v="2"/>
    <x v="0"/>
    <x v="1"/>
    <x v="1"/>
    <x v="0"/>
    <x v="16"/>
    <x v="36"/>
    <x v="0"/>
  </r>
  <r>
    <x v="93"/>
    <x v="39"/>
    <x v="2"/>
    <x v="0"/>
    <x v="1"/>
    <x v="1"/>
    <x v="0"/>
    <x v="16"/>
    <x v="35"/>
    <x v="0"/>
  </r>
  <r>
    <x v="94"/>
    <x v="39"/>
    <x v="2"/>
    <x v="0"/>
    <x v="9"/>
    <x v="5"/>
    <x v="3"/>
    <x v="1"/>
    <x v="34"/>
    <x v="4"/>
  </r>
  <r>
    <x v="94"/>
    <x v="39"/>
    <x v="2"/>
    <x v="0"/>
    <x v="6"/>
    <x v="6"/>
    <x v="8"/>
    <x v="11"/>
    <x v="34"/>
    <x v="4"/>
  </r>
  <r>
    <x v="95"/>
    <x v="40"/>
    <x v="2"/>
    <x v="0"/>
    <x v="6"/>
    <x v="6"/>
    <x v="8"/>
    <x v="11"/>
    <x v="37"/>
    <x v="4"/>
  </r>
  <r>
    <x v="96"/>
    <x v="41"/>
    <x v="2"/>
    <x v="0"/>
    <x v="8"/>
    <x v="8"/>
    <x v="0"/>
    <x v="7"/>
    <x v="34"/>
    <x v="0"/>
  </r>
  <r>
    <x v="97"/>
    <x v="41"/>
    <x v="2"/>
    <x v="4"/>
    <x v="8"/>
    <x v="8"/>
    <x v="10"/>
    <x v="21"/>
    <x v="38"/>
    <x v="4"/>
  </r>
  <r>
    <x v="97"/>
    <x v="41"/>
    <x v="2"/>
    <x v="4"/>
    <x v="6"/>
    <x v="6"/>
    <x v="8"/>
    <x v="11"/>
    <x v="38"/>
    <x v="4"/>
  </r>
  <r>
    <x v="98"/>
    <x v="42"/>
    <x v="2"/>
    <x v="0"/>
    <x v="6"/>
    <x v="6"/>
    <x v="5"/>
    <x v="13"/>
    <x v="39"/>
    <x v="4"/>
  </r>
  <r>
    <x v="98"/>
    <x v="42"/>
    <x v="2"/>
    <x v="0"/>
    <x v="10"/>
    <x v="9"/>
    <x v="3"/>
    <x v="5"/>
    <x v="39"/>
    <x v="4"/>
  </r>
  <r>
    <x v="98"/>
    <x v="42"/>
    <x v="2"/>
    <x v="0"/>
    <x v="8"/>
    <x v="8"/>
    <x v="10"/>
    <x v="21"/>
    <x v="39"/>
    <x v="4"/>
  </r>
  <r>
    <x v="99"/>
    <x v="42"/>
    <x v="2"/>
    <x v="2"/>
    <x v="1"/>
    <x v="1"/>
    <x v="0"/>
    <x v="16"/>
    <x v="40"/>
    <x v="2"/>
  </r>
  <r>
    <x v="99"/>
    <x v="42"/>
    <x v="2"/>
    <x v="2"/>
    <x v="9"/>
    <x v="5"/>
    <x v="0"/>
    <x v="6"/>
    <x v="40"/>
    <x v="2"/>
  </r>
  <r>
    <x v="100"/>
    <x v="42"/>
    <x v="1"/>
    <x v="0"/>
    <x v="9"/>
    <x v="5"/>
    <x v="0"/>
    <x v="6"/>
    <x v="38"/>
    <x v="1"/>
  </r>
  <r>
    <x v="101"/>
    <x v="43"/>
    <x v="2"/>
    <x v="0"/>
    <x v="3"/>
    <x v="3"/>
    <x v="2"/>
    <x v="3"/>
    <x v="39"/>
    <x v="1"/>
  </r>
  <r>
    <x v="101"/>
    <x v="43"/>
    <x v="2"/>
    <x v="0"/>
    <x v="1"/>
    <x v="1"/>
    <x v="0"/>
    <x v="16"/>
    <x v="39"/>
    <x v="1"/>
  </r>
  <r>
    <x v="102"/>
    <x v="43"/>
    <x v="0"/>
    <x v="0"/>
    <x v="4"/>
    <x v="4"/>
    <x v="3"/>
    <x v="24"/>
    <x v="40"/>
    <x v="4"/>
  </r>
  <r>
    <x v="102"/>
    <x v="43"/>
    <x v="0"/>
    <x v="0"/>
    <x v="6"/>
    <x v="6"/>
    <x v="5"/>
    <x v="13"/>
    <x v="40"/>
    <x v="4"/>
  </r>
  <r>
    <x v="102"/>
    <x v="43"/>
    <x v="0"/>
    <x v="0"/>
    <x v="3"/>
    <x v="3"/>
    <x v="2"/>
    <x v="3"/>
    <x v="40"/>
    <x v="4"/>
  </r>
  <r>
    <x v="103"/>
    <x v="43"/>
    <x v="2"/>
    <x v="0"/>
    <x v="10"/>
    <x v="9"/>
    <x v="3"/>
    <x v="5"/>
    <x v="38"/>
    <x v="0"/>
  </r>
  <r>
    <x v="103"/>
    <x v="43"/>
    <x v="2"/>
    <x v="0"/>
    <x v="1"/>
    <x v="1"/>
    <x v="5"/>
    <x v="6"/>
    <x v="38"/>
    <x v="0"/>
  </r>
  <r>
    <x v="104"/>
    <x v="43"/>
    <x v="2"/>
    <x v="0"/>
    <x v="1"/>
    <x v="1"/>
    <x v="3"/>
    <x v="8"/>
    <x v="40"/>
    <x v="4"/>
  </r>
  <r>
    <x v="105"/>
    <x v="43"/>
    <x v="2"/>
    <x v="0"/>
    <x v="3"/>
    <x v="3"/>
    <x v="4"/>
    <x v="5"/>
    <x v="40"/>
    <x v="4"/>
  </r>
  <r>
    <x v="105"/>
    <x v="43"/>
    <x v="2"/>
    <x v="0"/>
    <x v="6"/>
    <x v="6"/>
    <x v="8"/>
    <x v="11"/>
    <x v="40"/>
    <x v="4"/>
  </r>
  <r>
    <x v="106"/>
    <x v="44"/>
    <x v="2"/>
    <x v="2"/>
    <x v="3"/>
    <x v="3"/>
    <x v="6"/>
    <x v="7"/>
    <x v="41"/>
    <x v="7"/>
  </r>
  <r>
    <x v="106"/>
    <x v="44"/>
    <x v="2"/>
    <x v="2"/>
    <x v="9"/>
    <x v="5"/>
    <x v="3"/>
    <x v="1"/>
    <x v="41"/>
    <x v="7"/>
  </r>
  <r>
    <x v="107"/>
    <x v="45"/>
    <x v="2"/>
    <x v="4"/>
    <x v="5"/>
    <x v="5"/>
    <x v="1"/>
    <x v="19"/>
    <x v="41"/>
    <x v="3"/>
  </r>
  <r>
    <x v="108"/>
    <x v="45"/>
    <x v="2"/>
    <x v="0"/>
    <x v="5"/>
    <x v="5"/>
    <x v="1"/>
    <x v="19"/>
    <x v="42"/>
    <x v="4"/>
  </r>
  <r>
    <x v="109"/>
    <x v="46"/>
    <x v="1"/>
    <x v="0"/>
    <x v="1"/>
    <x v="1"/>
    <x v="5"/>
    <x v="6"/>
    <x v="42"/>
    <x v="1"/>
  </r>
  <r>
    <x v="110"/>
    <x v="46"/>
    <x v="2"/>
    <x v="0"/>
    <x v="1"/>
    <x v="1"/>
    <x v="3"/>
    <x v="8"/>
    <x v="43"/>
    <x v="0"/>
  </r>
  <r>
    <x v="111"/>
    <x v="46"/>
    <x v="0"/>
    <x v="0"/>
    <x v="5"/>
    <x v="5"/>
    <x v="5"/>
    <x v="9"/>
    <x v="43"/>
    <x v="0"/>
  </r>
  <r>
    <x v="112"/>
    <x v="46"/>
    <x v="2"/>
    <x v="5"/>
    <x v="3"/>
    <x v="3"/>
    <x v="6"/>
    <x v="7"/>
    <x v="44"/>
    <x v="7"/>
  </r>
  <r>
    <x v="113"/>
    <x v="46"/>
    <x v="2"/>
    <x v="0"/>
    <x v="3"/>
    <x v="3"/>
    <x v="4"/>
    <x v="5"/>
    <x v="45"/>
    <x v="4"/>
  </r>
  <r>
    <x v="114"/>
    <x v="46"/>
    <x v="3"/>
    <x v="3"/>
    <x v="3"/>
    <x v="3"/>
    <x v="2"/>
    <x v="3"/>
    <x v="44"/>
    <x v="7"/>
  </r>
  <r>
    <x v="115"/>
    <x v="47"/>
    <x v="2"/>
    <x v="0"/>
    <x v="1"/>
    <x v="1"/>
    <x v="5"/>
    <x v="6"/>
    <x v="41"/>
    <x v="4"/>
  </r>
  <r>
    <x v="116"/>
    <x v="47"/>
    <x v="0"/>
    <x v="0"/>
    <x v="3"/>
    <x v="3"/>
    <x v="4"/>
    <x v="5"/>
    <x v="42"/>
    <x v="0"/>
  </r>
  <r>
    <x v="117"/>
    <x v="48"/>
    <x v="2"/>
    <x v="0"/>
    <x v="1"/>
    <x v="1"/>
    <x v="5"/>
    <x v="6"/>
    <x v="45"/>
    <x v="0"/>
  </r>
  <r>
    <x v="118"/>
    <x v="48"/>
    <x v="1"/>
    <x v="0"/>
    <x v="1"/>
    <x v="1"/>
    <x v="3"/>
    <x v="8"/>
    <x v="46"/>
    <x v="4"/>
  </r>
  <r>
    <x v="118"/>
    <x v="48"/>
    <x v="1"/>
    <x v="0"/>
    <x v="6"/>
    <x v="6"/>
    <x v="8"/>
    <x v="11"/>
    <x v="46"/>
    <x v="4"/>
  </r>
  <r>
    <x v="119"/>
    <x v="48"/>
    <x v="2"/>
    <x v="0"/>
    <x v="1"/>
    <x v="1"/>
    <x v="5"/>
    <x v="6"/>
    <x v="46"/>
    <x v="4"/>
  </r>
  <r>
    <x v="119"/>
    <x v="48"/>
    <x v="2"/>
    <x v="0"/>
    <x v="3"/>
    <x v="3"/>
    <x v="2"/>
    <x v="3"/>
    <x v="46"/>
    <x v="4"/>
  </r>
  <r>
    <x v="119"/>
    <x v="48"/>
    <x v="2"/>
    <x v="0"/>
    <x v="5"/>
    <x v="5"/>
    <x v="5"/>
    <x v="9"/>
    <x v="46"/>
    <x v="4"/>
  </r>
  <r>
    <x v="120"/>
    <x v="48"/>
    <x v="1"/>
    <x v="0"/>
    <x v="1"/>
    <x v="1"/>
    <x v="0"/>
    <x v="16"/>
    <x v="45"/>
    <x v="0"/>
  </r>
  <r>
    <x v="121"/>
    <x v="49"/>
    <x v="2"/>
    <x v="0"/>
    <x v="9"/>
    <x v="5"/>
    <x v="5"/>
    <x v="9"/>
    <x v="46"/>
    <x v="1"/>
  </r>
  <r>
    <x v="122"/>
    <x v="49"/>
    <x v="3"/>
    <x v="0"/>
    <x v="9"/>
    <x v="5"/>
    <x v="0"/>
    <x v="6"/>
    <x v="41"/>
    <x v="0"/>
  </r>
  <r>
    <x v="123"/>
    <x v="49"/>
    <x v="2"/>
    <x v="0"/>
    <x v="4"/>
    <x v="4"/>
    <x v="3"/>
    <x v="24"/>
    <x v="44"/>
    <x v="4"/>
  </r>
  <r>
    <x v="123"/>
    <x v="49"/>
    <x v="2"/>
    <x v="0"/>
    <x v="3"/>
    <x v="3"/>
    <x v="6"/>
    <x v="7"/>
    <x v="44"/>
    <x v="4"/>
  </r>
  <r>
    <x v="123"/>
    <x v="49"/>
    <x v="2"/>
    <x v="0"/>
    <x v="8"/>
    <x v="8"/>
    <x v="9"/>
    <x v="14"/>
    <x v="44"/>
    <x v="4"/>
  </r>
  <r>
    <x v="123"/>
    <x v="49"/>
    <x v="2"/>
    <x v="0"/>
    <x v="6"/>
    <x v="6"/>
    <x v="1"/>
    <x v="15"/>
    <x v="44"/>
    <x v="4"/>
  </r>
  <r>
    <x v="124"/>
    <x v="49"/>
    <x v="2"/>
    <x v="1"/>
    <x v="5"/>
    <x v="5"/>
    <x v="5"/>
    <x v="9"/>
    <x v="46"/>
    <x v="1"/>
  </r>
  <r>
    <x v="124"/>
    <x v="49"/>
    <x v="2"/>
    <x v="1"/>
    <x v="4"/>
    <x v="4"/>
    <x v="7"/>
    <x v="9"/>
    <x v="46"/>
    <x v="1"/>
  </r>
  <r>
    <x v="125"/>
    <x v="49"/>
    <x v="2"/>
    <x v="3"/>
    <x v="3"/>
    <x v="3"/>
    <x v="2"/>
    <x v="3"/>
    <x v="47"/>
    <x v="2"/>
  </r>
  <r>
    <x v="125"/>
    <x v="49"/>
    <x v="2"/>
    <x v="3"/>
    <x v="6"/>
    <x v="6"/>
    <x v="8"/>
    <x v="11"/>
    <x v="47"/>
    <x v="2"/>
  </r>
  <r>
    <x v="125"/>
    <x v="49"/>
    <x v="2"/>
    <x v="3"/>
    <x v="1"/>
    <x v="1"/>
    <x v="0"/>
    <x v="16"/>
    <x v="47"/>
    <x v="2"/>
  </r>
  <r>
    <x v="126"/>
    <x v="50"/>
    <x v="2"/>
    <x v="0"/>
    <x v="9"/>
    <x v="5"/>
    <x v="3"/>
    <x v="1"/>
    <x v="44"/>
    <x v="1"/>
  </r>
  <r>
    <x v="127"/>
    <x v="51"/>
    <x v="2"/>
    <x v="0"/>
    <x v="3"/>
    <x v="3"/>
    <x v="6"/>
    <x v="7"/>
    <x v="48"/>
    <x v="4"/>
  </r>
  <r>
    <x v="128"/>
    <x v="51"/>
    <x v="1"/>
    <x v="0"/>
    <x v="6"/>
    <x v="6"/>
    <x v="8"/>
    <x v="11"/>
    <x v="44"/>
    <x v="0"/>
  </r>
  <r>
    <x v="129"/>
    <x v="52"/>
    <x v="2"/>
    <x v="0"/>
    <x v="8"/>
    <x v="8"/>
    <x v="0"/>
    <x v="7"/>
    <x v="48"/>
    <x v="1"/>
  </r>
  <r>
    <x v="129"/>
    <x v="52"/>
    <x v="2"/>
    <x v="0"/>
    <x v="1"/>
    <x v="1"/>
    <x v="3"/>
    <x v="8"/>
    <x v="48"/>
    <x v="1"/>
  </r>
  <r>
    <x v="129"/>
    <x v="52"/>
    <x v="2"/>
    <x v="0"/>
    <x v="6"/>
    <x v="6"/>
    <x v="1"/>
    <x v="15"/>
    <x v="48"/>
    <x v="1"/>
  </r>
  <r>
    <x v="130"/>
    <x v="52"/>
    <x v="1"/>
    <x v="0"/>
    <x v="9"/>
    <x v="5"/>
    <x v="0"/>
    <x v="6"/>
    <x v="47"/>
    <x v="0"/>
  </r>
  <r>
    <x v="130"/>
    <x v="52"/>
    <x v="1"/>
    <x v="0"/>
    <x v="6"/>
    <x v="6"/>
    <x v="8"/>
    <x v="11"/>
    <x v="47"/>
    <x v="0"/>
  </r>
  <r>
    <x v="131"/>
    <x v="53"/>
    <x v="2"/>
    <x v="0"/>
    <x v="1"/>
    <x v="1"/>
    <x v="0"/>
    <x v="16"/>
    <x v="49"/>
    <x v="4"/>
  </r>
  <r>
    <x v="131"/>
    <x v="53"/>
    <x v="2"/>
    <x v="0"/>
    <x v="4"/>
    <x v="4"/>
    <x v="3"/>
    <x v="24"/>
    <x v="49"/>
    <x v="4"/>
  </r>
  <r>
    <x v="132"/>
    <x v="53"/>
    <x v="1"/>
    <x v="0"/>
    <x v="10"/>
    <x v="9"/>
    <x v="5"/>
    <x v="21"/>
    <x v="50"/>
    <x v="1"/>
  </r>
  <r>
    <x v="132"/>
    <x v="53"/>
    <x v="1"/>
    <x v="0"/>
    <x v="5"/>
    <x v="5"/>
    <x v="8"/>
    <x v="10"/>
    <x v="50"/>
    <x v="1"/>
  </r>
  <r>
    <x v="132"/>
    <x v="53"/>
    <x v="1"/>
    <x v="0"/>
    <x v="6"/>
    <x v="6"/>
    <x v="5"/>
    <x v="13"/>
    <x v="50"/>
    <x v="1"/>
  </r>
  <r>
    <x v="133"/>
    <x v="53"/>
    <x v="1"/>
    <x v="0"/>
    <x v="2"/>
    <x v="2"/>
    <x v="0"/>
    <x v="2"/>
    <x v="48"/>
    <x v="0"/>
  </r>
  <r>
    <x v="134"/>
    <x v="54"/>
    <x v="2"/>
    <x v="0"/>
    <x v="3"/>
    <x v="3"/>
    <x v="6"/>
    <x v="7"/>
    <x v="49"/>
    <x v="1"/>
  </r>
  <r>
    <x v="135"/>
    <x v="54"/>
    <x v="2"/>
    <x v="0"/>
    <x v="3"/>
    <x v="3"/>
    <x v="4"/>
    <x v="5"/>
    <x v="50"/>
    <x v="0"/>
  </r>
  <r>
    <x v="136"/>
    <x v="54"/>
    <x v="2"/>
    <x v="0"/>
    <x v="8"/>
    <x v="8"/>
    <x v="0"/>
    <x v="7"/>
    <x v="51"/>
    <x v="4"/>
  </r>
  <r>
    <x v="137"/>
    <x v="54"/>
    <x v="1"/>
    <x v="0"/>
    <x v="10"/>
    <x v="9"/>
    <x v="3"/>
    <x v="5"/>
    <x v="51"/>
    <x v="4"/>
  </r>
  <r>
    <x v="137"/>
    <x v="54"/>
    <x v="1"/>
    <x v="0"/>
    <x v="6"/>
    <x v="6"/>
    <x v="1"/>
    <x v="15"/>
    <x v="51"/>
    <x v="4"/>
  </r>
  <r>
    <x v="138"/>
    <x v="55"/>
    <x v="0"/>
    <x v="0"/>
    <x v="3"/>
    <x v="3"/>
    <x v="6"/>
    <x v="7"/>
    <x v="49"/>
    <x v="0"/>
  </r>
  <r>
    <x v="139"/>
    <x v="55"/>
    <x v="2"/>
    <x v="0"/>
    <x v="8"/>
    <x v="8"/>
    <x v="0"/>
    <x v="7"/>
    <x v="52"/>
    <x v="4"/>
  </r>
  <r>
    <x v="140"/>
    <x v="55"/>
    <x v="2"/>
    <x v="0"/>
    <x v="1"/>
    <x v="1"/>
    <x v="5"/>
    <x v="6"/>
    <x v="52"/>
    <x v="4"/>
  </r>
  <r>
    <x v="140"/>
    <x v="55"/>
    <x v="2"/>
    <x v="0"/>
    <x v="5"/>
    <x v="5"/>
    <x v="1"/>
    <x v="19"/>
    <x v="52"/>
    <x v="4"/>
  </r>
  <r>
    <x v="141"/>
    <x v="55"/>
    <x v="2"/>
    <x v="5"/>
    <x v="5"/>
    <x v="5"/>
    <x v="5"/>
    <x v="9"/>
    <x v="53"/>
    <x v="3"/>
  </r>
  <r>
    <x v="141"/>
    <x v="55"/>
    <x v="2"/>
    <x v="5"/>
    <x v="1"/>
    <x v="1"/>
    <x v="0"/>
    <x v="16"/>
    <x v="53"/>
    <x v="3"/>
  </r>
  <r>
    <x v="142"/>
    <x v="55"/>
    <x v="3"/>
    <x v="2"/>
    <x v="5"/>
    <x v="5"/>
    <x v="5"/>
    <x v="9"/>
    <x v="54"/>
    <x v="7"/>
  </r>
  <r>
    <x v="143"/>
    <x v="56"/>
    <x v="1"/>
    <x v="0"/>
    <x v="5"/>
    <x v="5"/>
    <x v="5"/>
    <x v="9"/>
    <x v="52"/>
    <x v="1"/>
  </r>
  <r>
    <x v="143"/>
    <x v="56"/>
    <x v="1"/>
    <x v="0"/>
    <x v="1"/>
    <x v="1"/>
    <x v="3"/>
    <x v="8"/>
    <x v="52"/>
    <x v="1"/>
  </r>
  <r>
    <x v="143"/>
    <x v="56"/>
    <x v="1"/>
    <x v="0"/>
    <x v="3"/>
    <x v="3"/>
    <x v="6"/>
    <x v="7"/>
    <x v="52"/>
    <x v="1"/>
  </r>
  <r>
    <x v="144"/>
    <x v="56"/>
    <x v="2"/>
    <x v="0"/>
    <x v="5"/>
    <x v="5"/>
    <x v="8"/>
    <x v="10"/>
    <x v="55"/>
    <x v="4"/>
  </r>
  <r>
    <x v="145"/>
    <x v="56"/>
    <x v="2"/>
    <x v="0"/>
    <x v="0"/>
    <x v="0"/>
    <x v="1"/>
    <x v="22"/>
    <x v="55"/>
    <x v="4"/>
  </r>
  <r>
    <x v="145"/>
    <x v="56"/>
    <x v="2"/>
    <x v="0"/>
    <x v="8"/>
    <x v="8"/>
    <x v="9"/>
    <x v="14"/>
    <x v="55"/>
    <x v="4"/>
  </r>
  <r>
    <x v="146"/>
    <x v="56"/>
    <x v="2"/>
    <x v="0"/>
    <x v="7"/>
    <x v="7"/>
    <x v="1"/>
    <x v="17"/>
    <x v="51"/>
    <x v="0"/>
  </r>
  <r>
    <x v="146"/>
    <x v="56"/>
    <x v="2"/>
    <x v="0"/>
    <x v="5"/>
    <x v="5"/>
    <x v="1"/>
    <x v="19"/>
    <x v="51"/>
    <x v="0"/>
  </r>
  <r>
    <x v="146"/>
    <x v="56"/>
    <x v="2"/>
    <x v="0"/>
    <x v="8"/>
    <x v="8"/>
    <x v="9"/>
    <x v="14"/>
    <x v="51"/>
    <x v="0"/>
  </r>
  <r>
    <x v="147"/>
    <x v="56"/>
    <x v="1"/>
    <x v="0"/>
    <x v="9"/>
    <x v="5"/>
    <x v="0"/>
    <x v="6"/>
    <x v="52"/>
    <x v="1"/>
  </r>
  <r>
    <x v="148"/>
    <x v="56"/>
    <x v="0"/>
    <x v="0"/>
    <x v="5"/>
    <x v="5"/>
    <x v="8"/>
    <x v="10"/>
    <x v="52"/>
    <x v="1"/>
  </r>
  <r>
    <x v="149"/>
    <x v="57"/>
    <x v="2"/>
    <x v="0"/>
    <x v="3"/>
    <x v="3"/>
    <x v="2"/>
    <x v="3"/>
    <x v="53"/>
    <x v="4"/>
  </r>
  <r>
    <x v="149"/>
    <x v="57"/>
    <x v="2"/>
    <x v="0"/>
    <x v="4"/>
    <x v="4"/>
    <x v="1"/>
    <x v="20"/>
    <x v="53"/>
    <x v="4"/>
  </r>
  <r>
    <x v="150"/>
    <x v="57"/>
    <x v="2"/>
    <x v="0"/>
    <x v="3"/>
    <x v="3"/>
    <x v="2"/>
    <x v="3"/>
    <x v="55"/>
    <x v="1"/>
  </r>
  <r>
    <x v="150"/>
    <x v="57"/>
    <x v="2"/>
    <x v="0"/>
    <x v="9"/>
    <x v="5"/>
    <x v="3"/>
    <x v="1"/>
    <x v="55"/>
    <x v="1"/>
  </r>
  <r>
    <x v="151"/>
    <x v="57"/>
    <x v="2"/>
    <x v="5"/>
    <x v="3"/>
    <x v="3"/>
    <x v="4"/>
    <x v="5"/>
    <x v="56"/>
    <x v="6"/>
  </r>
  <r>
    <x v="152"/>
    <x v="57"/>
    <x v="2"/>
    <x v="0"/>
    <x v="4"/>
    <x v="4"/>
    <x v="3"/>
    <x v="24"/>
    <x v="53"/>
    <x v="4"/>
  </r>
  <r>
    <x v="153"/>
    <x v="58"/>
    <x v="2"/>
    <x v="0"/>
    <x v="4"/>
    <x v="4"/>
    <x v="1"/>
    <x v="20"/>
    <x v="55"/>
    <x v="0"/>
  </r>
  <r>
    <x v="153"/>
    <x v="58"/>
    <x v="2"/>
    <x v="0"/>
    <x v="8"/>
    <x v="8"/>
    <x v="9"/>
    <x v="14"/>
    <x v="55"/>
    <x v="0"/>
  </r>
  <r>
    <x v="153"/>
    <x v="58"/>
    <x v="2"/>
    <x v="0"/>
    <x v="1"/>
    <x v="1"/>
    <x v="3"/>
    <x v="8"/>
    <x v="55"/>
    <x v="0"/>
  </r>
  <r>
    <x v="154"/>
    <x v="58"/>
    <x v="0"/>
    <x v="0"/>
    <x v="5"/>
    <x v="5"/>
    <x v="8"/>
    <x v="10"/>
    <x v="54"/>
    <x v="4"/>
  </r>
  <r>
    <x v="155"/>
    <x v="59"/>
    <x v="1"/>
    <x v="0"/>
    <x v="1"/>
    <x v="1"/>
    <x v="5"/>
    <x v="6"/>
    <x v="53"/>
    <x v="0"/>
  </r>
  <r>
    <x v="156"/>
    <x v="60"/>
    <x v="3"/>
    <x v="0"/>
    <x v="1"/>
    <x v="1"/>
    <x v="5"/>
    <x v="6"/>
    <x v="54"/>
    <x v="0"/>
  </r>
  <r>
    <x v="157"/>
    <x v="60"/>
    <x v="2"/>
    <x v="0"/>
    <x v="8"/>
    <x v="8"/>
    <x v="10"/>
    <x v="21"/>
    <x v="54"/>
    <x v="0"/>
  </r>
  <r>
    <x v="158"/>
    <x v="60"/>
    <x v="3"/>
    <x v="0"/>
    <x v="3"/>
    <x v="3"/>
    <x v="4"/>
    <x v="5"/>
    <x v="54"/>
    <x v="0"/>
  </r>
  <r>
    <x v="159"/>
    <x v="60"/>
    <x v="1"/>
    <x v="0"/>
    <x v="1"/>
    <x v="1"/>
    <x v="5"/>
    <x v="6"/>
    <x v="57"/>
    <x v="4"/>
  </r>
  <r>
    <x v="159"/>
    <x v="60"/>
    <x v="1"/>
    <x v="0"/>
    <x v="8"/>
    <x v="8"/>
    <x v="9"/>
    <x v="14"/>
    <x v="57"/>
    <x v="4"/>
  </r>
  <r>
    <x v="159"/>
    <x v="60"/>
    <x v="1"/>
    <x v="0"/>
    <x v="2"/>
    <x v="2"/>
    <x v="5"/>
    <x v="23"/>
    <x v="57"/>
    <x v="4"/>
  </r>
  <r>
    <x v="160"/>
    <x v="61"/>
    <x v="2"/>
    <x v="0"/>
    <x v="1"/>
    <x v="1"/>
    <x v="3"/>
    <x v="8"/>
    <x v="57"/>
    <x v="1"/>
  </r>
  <r>
    <x v="160"/>
    <x v="61"/>
    <x v="2"/>
    <x v="0"/>
    <x v="6"/>
    <x v="6"/>
    <x v="1"/>
    <x v="15"/>
    <x v="57"/>
    <x v="1"/>
  </r>
  <r>
    <x v="161"/>
    <x v="61"/>
    <x v="2"/>
    <x v="0"/>
    <x v="6"/>
    <x v="6"/>
    <x v="5"/>
    <x v="13"/>
    <x v="57"/>
    <x v="1"/>
  </r>
  <r>
    <x v="162"/>
    <x v="62"/>
    <x v="2"/>
    <x v="0"/>
    <x v="3"/>
    <x v="3"/>
    <x v="4"/>
    <x v="5"/>
    <x v="58"/>
    <x v="1"/>
  </r>
  <r>
    <x v="163"/>
    <x v="63"/>
    <x v="2"/>
    <x v="0"/>
    <x v="3"/>
    <x v="3"/>
    <x v="2"/>
    <x v="3"/>
    <x v="56"/>
    <x v="1"/>
  </r>
  <r>
    <x v="163"/>
    <x v="63"/>
    <x v="2"/>
    <x v="0"/>
    <x v="5"/>
    <x v="5"/>
    <x v="8"/>
    <x v="10"/>
    <x v="56"/>
    <x v="1"/>
  </r>
  <r>
    <x v="164"/>
    <x v="63"/>
    <x v="1"/>
    <x v="5"/>
    <x v="3"/>
    <x v="3"/>
    <x v="2"/>
    <x v="3"/>
    <x v="59"/>
    <x v="7"/>
  </r>
  <r>
    <x v="165"/>
    <x v="64"/>
    <x v="2"/>
    <x v="0"/>
    <x v="5"/>
    <x v="5"/>
    <x v="5"/>
    <x v="9"/>
    <x v="60"/>
    <x v="1"/>
  </r>
  <r>
    <x v="165"/>
    <x v="64"/>
    <x v="2"/>
    <x v="0"/>
    <x v="7"/>
    <x v="7"/>
    <x v="3"/>
    <x v="25"/>
    <x v="60"/>
    <x v="1"/>
  </r>
  <r>
    <x v="166"/>
    <x v="64"/>
    <x v="0"/>
    <x v="0"/>
    <x v="3"/>
    <x v="3"/>
    <x v="4"/>
    <x v="5"/>
    <x v="60"/>
    <x v="1"/>
  </r>
  <r>
    <x v="166"/>
    <x v="64"/>
    <x v="0"/>
    <x v="0"/>
    <x v="10"/>
    <x v="9"/>
    <x v="0"/>
    <x v="18"/>
    <x v="60"/>
    <x v="1"/>
  </r>
  <r>
    <x v="167"/>
    <x v="65"/>
    <x v="3"/>
    <x v="0"/>
    <x v="6"/>
    <x v="6"/>
    <x v="5"/>
    <x v="13"/>
    <x v="61"/>
    <x v="1"/>
  </r>
  <r>
    <x v="168"/>
    <x v="65"/>
    <x v="0"/>
    <x v="2"/>
    <x v="6"/>
    <x v="6"/>
    <x v="8"/>
    <x v="11"/>
    <x v="62"/>
    <x v="7"/>
  </r>
  <r>
    <x v="168"/>
    <x v="65"/>
    <x v="0"/>
    <x v="2"/>
    <x v="1"/>
    <x v="1"/>
    <x v="3"/>
    <x v="8"/>
    <x v="62"/>
    <x v="7"/>
  </r>
  <r>
    <x v="169"/>
    <x v="66"/>
    <x v="2"/>
    <x v="0"/>
    <x v="10"/>
    <x v="9"/>
    <x v="3"/>
    <x v="5"/>
    <x v="61"/>
    <x v="0"/>
  </r>
  <r>
    <x v="170"/>
    <x v="66"/>
    <x v="2"/>
    <x v="4"/>
    <x v="1"/>
    <x v="1"/>
    <x v="3"/>
    <x v="8"/>
    <x v="59"/>
    <x v="4"/>
  </r>
  <r>
    <x v="170"/>
    <x v="66"/>
    <x v="2"/>
    <x v="4"/>
    <x v="6"/>
    <x v="6"/>
    <x v="8"/>
    <x v="11"/>
    <x v="59"/>
    <x v="4"/>
  </r>
  <r>
    <x v="171"/>
    <x v="66"/>
    <x v="2"/>
    <x v="0"/>
    <x v="9"/>
    <x v="5"/>
    <x v="5"/>
    <x v="9"/>
    <x v="59"/>
    <x v="4"/>
  </r>
  <r>
    <x v="171"/>
    <x v="66"/>
    <x v="2"/>
    <x v="0"/>
    <x v="6"/>
    <x v="6"/>
    <x v="5"/>
    <x v="13"/>
    <x v="59"/>
    <x v="4"/>
  </r>
  <r>
    <x v="172"/>
    <x v="67"/>
    <x v="1"/>
    <x v="0"/>
    <x v="8"/>
    <x v="8"/>
    <x v="10"/>
    <x v="21"/>
    <x v="59"/>
    <x v="1"/>
  </r>
  <r>
    <x v="172"/>
    <x v="67"/>
    <x v="1"/>
    <x v="0"/>
    <x v="5"/>
    <x v="5"/>
    <x v="1"/>
    <x v="19"/>
    <x v="59"/>
    <x v="1"/>
  </r>
  <r>
    <x v="172"/>
    <x v="67"/>
    <x v="1"/>
    <x v="0"/>
    <x v="3"/>
    <x v="3"/>
    <x v="2"/>
    <x v="3"/>
    <x v="59"/>
    <x v="1"/>
  </r>
  <r>
    <x v="173"/>
    <x v="67"/>
    <x v="2"/>
    <x v="0"/>
    <x v="5"/>
    <x v="5"/>
    <x v="1"/>
    <x v="19"/>
    <x v="63"/>
    <x v="0"/>
  </r>
  <r>
    <x v="173"/>
    <x v="67"/>
    <x v="2"/>
    <x v="0"/>
    <x v="2"/>
    <x v="2"/>
    <x v="3"/>
    <x v="4"/>
    <x v="63"/>
    <x v="0"/>
  </r>
  <r>
    <x v="174"/>
    <x v="68"/>
    <x v="2"/>
    <x v="3"/>
    <x v="6"/>
    <x v="6"/>
    <x v="1"/>
    <x v="15"/>
    <x v="64"/>
    <x v="6"/>
  </r>
  <r>
    <x v="175"/>
    <x v="68"/>
    <x v="2"/>
    <x v="0"/>
    <x v="1"/>
    <x v="1"/>
    <x v="3"/>
    <x v="8"/>
    <x v="62"/>
    <x v="4"/>
  </r>
  <r>
    <x v="176"/>
    <x v="68"/>
    <x v="2"/>
    <x v="0"/>
    <x v="3"/>
    <x v="3"/>
    <x v="2"/>
    <x v="3"/>
    <x v="65"/>
    <x v="1"/>
  </r>
  <r>
    <x v="176"/>
    <x v="68"/>
    <x v="2"/>
    <x v="0"/>
    <x v="2"/>
    <x v="2"/>
    <x v="0"/>
    <x v="2"/>
    <x v="65"/>
    <x v="1"/>
  </r>
  <r>
    <x v="177"/>
    <x v="68"/>
    <x v="2"/>
    <x v="0"/>
    <x v="1"/>
    <x v="1"/>
    <x v="0"/>
    <x v="16"/>
    <x v="59"/>
    <x v="0"/>
  </r>
  <r>
    <x v="177"/>
    <x v="68"/>
    <x v="2"/>
    <x v="0"/>
    <x v="4"/>
    <x v="4"/>
    <x v="7"/>
    <x v="9"/>
    <x v="59"/>
    <x v="0"/>
  </r>
  <r>
    <x v="178"/>
    <x v="68"/>
    <x v="1"/>
    <x v="0"/>
    <x v="1"/>
    <x v="1"/>
    <x v="3"/>
    <x v="8"/>
    <x v="65"/>
    <x v="1"/>
  </r>
  <r>
    <x v="179"/>
    <x v="68"/>
    <x v="2"/>
    <x v="0"/>
    <x v="8"/>
    <x v="8"/>
    <x v="10"/>
    <x v="21"/>
    <x v="59"/>
    <x v="0"/>
  </r>
  <r>
    <x v="179"/>
    <x v="68"/>
    <x v="2"/>
    <x v="0"/>
    <x v="6"/>
    <x v="6"/>
    <x v="1"/>
    <x v="15"/>
    <x v="59"/>
    <x v="0"/>
  </r>
  <r>
    <x v="180"/>
    <x v="68"/>
    <x v="1"/>
    <x v="0"/>
    <x v="5"/>
    <x v="5"/>
    <x v="5"/>
    <x v="9"/>
    <x v="62"/>
    <x v="4"/>
  </r>
  <r>
    <x v="181"/>
    <x v="69"/>
    <x v="2"/>
    <x v="0"/>
    <x v="5"/>
    <x v="5"/>
    <x v="1"/>
    <x v="19"/>
    <x v="66"/>
    <x v="4"/>
  </r>
  <r>
    <x v="182"/>
    <x v="70"/>
    <x v="2"/>
    <x v="0"/>
    <x v="6"/>
    <x v="6"/>
    <x v="8"/>
    <x v="11"/>
    <x v="66"/>
    <x v="1"/>
  </r>
  <r>
    <x v="182"/>
    <x v="70"/>
    <x v="2"/>
    <x v="0"/>
    <x v="3"/>
    <x v="3"/>
    <x v="6"/>
    <x v="7"/>
    <x v="66"/>
    <x v="1"/>
  </r>
  <r>
    <x v="183"/>
    <x v="70"/>
    <x v="2"/>
    <x v="1"/>
    <x v="1"/>
    <x v="1"/>
    <x v="5"/>
    <x v="6"/>
    <x v="67"/>
    <x v="4"/>
  </r>
  <r>
    <x v="183"/>
    <x v="70"/>
    <x v="2"/>
    <x v="1"/>
    <x v="10"/>
    <x v="9"/>
    <x v="5"/>
    <x v="21"/>
    <x v="67"/>
    <x v="4"/>
  </r>
  <r>
    <x v="183"/>
    <x v="70"/>
    <x v="2"/>
    <x v="1"/>
    <x v="8"/>
    <x v="8"/>
    <x v="9"/>
    <x v="14"/>
    <x v="67"/>
    <x v="4"/>
  </r>
  <r>
    <x v="184"/>
    <x v="70"/>
    <x v="2"/>
    <x v="5"/>
    <x v="1"/>
    <x v="1"/>
    <x v="3"/>
    <x v="8"/>
    <x v="64"/>
    <x v="7"/>
  </r>
  <r>
    <x v="185"/>
    <x v="71"/>
    <x v="0"/>
    <x v="0"/>
    <x v="3"/>
    <x v="3"/>
    <x v="6"/>
    <x v="7"/>
    <x v="67"/>
    <x v="1"/>
  </r>
  <r>
    <x v="186"/>
    <x v="72"/>
    <x v="2"/>
    <x v="0"/>
    <x v="3"/>
    <x v="3"/>
    <x v="2"/>
    <x v="3"/>
    <x v="67"/>
    <x v="0"/>
  </r>
  <r>
    <x v="186"/>
    <x v="72"/>
    <x v="2"/>
    <x v="0"/>
    <x v="7"/>
    <x v="7"/>
    <x v="3"/>
    <x v="25"/>
    <x v="67"/>
    <x v="0"/>
  </r>
  <r>
    <x v="187"/>
    <x v="72"/>
    <x v="0"/>
    <x v="0"/>
    <x v="9"/>
    <x v="5"/>
    <x v="3"/>
    <x v="1"/>
    <x v="67"/>
    <x v="0"/>
  </r>
  <r>
    <x v="188"/>
    <x v="73"/>
    <x v="2"/>
    <x v="0"/>
    <x v="6"/>
    <x v="6"/>
    <x v="8"/>
    <x v="11"/>
    <x v="64"/>
    <x v="4"/>
  </r>
  <r>
    <x v="189"/>
    <x v="73"/>
    <x v="2"/>
    <x v="0"/>
    <x v="2"/>
    <x v="2"/>
    <x v="5"/>
    <x v="23"/>
    <x v="68"/>
    <x v="0"/>
  </r>
  <r>
    <x v="189"/>
    <x v="73"/>
    <x v="2"/>
    <x v="0"/>
    <x v="6"/>
    <x v="6"/>
    <x v="8"/>
    <x v="11"/>
    <x v="68"/>
    <x v="0"/>
  </r>
  <r>
    <x v="189"/>
    <x v="73"/>
    <x v="2"/>
    <x v="0"/>
    <x v="1"/>
    <x v="1"/>
    <x v="3"/>
    <x v="8"/>
    <x v="68"/>
    <x v="0"/>
  </r>
  <r>
    <x v="190"/>
    <x v="74"/>
    <x v="0"/>
    <x v="0"/>
    <x v="5"/>
    <x v="5"/>
    <x v="1"/>
    <x v="19"/>
    <x v="64"/>
    <x v="1"/>
  </r>
  <r>
    <x v="190"/>
    <x v="74"/>
    <x v="0"/>
    <x v="0"/>
    <x v="1"/>
    <x v="1"/>
    <x v="5"/>
    <x v="6"/>
    <x v="64"/>
    <x v="1"/>
  </r>
  <r>
    <x v="191"/>
    <x v="74"/>
    <x v="2"/>
    <x v="0"/>
    <x v="6"/>
    <x v="6"/>
    <x v="8"/>
    <x v="11"/>
    <x v="69"/>
    <x v="4"/>
  </r>
  <r>
    <x v="192"/>
    <x v="74"/>
    <x v="2"/>
    <x v="0"/>
    <x v="1"/>
    <x v="1"/>
    <x v="5"/>
    <x v="6"/>
    <x v="64"/>
    <x v="1"/>
  </r>
  <r>
    <x v="193"/>
    <x v="74"/>
    <x v="2"/>
    <x v="0"/>
    <x v="8"/>
    <x v="8"/>
    <x v="0"/>
    <x v="7"/>
    <x v="70"/>
    <x v="0"/>
  </r>
  <r>
    <x v="193"/>
    <x v="74"/>
    <x v="2"/>
    <x v="0"/>
    <x v="9"/>
    <x v="5"/>
    <x v="5"/>
    <x v="9"/>
    <x v="70"/>
    <x v="0"/>
  </r>
  <r>
    <x v="194"/>
    <x v="75"/>
    <x v="2"/>
    <x v="2"/>
    <x v="6"/>
    <x v="6"/>
    <x v="1"/>
    <x v="15"/>
    <x v="71"/>
    <x v="3"/>
  </r>
  <r>
    <x v="195"/>
    <x v="75"/>
    <x v="2"/>
    <x v="5"/>
    <x v="6"/>
    <x v="6"/>
    <x v="8"/>
    <x v="11"/>
    <x v="71"/>
    <x v="3"/>
  </r>
  <r>
    <x v="196"/>
    <x v="75"/>
    <x v="2"/>
    <x v="0"/>
    <x v="6"/>
    <x v="6"/>
    <x v="8"/>
    <x v="11"/>
    <x v="69"/>
    <x v="1"/>
  </r>
  <r>
    <x v="197"/>
    <x v="75"/>
    <x v="3"/>
    <x v="0"/>
    <x v="9"/>
    <x v="5"/>
    <x v="0"/>
    <x v="6"/>
    <x v="69"/>
    <x v="1"/>
  </r>
  <r>
    <x v="197"/>
    <x v="75"/>
    <x v="3"/>
    <x v="0"/>
    <x v="3"/>
    <x v="3"/>
    <x v="4"/>
    <x v="5"/>
    <x v="69"/>
    <x v="1"/>
  </r>
  <r>
    <x v="198"/>
    <x v="75"/>
    <x v="2"/>
    <x v="1"/>
    <x v="3"/>
    <x v="3"/>
    <x v="2"/>
    <x v="3"/>
    <x v="72"/>
    <x v="4"/>
  </r>
  <r>
    <x v="198"/>
    <x v="75"/>
    <x v="2"/>
    <x v="1"/>
    <x v="1"/>
    <x v="1"/>
    <x v="3"/>
    <x v="8"/>
    <x v="72"/>
    <x v="4"/>
  </r>
  <r>
    <x v="199"/>
    <x v="76"/>
    <x v="2"/>
    <x v="0"/>
    <x v="3"/>
    <x v="3"/>
    <x v="2"/>
    <x v="3"/>
    <x v="69"/>
    <x v="0"/>
  </r>
  <r>
    <x v="200"/>
    <x v="76"/>
    <x v="2"/>
    <x v="0"/>
    <x v="9"/>
    <x v="5"/>
    <x v="3"/>
    <x v="1"/>
    <x v="69"/>
    <x v="0"/>
  </r>
  <r>
    <x v="200"/>
    <x v="76"/>
    <x v="2"/>
    <x v="0"/>
    <x v="7"/>
    <x v="7"/>
    <x v="7"/>
    <x v="12"/>
    <x v="69"/>
    <x v="0"/>
  </r>
  <r>
    <x v="201"/>
    <x v="77"/>
    <x v="2"/>
    <x v="0"/>
    <x v="6"/>
    <x v="6"/>
    <x v="1"/>
    <x v="15"/>
    <x v="71"/>
    <x v="4"/>
  </r>
  <r>
    <x v="201"/>
    <x v="77"/>
    <x v="2"/>
    <x v="0"/>
    <x v="1"/>
    <x v="1"/>
    <x v="5"/>
    <x v="6"/>
    <x v="71"/>
    <x v="4"/>
  </r>
  <r>
    <x v="202"/>
    <x v="77"/>
    <x v="1"/>
    <x v="0"/>
    <x v="5"/>
    <x v="5"/>
    <x v="5"/>
    <x v="9"/>
    <x v="71"/>
    <x v="4"/>
  </r>
  <r>
    <x v="203"/>
    <x v="77"/>
    <x v="2"/>
    <x v="0"/>
    <x v="3"/>
    <x v="3"/>
    <x v="2"/>
    <x v="3"/>
    <x v="71"/>
    <x v="4"/>
  </r>
  <r>
    <x v="203"/>
    <x v="77"/>
    <x v="2"/>
    <x v="0"/>
    <x v="1"/>
    <x v="1"/>
    <x v="0"/>
    <x v="16"/>
    <x v="71"/>
    <x v="4"/>
  </r>
  <r>
    <x v="204"/>
    <x v="78"/>
    <x v="2"/>
    <x v="0"/>
    <x v="1"/>
    <x v="1"/>
    <x v="0"/>
    <x v="16"/>
    <x v="73"/>
    <x v="0"/>
  </r>
  <r>
    <x v="204"/>
    <x v="78"/>
    <x v="2"/>
    <x v="0"/>
    <x v="6"/>
    <x v="6"/>
    <x v="1"/>
    <x v="15"/>
    <x v="73"/>
    <x v="0"/>
  </r>
  <r>
    <x v="204"/>
    <x v="78"/>
    <x v="2"/>
    <x v="0"/>
    <x v="7"/>
    <x v="7"/>
    <x v="1"/>
    <x v="17"/>
    <x v="73"/>
    <x v="0"/>
  </r>
  <r>
    <x v="205"/>
    <x v="78"/>
    <x v="2"/>
    <x v="0"/>
    <x v="3"/>
    <x v="3"/>
    <x v="2"/>
    <x v="3"/>
    <x v="73"/>
    <x v="0"/>
  </r>
  <r>
    <x v="206"/>
    <x v="79"/>
    <x v="0"/>
    <x v="3"/>
    <x v="3"/>
    <x v="3"/>
    <x v="4"/>
    <x v="5"/>
    <x v="74"/>
    <x v="7"/>
  </r>
  <r>
    <x v="207"/>
    <x v="79"/>
    <x v="3"/>
    <x v="4"/>
    <x v="5"/>
    <x v="5"/>
    <x v="8"/>
    <x v="10"/>
    <x v="75"/>
    <x v="3"/>
  </r>
  <r>
    <x v="208"/>
    <x v="79"/>
    <x v="2"/>
    <x v="1"/>
    <x v="8"/>
    <x v="8"/>
    <x v="0"/>
    <x v="7"/>
    <x v="76"/>
    <x v="1"/>
  </r>
  <r>
    <x v="209"/>
    <x v="80"/>
    <x v="0"/>
    <x v="0"/>
    <x v="1"/>
    <x v="1"/>
    <x v="5"/>
    <x v="6"/>
    <x v="76"/>
    <x v="0"/>
  </r>
  <r>
    <x v="210"/>
    <x v="81"/>
    <x v="2"/>
    <x v="0"/>
    <x v="6"/>
    <x v="6"/>
    <x v="1"/>
    <x v="15"/>
    <x v="75"/>
    <x v="4"/>
  </r>
  <r>
    <x v="211"/>
    <x v="81"/>
    <x v="2"/>
    <x v="0"/>
    <x v="0"/>
    <x v="0"/>
    <x v="1"/>
    <x v="22"/>
    <x v="75"/>
    <x v="4"/>
  </r>
  <r>
    <x v="211"/>
    <x v="81"/>
    <x v="2"/>
    <x v="0"/>
    <x v="9"/>
    <x v="5"/>
    <x v="0"/>
    <x v="6"/>
    <x v="75"/>
    <x v="4"/>
  </r>
  <r>
    <x v="211"/>
    <x v="81"/>
    <x v="2"/>
    <x v="0"/>
    <x v="7"/>
    <x v="7"/>
    <x v="3"/>
    <x v="25"/>
    <x v="75"/>
    <x v="4"/>
  </r>
  <r>
    <x v="212"/>
    <x v="82"/>
    <x v="2"/>
    <x v="0"/>
    <x v="9"/>
    <x v="5"/>
    <x v="5"/>
    <x v="9"/>
    <x v="75"/>
    <x v="1"/>
  </r>
  <r>
    <x v="212"/>
    <x v="82"/>
    <x v="2"/>
    <x v="0"/>
    <x v="10"/>
    <x v="9"/>
    <x v="5"/>
    <x v="21"/>
    <x v="75"/>
    <x v="1"/>
  </r>
  <r>
    <x v="212"/>
    <x v="82"/>
    <x v="2"/>
    <x v="0"/>
    <x v="5"/>
    <x v="5"/>
    <x v="8"/>
    <x v="10"/>
    <x v="75"/>
    <x v="1"/>
  </r>
  <r>
    <x v="213"/>
    <x v="82"/>
    <x v="2"/>
    <x v="0"/>
    <x v="10"/>
    <x v="9"/>
    <x v="0"/>
    <x v="18"/>
    <x v="74"/>
    <x v="4"/>
  </r>
  <r>
    <x v="214"/>
    <x v="83"/>
    <x v="2"/>
    <x v="0"/>
    <x v="3"/>
    <x v="3"/>
    <x v="2"/>
    <x v="3"/>
    <x v="75"/>
    <x v="0"/>
  </r>
  <r>
    <x v="215"/>
    <x v="83"/>
    <x v="3"/>
    <x v="0"/>
    <x v="3"/>
    <x v="3"/>
    <x v="4"/>
    <x v="5"/>
    <x v="77"/>
    <x v="4"/>
  </r>
  <r>
    <x v="216"/>
    <x v="83"/>
    <x v="3"/>
    <x v="0"/>
    <x v="2"/>
    <x v="2"/>
    <x v="3"/>
    <x v="4"/>
    <x v="75"/>
    <x v="0"/>
  </r>
  <r>
    <x v="217"/>
    <x v="83"/>
    <x v="2"/>
    <x v="5"/>
    <x v="9"/>
    <x v="5"/>
    <x v="0"/>
    <x v="6"/>
    <x v="78"/>
    <x v="3"/>
  </r>
  <r>
    <x v="217"/>
    <x v="83"/>
    <x v="2"/>
    <x v="5"/>
    <x v="3"/>
    <x v="3"/>
    <x v="4"/>
    <x v="5"/>
    <x v="78"/>
    <x v="3"/>
  </r>
  <r>
    <x v="218"/>
    <x v="83"/>
    <x v="2"/>
    <x v="0"/>
    <x v="1"/>
    <x v="1"/>
    <x v="5"/>
    <x v="6"/>
    <x v="77"/>
    <x v="4"/>
  </r>
  <r>
    <x v="219"/>
    <x v="84"/>
    <x v="2"/>
    <x v="1"/>
    <x v="1"/>
    <x v="1"/>
    <x v="3"/>
    <x v="8"/>
    <x v="79"/>
    <x v="4"/>
  </r>
  <r>
    <x v="219"/>
    <x v="84"/>
    <x v="2"/>
    <x v="1"/>
    <x v="6"/>
    <x v="6"/>
    <x v="8"/>
    <x v="11"/>
    <x v="79"/>
    <x v="4"/>
  </r>
  <r>
    <x v="219"/>
    <x v="84"/>
    <x v="2"/>
    <x v="1"/>
    <x v="8"/>
    <x v="8"/>
    <x v="10"/>
    <x v="21"/>
    <x v="79"/>
    <x v="4"/>
  </r>
  <r>
    <x v="220"/>
    <x v="84"/>
    <x v="2"/>
    <x v="3"/>
    <x v="8"/>
    <x v="8"/>
    <x v="0"/>
    <x v="7"/>
    <x v="78"/>
    <x v="2"/>
  </r>
  <r>
    <x v="221"/>
    <x v="85"/>
    <x v="1"/>
    <x v="0"/>
    <x v="0"/>
    <x v="0"/>
    <x v="1"/>
    <x v="22"/>
    <x v="77"/>
    <x v="0"/>
  </r>
  <r>
    <x v="221"/>
    <x v="85"/>
    <x v="1"/>
    <x v="0"/>
    <x v="6"/>
    <x v="6"/>
    <x v="8"/>
    <x v="11"/>
    <x v="77"/>
    <x v="0"/>
  </r>
  <r>
    <x v="222"/>
    <x v="86"/>
    <x v="2"/>
    <x v="4"/>
    <x v="5"/>
    <x v="5"/>
    <x v="1"/>
    <x v="19"/>
    <x v="80"/>
    <x v="2"/>
  </r>
  <r>
    <x v="222"/>
    <x v="86"/>
    <x v="2"/>
    <x v="4"/>
    <x v="7"/>
    <x v="7"/>
    <x v="1"/>
    <x v="17"/>
    <x v="80"/>
    <x v="2"/>
  </r>
  <r>
    <x v="223"/>
    <x v="86"/>
    <x v="2"/>
    <x v="3"/>
    <x v="5"/>
    <x v="5"/>
    <x v="8"/>
    <x v="10"/>
    <x v="81"/>
    <x v="6"/>
  </r>
  <r>
    <x v="224"/>
    <x v="86"/>
    <x v="2"/>
    <x v="0"/>
    <x v="5"/>
    <x v="5"/>
    <x v="1"/>
    <x v="19"/>
    <x v="79"/>
    <x v="0"/>
  </r>
  <r>
    <x v="225"/>
    <x v="86"/>
    <x v="2"/>
    <x v="0"/>
    <x v="4"/>
    <x v="4"/>
    <x v="3"/>
    <x v="24"/>
    <x v="82"/>
    <x v="4"/>
  </r>
  <r>
    <x v="225"/>
    <x v="86"/>
    <x v="2"/>
    <x v="0"/>
    <x v="6"/>
    <x v="6"/>
    <x v="1"/>
    <x v="15"/>
    <x v="82"/>
    <x v="4"/>
  </r>
  <r>
    <x v="226"/>
    <x v="87"/>
    <x v="2"/>
    <x v="0"/>
    <x v="5"/>
    <x v="5"/>
    <x v="1"/>
    <x v="19"/>
    <x v="82"/>
    <x v="1"/>
  </r>
  <r>
    <x v="227"/>
    <x v="87"/>
    <x v="3"/>
    <x v="0"/>
    <x v="0"/>
    <x v="0"/>
    <x v="3"/>
    <x v="26"/>
    <x v="82"/>
    <x v="1"/>
  </r>
  <r>
    <x v="228"/>
    <x v="87"/>
    <x v="2"/>
    <x v="0"/>
    <x v="4"/>
    <x v="4"/>
    <x v="7"/>
    <x v="9"/>
    <x v="82"/>
    <x v="1"/>
  </r>
  <r>
    <x v="229"/>
    <x v="88"/>
    <x v="1"/>
    <x v="1"/>
    <x v="9"/>
    <x v="5"/>
    <x v="3"/>
    <x v="1"/>
    <x v="80"/>
    <x v="1"/>
  </r>
  <r>
    <x v="230"/>
    <x v="89"/>
    <x v="2"/>
    <x v="0"/>
    <x v="3"/>
    <x v="3"/>
    <x v="6"/>
    <x v="7"/>
    <x v="80"/>
    <x v="0"/>
  </r>
  <r>
    <x v="231"/>
    <x v="90"/>
    <x v="1"/>
    <x v="2"/>
    <x v="6"/>
    <x v="6"/>
    <x v="5"/>
    <x v="13"/>
    <x v="83"/>
    <x v="3"/>
  </r>
  <r>
    <x v="232"/>
    <x v="90"/>
    <x v="1"/>
    <x v="0"/>
    <x v="6"/>
    <x v="6"/>
    <x v="5"/>
    <x v="13"/>
    <x v="84"/>
    <x v="4"/>
  </r>
  <r>
    <x v="233"/>
    <x v="90"/>
    <x v="2"/>
    <x v="0"/>
    <x v="9"/>
    <x v="5"/>
    <x v="5"/>
    <x v="9"/>
    <x v="85"/>
    <x v="1"/>
  </r>
  <r>
    <x v="233"/>
    <x v="90"/>
    <x v="2"/>
    <x v="0"/>
    <x v="6"/>
    <x v="6"/>
    <x v="8"/>
    <x v="11"/>
    <x v="85"/>
    <x v="1"/>
  </r>
  <r>
    <x v="234"/>
    <x v="90"/>
    <x v="2"/>
    <x v="0"/>
    <x v="4"/>
    <x v="4"/>
    <x v="7"/>
    <x v="9"/>
    <x v="86"/>
    <x v="0"/>
  </r>
  <r>
    <x v="234"/>
    <x v="90"/>
    <x v="2"/>
    <x v="0"/>
    <x v="1"/>
    <x v="1"/>
    <x v="5"/>
    <x v="6"/>
    <x v="86"/>
    <x v="0"/>
  </r>
  <r>
    <x v="235"/>
    <x v="90"/>
    <x v="2"/>
    <x v="0"/>
    <x v="9"/>
    <x v="5"/>
    <x v="3"/>
    <x v="1"/>
    <x v="84"/>
    <x v="4"/>
  </r>
  <r>
    <x v="235"/>
    <x v="90"/>
    <x v="2"/>
    <x v="0"/>
    <x v="1"/>
    <x v="1"/>
    <x v="5"/>
    <x v="6"/>
    <x v="84"/>
    <x v="4"/>
  </r>
  <r>
    <x v="236"/>
    <x v="91"/>
    <x v="3"/>
    <x v="0"/>
    <x v="1"/>
    <x v="1"/>
    <x v="0"/>
    <x v="16"/>
    <x v="84"/>
    <x v="1"/>
  </r>
  <r>
    <x v="237"/>
    <x v="91"/>
    <x v="2"/>
    <x v="1"/>
    <x v="6"/>
    <x v="6"/>
    <x v="5"/>
    <x v="13"/>
    <x v="81"/>
    <x v="4"/>
  </r>
  <r>
    <x v="237"/>
    <x v="91"/>
    <x v="2"/>
    <x v="1"/>
    <x v="1"/>
    <x v="1"/>
    <x v="3"/>
    <x v="8"/>
    <x v="81"/>
    <x v="4"/>
  </r>
  <r>
    <x v="238"/>
    <x v="92"/>
    <x v="2"/>
    <x v="0"/>
    <x v="1"/>
    <x v="1"/>
    <x v="3"/>
    <x v="8"/>
    <x v="83"/>
    <x v="4"/>
  </r>
  <r>
    <x v="238"/>
    <x v="92"/>
    <x v="2"/>
    <x v="0"/>
    <x v="6"/>
    <x v="6"/>
    <x v="1"/>
    <x v="15"/>
    <x v="83"/>
    <x v="4"/>
  </r>
  <r>
    <x v="239"/>
    <x v="92"/>
    <x v="2"/>
    <x v="0"/>
    <x v="9"/>
    <x v="5"/>
    <x v="3"/>
    <x v="1"/>
    <x v="81"/>
    <x v="1"/>
  </r>
  <r>
    <x v="240"/>
    <x v="92"/>
    <x v="3"/>
    <x v="0"/>
    <x v="4"/>
    <x v="4"/>
    <x v="7"/>
    <x v="9"/>
    <x v="83"/>
    <x v="4"/>
  </r>
  <r>
    <x v="240"/>
    <x v="92"/>
    <x v="3"/>
    <x v="0"/>
    <x v="6"/>
    <x v="6"/>
    <x v="5"/>
    <x v="13"/>
    <x v="83"/>
    <x v="4"/>
  </r>
  <r>
    <x v="241"/>
    <x v="92"/>
    <x v="2"/>
    <x v="1"/>
    <x v="0"/>
    <x v="0"/>
    <x v="3"/>
    <x v="26"/>
    <x v="83"/>
    <x v="4"/>
  </r>
  <r>
    <x v="242"/>
    <x v="93"/>
    <x v="2"/>
    <x v="0"/>
    <x v="1"/>
    <x v="1"/>
    <x v="0"/>
    <x v="16"/>
    <x v="87"/>
    <x v="4"/>
  </r>
  <r>
    <x v="242"/>
    <x v="93"/>
    <x v="2"/>
    <x v="0"/>
    <x v="5"/>
    <x v="5"/>
    <x v="8"/>
    <x v="10"/>
    <x v="87"/>
    <x v="4"/>
  </r>
  <r>
    <x v="242"/>
    <x v="93"/>
    <x v="2"/>
    <x v="0"/>
    <x v="9"/>
    <x v="5"/>
    <x v="3"/>
    <x v="1"/>
    <x v="87"/>
    <x v="4"/>
  </r>
  <r>
    <x v="243"/>
    <x v="94"/>
    <x v="2"/>
    <x v="0"/>
    <x v="10"/>
    <x v="9"/>
    <x v="5"/>
    <x v="21"/>
    <x v="88"/>
    <x v="4"/>
  </r>
  <r>
    <x v="243"/>
    <x v="94"/>
    <x v="2"/>
    <x v="0"/>
    <x v="9"/>
    <x v="5"/>
    <x v="5"/>
    <x v="9"/>
    <x v="88"/>
    <x v="4"/>
  </r>
  <r>
    <x v="243"/>
    <x v="94"/>
    <x v="2"/>
    <x v="0"/>
    <x v="8"/>
    <x v="8"/>
    <x v="10"/>
    <x v="21"/>
    <x v="88"/>
    <x v="4"/>
  </r>
  <r>
    <x v="244"/>
    <x v="95"/>
    <x v="1"/>
    <x v="3"/>
    <x v="6"/>
    <x v="6"/>
    <x v="8"/>
    <x v="11"/>
    <x v="89"/>
    <x v="7"/>
  </r>
  <r>
    <x v="245"/>
    <x v="96"/>
    <x v="2"/>
    <x v="0"/>
    <x v="5"/>
    <x v="5"/>
    <x v="1"/>
    <x v="19"/>
    <x v="90"/>
    <x v="4"/>
  </r>
  <r>
    <x v="245"/>
    <x v="96"/>
    <x v="2"/>
    <x v="0"/>
    <x v="4"/>
    <x v="4"/>
    <x v="3"/>
    <x v="24"/>
    <x v="90"/>
    <x v="4"/>
  </r>
  <r>
    <x v="246"/>
    <x v="96"/>
    <x v="2"/>
    <x v="5"/>
    <x v="2"/>
    <x v="2"/>
    <x v="3"/>
    <x v="4"/>
    <x v="89"/>
    <x v="3"/>
  </r>
  <r>
    <x v="246"/>
    <x v="96"/>
    <x v="2"/>
    <x v="5"/>
    <x v="6"/>
    <x v="6"/>
    <x v="5"/>
    <x v="13"/>
    <x v="89"/>
    <x v="3"/>
  </r>
  <r>
    <x v="247"/>
    <x v="96"/>
    <x v="2"/>
    <x v="0"/>
    <x v="6"/>
    <x v="6"/>
    <x v="5"/>
    <x v="13"/>
    <x v="88"/>
    <x v="0"/>
  </r>
  <r>
    <x v="247"/>
    <x v="96"/>
    <x v="2"/>
    <x v="0"/>
    <x v="1"/>
    <x v="1"/>
    <x v="3"/>
    <x v="8"/>
    <x v="88"/>
    <x v="0"/>
  </r>
  <r>
    <x v="248"/>
    <x v="97"/>
    <x v="2"/>
    <x v="0"/>
    <x v="3"/>
    <x v="3"/>
    <x v="2"/>
    <x v="3"/>
    <x v="90"/>
    <x v="1"/>
  </r>
  <r>
    <x v="248"/>
    <x v="97"/>
    <x v="2"/>
    <x v="0"/>
    <x v="6"/>
    <x v="6"/>
    <x v="5"/>
    <x v="13"/>
    <x v="90"/>
    <x v="1"/>
  </r>
  <r>
    <x v="248"/>
    <x v="97"/>
    <x v="2"/>
    <x v="0"/>
    <x v="1"/>
    <x v="1"/>
    <x v="3"/>
    <x v="8"/>
    <x v="90"/>
    <x v="1"/>
  </r>
  <r>
    <x v="249"/>
    <x v="97"/>
    <x v="2"/>
    <x v="1"/>
    <x v="1"/>
    <x v="1"/>
    <x v="5"/>
    <x v="6"/>
    <x v="91"/>
    <x v="4"/>
  </r>
  <r>
    <x v="250"/>
    <x v="98"/>
    <x v="2"/>
    <x v="0"/>
    <x v="9"/>
    <x v="5"/>
    <x v="3"/>
    <x v="1"/>
    <x v="90"/>
    <x v="0"/>
  </r>
  <r>
    <x v="251"/>
    <x v="99"/>
    <x v="3"/>
    <x v="0"/>
    <x v="4"/>
    <x v="4"/>
    <x v="7"/>
    <x v="9"/>
    <x v="91"/>
    <x v="0"/>
  </r>
  <r>
    <x v="251"/>
    <x v="99"/>
    <x v="3"/>
    <x v="0"/>
    <x v="8"/>
    <x v="8"/>
    <x v="10"/>
    <x v="21"/>
    <x v="91"/>
    <x v="0"/>
  </r>
  <r>
    <x v="251"/>
    <x v="99"/>
    <x v="3"/>
    <x v="0"/>
    <x v="1"/>
    <x v="1"/>
    <x v="0"/>
    <x v="16"/>
    <x v="91"/>
    <x v="0"/>
  </r>
  <r>
    <x v="252"/>
    <x v="100"/>
    <x v="1"/>
    <x v="0"/>
    <x v="6"/>
    <x v="6"/>
    <x v="5"/>
    <x v="13"/>
    <x v="92"/>
    <x v="1"/>
  </r>
  <r>
    <x v="253"/>
    <x v="101"/>
    <x v="2"/>
    <x v="0"/>
    <x v="6"/>
    <x v="6"/>
    <x v="8"/>
    <x v="11"/>
    <x v="92"/>
    <x v="0"/>
  </r>
  <r>
    <x v="254"/>
    <x v="102"/>
    <x v="3"/>
    <x v="0"/>
    <x v="6"/>
    <x v="6"/>
    <x v="5"/>
    <x v="13"/>
    <x v="93"/>
    <x v="0"/>
  </r>
  <r>
    <x v="254"/>
    <x v="102"/>
    <x v="3"/>
    <x v="0"/>
    <x v="0"/>
    <x v="0"/>
    <x v="3"/>
    <x v="26"/>
    <x v="93"/>
    <x v="0"/>
  </r>
  <r>
    <x v="255"/>
    <x v="103"/>
    <x v="1"/>
    <x v="0"/>
    <x v="1"/>
    <x v="1"/>
    <x v="5"/>
    <x v="6"/>
    <x v="94"/>
    <x v="1"/>
  </r>
  <r>
    <x v="256"/>
    <x v="103"/>
    <x v="2"/>
    <x v="0"/>
    <x v="5"/>
    <x v="5"/>
    <x v="5"/>
    <x v="9"/>
    <x v="95"/>
    <x v="0"/>
  </r>
  <r>
    <x v="256"/>
    <x v="103"/>
    <x v="2"/>
    <x v="0"/>
    <x v="4"/>
    <x v="4"/>
    <x v="7"/>
    <x v="9"/>
    <x v="95"/>
    <x v="0"/>
  </r>
  <r>
    <x v="256"/>
    <x v="103"/>
    <x v="2"/>
    <x v="0"/>
    <x v="3"/>
    <x v="3"/>
    <x v="6"/>
    <x v="7"/>
    <x v="95"/>
    <x v="0"/>
  </r>
  <r>
    <x v="257"/>
    <x v="103"/>
    <x v="3"/>
    <x v="3"/>
    <x v="1"/>
    <x v="1"/>
    <x v="0"/>
    <x v="16"/>
    <x v="96"/>
    <x v="5"/>
  </r>
  <r>
    <x v="258"/>
    <x v="103"/>
    <x v="2"/>
    <x v="0"/>
    <x v="8"/>
    <x v="8"/>
    <x v="10"/>
    <x v="21"/>
    <x v="95"/>
    <x v="0"/>
  </r>
  <r>
    <x v="258"/>
    <x v="103"/>
    <x v="2"/>
    <x v="0"/>
    <x v="6"/>
    <x v="6"/>
    <x v="1"/>
    <x v="15"/>
    <x v="95"/>
    <x v="0"/>
  </r>
  <r>
    <x v="259"/>
    <x v="104"/>
    <x v="2"/>
    <x v="0"/>
    <x v="6"/>
    <x v="6"/>
    <x v="5"/>
    <x v="13"/>
    <x v="97"/>
    <x v="4"/>
  </r>
  <r>
    <x v="260"/>
    <x v="104"/>
    <x v="0"/>
    <x v="0"/>
    <x v="4"/>
    <x v="4"/>
    <x v="3"/>
    <x v="24"/>
    <x v="98"/>
    <x v="1"/>
  </r>
  <r>
    <x v="261"/>
    <x v="104"/>
    <x v="3"/>
    <x v="3"/>
    <x v="3"/>
    <x v="3"/>
    <x v="6"/>
    <x v="7"/>
    <x v="96"/>
    <x v="7"/>
  </r>
  <r>
    <x v="261"/>
    <x v="104"/>
    <x v="3"/>
    <x v="3"/>
    <x v="10"/>
    <x v="9"/>
    <x v="3"/>
    <x v="5"/>
    <x v="96"/>
    <x v="7"/>
  </r>
  <r>
    <x v="262"/>
    <x v="104"/>
    <x v="1"/>
    <x v="0"/>
    <x v="10"/>
    <x v="9"/>
    <x v="3"/>
    <x v="5"/>
    <x v="97"/>
    <x v="4"/>
  </r>
  <r>
    <x v="262"/>
    <x v="104"/>
    <x v="1"/>
    <x v="0"/>
    <x v="8"/>
    <x v="8"/>
    <x v="9"/>
    <x v="14"/>
    <x v="97"/>
    <x v="4"/>
  </r>
  <r>
    <x v="263"/>
    <x v="104"/>
    <x v="3"/>
    <x v="3"/>
    <x v="3"/>
    <x v="3"/>
    <x v="6"/>
    <x v="7"/>
    <x v="99"/>
    <x v="6"/>
  </r>
  <r>
    <x v="263"/>
    <x v="104"/>
    <x v="3"/>
    <x v="3"/>
    <x v="8"/>
    <x v="8"/>
    <x v="10"/>
    <x v="21"/>
    <x v="99"/>
    <x v="6"/>
  </r>
  <r>
    <x v="263"/>
    <x v="104"/>
    <x v="3"/>
    <x v="3"/>
    <x v="10"/>
    <x v="9"/>
    <x v="3"/>
    <x v="5"/>
    <x v="99"/>
    <x v="6"/>
  </r>
  <r>
    <x v="264"/>
    <x v="104"/>
    <x v="2"/>
    <x v="5"/>
    <x v="6"/>
    <x v="6"/>
    <x v="5"/>
    <x v="13"/>
    <x v="100"/>
    <x v="5"/>
  </r>
  <r>
    <x v="264"/>
    <x v="104"/>
    <x v="2"/>
    <x v="5"/>
    <x v="9"/>
    <x v="5"/>
    <x v="3"/>
    <x v="1"/>
    <x v="100"/>
    <x v="5"/>
  </r>
  <r>
    <x v="264"/>
    <x v="104"/>
    <x v="2"/>
    <x v="5"/>
    <x v="1"/>
    <x v="1"/>
    <x v="5"/>
    <x v="6"/>
    <x v="100"/>
    <x v="5"/>
  </r>
  <r>
    <x v="264"/>
    <x v="104"/>
    <x v="2"/>
    <x v="5"/>
    <x v="5"/>
    <x v="5"/>
    <x v="8"/>
    <x v="10"/>
    <x v="100"/>
    <x v="5"/>
  </r>
  <r>
    <x v="265"/>
    <x v="104"/>
    <x v="2"/>
    <x v="0"/>
    <x v="3"/>
    <x v="3"/>
    <x v="6"/>
    <x v="7"/>
    <x v="94"/>
    <x v="0"/>
  </r>
  <r>
    <x v="265"/>
    <x v="104"/>
    <x v="2"/>
    <x v="0"/>
    <x v="9"/>
    <x v="5"/>
    <x v="3"/>
    <x v="1"/>
    <x v="94"/>
    <x v="0"/>
  </r>
  <r>
    <x v="266"/>
    <x v="105"/>
    <x v="2"/>
    <x v="0"/>
    <x v="3"/>
    <x v="3"/>
    <x v="2"/>
    <x v="3"/>
    <x v="98"/>
    <x v="0"/>
  </r>
  <r>
    <x v="267"/>
    <x v="106"/>
    <x v="2"/>
    <x v="0"/>
    <x v="7"/>
    <x v="7"/>
    <x v="3"/>
    <x v="25"/>
    <x v="97"/>
    <x v="0"/>
  </r>
  <r>
    <x v="267"/>
    <x v="106"/>
    <x v="2"/>
    <x v="0"/>
    <x v="2"/>
    <x v="2"/>
    <x v="5"/>
    <x v="23"/>
    <x v="97"/>
    <x v="0"/>
  </r>
  <r>
    <x v="268"/>
    <x v="106"/>
    <x v="2"/>
    <x v="0"/>
    <x v="0"/>
    <x v="0"/>
    <x v="1"/>
    <x v="22"/>
    <x v="97"/>
    <x v="0"/>
  </r>
  <r>
    <x v="269"/>
    <x v="106"/>
    <x v="2"/>
    <x v="0"/>
    <x v="0"/>
    <x v="0"/>
    <x v="1"/>
    <x v="22"/>
    <x v="97"/>
    <x v="0"/>
  </r>
  <r>
    <x v="269"/>
    <x v="106"/>
    <x v="2"/>
    <x v="0"/>
    <x v="7"/>
    <x v="7"/>
    <x v="7"/>
    <x v="12"/>
    <x v="97"/>
    <x v="0"/>
  </r>
  <r>
    <x v="270"/>
    <x v="106"/>
    <x v="2"/>
    <x v="3"/>
    <x v="6"/>
    <x v="6"/>
    <x v="8"/>
    <x v="11"/>
    <x v="101"/>
    <x v="5"/>
  </r>
  <r>
    <x v="270"/>
    <x v="106"/>
    <x v="2"/>
    <x v="3"/>
    <x v="4"/>
    <x v="4"/>
    <x v="3"/>
    <x v="24"/>
    <x v="101"/>
    <x v="5"/>
  </r>
  <r>
    <x v="270"/>
    <x v="106"/>
    <x v="2"/>
    <x v="3"/>
    <x v="9"/>
    <x v="5"/>
    <x v="0"/>
    <x v="6"/>
    <x v="101"/>
    <x v="5"/>
  </r>
  <r>
    <x v="271"/>
    <x v="106"/>
    <x v="2"/>
    <x v="0"/>
    <x v="9"/>
    <x v="5"/>
    <x v="0"/>
    <x v="6"/>
    <x v="102"/>
    <x v="1"/>
  </r>
  <r>
    <x v="272"/>
    <x v="106"/>
    <x v="1"/>
    <x v="5"/>
    <x v="9"/>
    <x v="5"/>
    <x v="5"/>
    <x v="9"/>
    <x v="103"/>
    <x v="6"/>
  </r>
  <r>
    <x v="273"/>
    <x v="107"/>
    <x v="0"/>
    <x v="0"/>
    <x v="9"/>
    <x v="5"/>
    <x v="3"/>
    <x v="1"/>
    <x v="102"/>
    <x v="0"/>
  </r>
  <r>
    <x v="274"/>
    <x v="107"/>
    <x v="2"/>
    <x v="4"/>
    <x v="6"/>
    <x v="6"/>
    <x v="8"/>
    <x v="11"/>
    <x v="96"/>
    <x v="4"/>
  </r>
  <r>
    <x v="275"/>
    <x v="107"/>
    <x v="0"/>
    <x v="4"/>
    <x v="7"/>
    <x v="7"/>
    <x v="1"/>
    <x v="17"/>
    <x v="99"/>
    <x v="3"/>
  </r>
  <r>
    <x v="275"/>
    <x v="107"/>
    <x v="0"/>
    <x v="4"/>
    <x v="1"/>
    <x v="1"/>
    <x v="5"/>
    <x v="6"/>
    <x v="99"/>
    <x v="3"/>
  </r>
  <r>
    <x v="275"/>
    <x v="107"/>
    <x v="0"/>
    <x v="4"/>
    <x v="3"/>
    <x v="3"/>
    <x v="4"/>
    <x v="5"/>
    <x v="99"/>
    <x v="3"/>
  </r>
  <r>
    <x v="276"/>
    <x v="107"/>
    <x v="2"/>
    <x v="0"/>
    <x v="6"/>
    <x v="6"/>
    <x v="1"/>
    <x v="15"/>
    <x v="96"/>
    <x v="4"/>
  </r>
  <r>
    <x v="277"/>
    <x v="107"/>
    <x v="2"/>
    <x v="2"/>
    <x v="1"/>
    <x v="1"/>
    <x v="0"/>
    <x v="16"/>
    <x v="101"/>
    <x v="7"/>
  </r>
  <r>
    <x v="277"/>
    <x v="107"/>
    <x v="2"/>
    <x v="2"/>
    <x v="5"/>
    <x v="5"/>
    <x v="5"/>
    <x v="9"/>
    <x v="101"/>
    <x v="7"/>
  </r>
  <r>
    <x v="277"/>
    <x v="107"/>
    <x v="2"/>
    <x v="2"/>
    <x v="9"/>
    <x v="5"/>
    <x v="5"/>
    <x v="9"/>
    <x v="101"/>
    <x v="7"/>
  </r>
  <r>
    <x v="278"/>
    <x v="107"/>
    <x v="0"/>
    <x v="0"/>
    <x v="8"/>
    <x v="8"/>
    <x v="0"/>
    <x v="7"/>
    <x v="102"/>
    <x v="0"/>
  </r>
  <r>
    <x v="279"/>
    <x v="107"/>
    <x v="1"/>
    <x v="5"/>
    <x v="8"/>
    <x v="8"/>
    <x v="0"/>
    <x v="7"/>
    <x v="99"/>
    <x v="3"/>
  </r>
  <r>
    <x v="279"/>
    <x v="107"/>
    <x v="1"/>
    <x v="5"/>
    <x v="6"/>
    <x v="6"/>
    <x v="5"/>
    <x v="13"/>
    <x v="99"/>
    <x v="3"/>
  </r>
  <r>
    <x v="280"/>
    <x v="108"/>
    <x v="0"/>
    <x v="2"/>
    <x v="8"/>
    <x v="8"/>
    <x v="9"/>
    <x v="14"/>
    <x v="103"/>
    <x v="7"/>
  </r>
  <r>
    <x v="281"/>
    <x v="108"/>
    <x v="2"/>
    <x v="0"/>
    <x v="1"/>
    <x v="1"/>
    <x v="3"/>
    <x v="8"/>
    <x v="104"/>
    <x v="0"/>
  </r>
  <r>
    <x v="282"/>
    <x v="108"/>
    <x v="2"/>
    <x v="0"/>
    <x v="6"/>
    <x v="6"/>
    <x v="1"/>
    <x v="15"/>
    <x v="96"/>
    <x v="1"/>
  </r>
  <r>
    <x v="283"/>
    <x v="108"/>
    <x v="2"/>
    <x v="0"/>
    <x v="9"/>
    <x v="5"/>
    <x v="3"/>
    <x v="1"/>
    <x v="100"/>
    <x v="4"/>
  </r>
  <r>
    <x v="284"/>
    <x v="108"/>
    <x v="1"/>
    <x v="0"/>
    <x v="5"/>
    <x v="5"/>
    <x v="8"/>
    <x v="10"/>
    <x v="100"/>
    <x v="4"/>
  </r>
  <r>
    <x v="284"/>
    <x v="108"/>
    <x v="1"/>
    <x v="0"/>
    <x v="3"/>
    <x v="3"/>
    <x v="2"/>
    <x v="3"/>
    <x v="100"/>
    <x v="4"/>
  </r>
  <r>
    <x v="285"/>
    <x v="108"/>
    <x v="1"/>
    <x v="0"/>
    <x v="2"/>
    <x v="2"/>
    <x v="5"/>
    <x v="23"/>
    <x v="100"/>
    <x v="4"/>
  </r>
  <r>
    <x v="285"/>
    <x v="108"/>
    <x v="1"/>
    <x v="0"/>
    <x v="9"/>
    <x v="5"/>
    <x v="3"/>
    <x v="1"/>
    <x v="100"/>
    <x v="4"/>
  </r>
  <r>
    <x v="285"/>
    <x v="108"/>
    <x v="1"/>
    <x v="0"/>
    <x v="1"/>
    <x v="1"/>
    <x v="3"/>
    <x v="8"/>
    <x v="100"/>
    <x v="4"/>
  </r>
  <r>
    <x v="286"/>
    <x v="109"/>
    <x v="2"/>
    <x v="2"/>
    <x v="4"/>
    <x v="4"/>
    <x v="3"/>
    <x v="24"/>
    <x v="103"/>
    <x v="3"/>
  </r>
  <r>
    <x v="287"/>
    <x v="110"/>
    <x v="2"/>
    <x v="0"/>
    <x v="2"/>
    <x v="2"/>
    <x v="5"/>
    <x v="23"/>
    <x v="101"/>
    <x v="4"/>
  </r>
  <r>
    <x v="288"/>
    <x v="110"/>
    <x v="0"/>
    <x v="0"/>
    <x v="6"/>
    <x v="6"/>
    <x v="1"/>
    <x v="15"/>
    <x v="99"/>
    <x v="1"/>
  </r>
  <r>
    <x v="289"/>
    <x v="110"/>
    <x v="3"/>
    <x v="0"/>
    <x v="6"/>
    <x v="6"/>
    <x v="8"/>
    <x v="11"/>
    <x v="100"/>
    <x v="0"/>
  </r>
  <r>
    <x v="290"/>
    <x v="111"/>
    <x v="3"/>
    <x v="0"/>
    <x v="9"/>
    <x v="5"/>
    <x v="5"/>
    <x v="9"/>
    <x v="99"/>
    <x v="0"/>
  </r>
  <r>
    <x v="290"/>
    <x v="111"/>
    <x v="3"/>
    <x v="0"/>
    <x v="3"/>
    <x v="3"/>
    <x v="2"/>
    <x v="3"/>
    <x v="99"/>
    <x v="0"/>
  </r>
  <r>
    <x v="291"/>
    <x v="111"/>
    <x v="2"/>
    <x v="0"/>
    <x v="1"/>
    <x v="1"/>
    <x v="5"/>
    <x v="6"/>
    <x v="99"/>
    <x v="0"/>
  </r>
  <r>
    <x v="291"/>
    <x v="111"/>
    <x v="2"/>
    <x v="0"/>
    <x v="8"/>
    <x v="8"/>
    <x v="9"/>
    <x v="14"/>
    <x v="99"/>
    <x v="0"/>
  </r>
  <r>
    <x v="292"/>
    <x v="111"/>
    <x v="2"/>
    <x v="5"/>
    <x v="3"/>
    <x v="3"/>
    <x v="2"/>
    <x v="3"/>
    <x v="105"/>
    <x v="8"/>
  </r>
  <r>
    <x v="292"/>
    <x v="111"/>
    <x v="2"/>
    <x v="5"/>
    <x v="6"/>
    <x v="6"/>
    <x v="5"/>
    <x v="13"/>
    <x v="105"/>
    <x v="8"/>
  </r>
  <r>
    <x v="293"/>
    <x v="112"/>
    <x v="2"/>
    <x v="0"/>
    <x v="9"/>
    <x v="5"/>
    <x v="3"/>
    <x v="1"/>
    <x v="106"/>
    <x v="4"/>
  </r>
  <r>
    <x v="293"/>
    <x v="112"/>
    <x v="2"/>
    <x v="0"/>
    <x v="7"/>
    <x v="7"/>
    <x v="7"/>
    <x v="12"/>
    <x v="106"/>
    <x v="4"/>
  </r>
  <r>
    <x v="294"/>
    <x v="113"/>
    <x v="2"/>
    <x v="0"/>
    <x v="6"/>
    <x v="6"/>
    <x v="8"/>
    <x v="11"/>
    <x v="103"/>
    <x v="0"/>
  </r>
  <r>
    <x v="295"/>
    <x v="113"/>
    <x v="2"/>
    <x v="0"/>
    <x v="1"/>
    <x v="1"/>
    <x v="3"/>
    <x v="8"/>
    <x v="103"/>
    <x v="0"/>
  </r>
  <r>
    <x v="296"/>
    <x v="113"/>
    <x v="3"/>
    <x v="5"/>
    <x v="3"/>
    <x v="3"/>
    <x v="2"/>
    <x v="3"/>
    <x v="107"/>
    <x v="8"/>
  </r>
  <r>
    <x v="297"/>
    <x v="114"/>
    <x v="2"/>
    <x v="0"/>
    <x v="8"/>
    <x v="8"/>
    <x v="9"/>
    <x v="14"/>
    <x v="108"/>
    <x v="1"/>
  </r>
  <r>
    <x v="297"/>
    <x v="114"/>
    <x v="2"/>
    <x v="0"/>
    <x v="3"/>
    <x v="3"/>
    <x v="6"/>
    <x v="7"/>
    <x v="108"/>
    <x v="1"/>
  </r>
  <r>
    <x v="298"/>
    <x v="114"/>
    <x v="0"/>
    <x v="0"/>
    <x v="8"/>
    <x v="8"/>
    <x v="0"/>
    <x v="7"/>
    <x v="109"/>
    <x v="4"/>
  </r>
  <r>
    <x v="298"/>
    <x v="114"/>
    <x v="0"/>
    <x v="0"/>
    <x v="7"/>
    <x v="7"/>
    <x v="3"/>
    <x v="25"/>
    <x v="109"/>
    <x v="4"/>
  </r>
  <r>
    <x v="298"/>
    <x v="114"/>
    <x v="0"/>
    <x v="0"/>
    <x v="6"/>
    <x v="6"/>
    <x v="5"/>
    <x v="13"/>
    <x v="109"/>
    <x v="4"/>
  </r>
  <r>
    <x v="299"/>
    <x v="114"/>
    <x v="3"/>
    <x v="0"/>
    <x v="6"/>
    <x v="6"/>
    <x v="8"/>
    <x v="11"/>
    <x v="106"/>
    <x v="0"/>
  </r>
  <r>
    <x v="299"/>
    <x v="114"/>
    <x v="3"/>
    <x v="0"/>
    <x v="8"/>
    <x v="8"/>
    <x v="9"/>
    <x v="14"/>
    <x v="106"/>
    <x v="0"/>
  </r>
  <r>
    <x v="299"/>
    <x v="114"/>
    <x v="3"/>
    <x v="0"/>
    <x v="1"/>
    <x v="1"/>
    <x v="5"/>
    <x v="6"/>
    <x v="106"/>
    <x v="0"/>
  </r>
  <r>
    <x v="300"/>
    <x v="114"/>
    <x v="2"/>
    <x v="0"/>
    <x v="10"/>
    <x v="9"/>
    <x v="5"/>
    <x v="21"/>
    <x v="108"/>
    <x v="1"/>
  </r>
  <r>
    <x v="301"/>
    <x v="115"/>
    <x v="0"/>
    <x v="3"/>
    <x v="3"/>
    <x v="3"/>
    <x v="4"/>
    <x v="5"/>
    <x v="110"/>
    <x v="6"/>
  </r>
  <r>
    <x v="302"/>
    <x v="115"/>
    <x v="0"/>
    <x v="0"/>
    <x v="3"/>
    <x v="3"/>
    <x v="4"/>
    <x v="5"/>
    <x v="109"/>
    <x v="1"/>
  </r>
  <r>
    <x v="303"/>
    <x v="115"/>
    <x v="2"/>
    <x v="0"/>
    <x v="1"/>
    <x v="1"/>
    <x v="3"/>
    <x v="8"/>
    <x v="108"/>
    <x v="0"/>
  </r>
  <r>
    <x v="304"/>
    <x v="116"/>
    <x v="2"/>
    <x v="0"/>
    <x v="5"/>
    <x v="5"/>
    <x v="1"/>
    <x v="19"/>
    <x v="111"/>
    <x v="4"/>
  </r>
  <r>
    <x v="305"/>
    <x v="116"/>
    <x v="2"/>
    <x v="3"/>
    <x v="1"/>
    <x v="1"/>
    <x v="0"/>
    <x v="16"/>
    <x v="112"/>
    <x v="6"/>
  </r>
  <r>
    <x v="306"/>
    <x v="116"/>
    <x v="2"/>
    <x v="0"/>
    <x v="1"/>
    <x v="1"/>
    <x v="3"/>
    <x v="8"/>
    <x v="111"/>
    <x v="4"/>
  </r>
  <r>
    <x v="306"/>
    <x v="116"/>
    <x v="2"/>
    <x v="0"/>
    <x v="5"/>
    <x v="5"/>
    <x v="5"/>
    <x v="9"/>
    <x v="111"/>
    <x v="4"/>
  </r>
  <r>
    <x v="307"/>
    <x v="116"/>
    <x v="1"/>
    <x v="0"/>
    <x v="3"/>
    <x v="3"/>
    <x v="6"/>
    <x v="7"/>
    <x v="113"/>
    <x v="1"/>
  </r>
  <r>
    <x v="307"/>
    <x v="116"/>
    <x v="1"/>
    <x v="0"/>
    <x v="9"/>
    <x v="5"/>
    <x v="5"/>
    <x v="9"/>
    <x v="113"/>
    <x v="1"/>
  </r>
  <r>
    <x v="308"/>
    <x v="116"/>
    <x v="2"/>
    <x v="1"/>
    <x v="1"/>
    <x v="1"/>
    <x v="0"/>
    <x v="16"/>
    <x v="113"/>
    <x v="1"/>
  </r>
  <r>
    <x v="308"/>
    <x v="116"/>
    <x v="2"/>
    <x v="1"/>
    <x v="8"/>
    <x v="8"/>
    <x v="0"/>
    <x v="7"/>
    <x v="113"/>
    <x v="1"/>
  </r>
  <r>
    <x v="309"/>
    <x v="116"/>
    <x v="2"/>
    <x v="0"/>
    <x v="8"/>
    <x v="8"/>
    <x v="0"/>
    <x v="7"/>
    <x v="113"/>
    <x v="1"/>
  </r>
  <r>
    <x v="309"/>
    <x v="116"/>
    <x v="2"/>
    <x v="0"/>
    <x v="3"/>
    <x v="3"/>
    <x v="4"/>
    <x v="5"/>
    <x v="113"/>
    <x v="1"/>
  </r>
  <r>
    <x v="310"/>
    <x v="116"/>
    <x v="2"/>
    <x v="0"/>
    <x v="0"/>
    <x v="0"/>
    <x v="3"/>
    <x v="26"/>
    <x v="109"/>
    <x v="0"/>
  </r>
  <r>
    <x v="311"/>
    <x v="117"/>
    <x v="3"/>
    <x v="0"/>
    <x v="1"/>
    <x v="1"/>
    <x v="0"/>
    <x v="16"/>
    <x v="105"/>
    <x v="4"/>
  </r>
  <r>
    <x v="311"/>
    <x v="117"/>
    <x v="3"/>
    <x v="0"/>
    <x v="8"/>
    <x v="8"/>
    <x v="10"/>
    <x v="21"/>
    <x v="105"/>
    <x v="4"/>
  </r>
  <r>
    <x v="311"/>
    <x v="117"/>
    <x v="3"/>
    <x v="0"/>
    <x v="7"/>
    <x v="7"/>
    <x v="7"/>
    <x v="12"/>
    <x v="105"/>
    <x v="4"/>
  </r>
  <r>
    <x v="312"/>
    <x v="117"/>
    <x v="0"/>
    <x v="3"/>
    <x v="1"/>
    <x v="1"/>
    <x v="3"/>
    <x v="8"/>
    <x v="114"/>
    <x v="2"/>
  </r>
  <r>
    <x v="313"/>
    <x v="117"/>
    <x v="2"/>
    <x v="0"/>
    <x v="1"/>
    <x v="1"/>
    <x v="5"/>
    <x v="6"/>
    <x v="105"/>
    <x v="4"/>
  </r>
  <r>
    <x v="314"/>
    <x v="117"/>
    <x v="2"/>
    <x v="0"/>
    <x v="1"/>
    <x v="1"/>
    <x v="0"/>
    <x v="16"/>
    <x v="113"/>
    <x v="0"/>
  </r>
  <r>
    <x v="314"/>
    <x v="117"/>
    <x v="2"/>
    <x v="0"/>
    <x v="8"/>
    <x v="8"/>
    <x v="0"/>
    <x v="7"/>
    <x v="113"/>
    <x v="0"/>
  </r>
  <r>
    <x v="315"/>
    <x v="118"/>
    <x v="2"/>
    <x v="4"/>
    <x v="1"/>
    <x v="1"/>
    <x v="5"/>
    <x v="6"/>
    <x v="107"/>
    <x v="2"/>
  </r>
  <r>
    <x v="315"/>
    <x v="118"/>
    <x v="2"/>
    <x v="4"/>
    <x v="8"/>
    <x v="8"/>
    <x v="9"/>
    <x v="14"/>
    <x v="107"/>
    <x v="2"/>
  </r>
  <r>
    <x v="315"/>
    <x v="118"/>
    <x v="2"/>
    <x v="4"/>
    <x v="6"/>
    <x v="6"/>
    <x v="1"/>
    <x v="15"/>
    <x v="107"/>
    <x v="2"/>
  </r>
  <r>
    <x v="316"/>
    <x v="118"/>
    <x v="2"/>
    <x v="0"/>
    <x v="7"/>
    <x v="7"/>
    <x v="1"/>
    <x v="17"/>
    <x v="105"/>
    <x v="1"/>
  </r>
  <r>
    <x v="316"/>
    <x v="118"/>
    <x v="2"/>
    <x v="0"/>
    <x v="6"/>
    <x v="6"/>
    <x v="1"/>
    <x v="15"/>
    <x v="105"/>
    <x v="1"/>
  </r>
  <r>
    <x v="317"/>
    <x v="118"/>
    <x v="0"/>
    <x v="0"/>
    <x v="6"/>
    <x v="6"/>
    <x v="1"/>
    <x v="15"/>
    <x v="111"/>
    <x v="0"/>
  </r>
  <r>
    <x v="318"/>
    <x v="118"/>
    <x v="0"/>
    <x v="0"/>
    <x v="6"/>
    <x v="6"/>
    <x v="1"/>
    <x v="15"/>
    <x v="111"/>
    <x v="0"/>
  </r>
  <r>
    <x v="318"/>
    <x v="118"/>
    <x v="0"/>
    <x v="0"/>
    <x v="3"/>
    <x v="3"/>
    <x v="4"/>
    <x v="5"/>
    <x v="111"/>
    <x v="0"/>
  </r>
  <r>
    <x v="319"/>
    <x v="118"/>
    <x v="1"/>
    <x v="0"/>
    <x v="3"/>
    <x v="3"/>
    <x v="2"/>
    <x v="3"/>
    <x v="111"/>
    <x v="0"/>
  </r>
  <r>
    <x v="320"/>
    <x v="118"/>
    <x v="2"/>
    <x v="3"/>
    <x v="9"/>
    <x v="5"/>
    <x v="5"/>
    <x v="9"/>
    <x v="107"/>
    <x v="2"/>
  </r>
  <r>
    <x v="321"/>
    <x v="118"/>
    <x v="2"/>
    <x v="0"/>
    <x v="6"/>
    <x v="6"/>
    <x v="5"/>
    <x v="13"/>
    <x v="114"/>
    <x v="4"/>
  </r>
  <r>
    <x v="321"/>
    <x v="118"/>
    <x v="2"/>
    <x v="0"/>
    <x v="0"/>
    <x v="0"/>
    <x v="3"/>
    <x v="26"/>
    <x v="114"/>
    <x v="4"/>
  </r>
  <r>
    <x v="322"/>
    <x v="118"/>
    <x v="2"/>
    <x v="0"/>
    <x v="5"/>
    <x v="5"/>
    <x v="1"/>
    <x v="19"/>
    <x v="111"/>
    <x v="0"/>
  </r>
  <r>
    <x v="322"/>
    <x v="118"/>
    <x v="2"/>
    <x v="0"/>
    <x v="9"/>
    <x v="5"/>
    <x v="3"/>
    <x v="1"/>
    <x v="111"/>
    <x v="0"/>
  </r>
  <r>
    <x v="322"/>
    <x v="118"/>
    <x v="2"/>
    <x v="0"/>
    <x v="3"/>
    <x v="3"/>
    <x v="2"/>
    <x v="3"/>
    <x v="111"/>
    <x v="0"/>
  </r>
  <r>
    <x v="323"/>
    <x v="119"/>
    <x v="2"/>
    <x v="0"/>
    <x v="1"/>
    <x v="1"/>
    <x v="3"/>
    <x v="8"/>
    <x v="114"/>
    <x v="1"/>
  </r>
  <r>
    <x v="323"/>
    <x v="119"/>
    <x v="2"/>
    <x v="0"/>
    <x v="2"/>
    <x v="2"/>
    <x v="3"/>
    <x v="4"/>
    <x v="114"/>
    <x v="1"/>
  </r>
  <r>
    <x v="324"/>
    <x v="120"/>
    <x v="2"/>
    <x v="0"/>
    <x v="1"/>
    <x v="1"/>
    <x v="0"/>
    <x v="16"/>
    <x v="114"/>
    <x v="0"/>
  </r>
  <r>
    <x v="325"/>
    <x v="120"/>
    <x v="2"/>
    <x v="0"/>
    <x v="3"/>
    <x v="3"/>
    <x v="4"/>
    <x v="5"/>
    <x v="110"/>
    <x v="4"/>
  </r>
  <r>
    <x v="325"/>
    <x v="120"/>
    <x v="2"/>
    <x v="0"/>
    <x v="5"/>
    <x v="5"/>
    <x v="1"/>
    <x v="19"/>
    <x v="110"/>
    <x v="4"/>
  </r>
  <r>
    <x v="326"/>
    <x v="120"/>
    <x v="1"/>
    <x v="0"/>
    <x v="4"/>
    <x v="4"/>
    <x v="1"/>
    <x v="20"/>
    <x v="107"/>
    <x v="1"/>
  </r>
  <r>
    <x v="326"/>
    <x v="120"/>
    <x v="1"/>
    <x v="0"/>
    <x v="9"/>
    <x v="5"/>
    <x v="3"/>
    <x v="1"/>
    <x v="107"/>
    <x v="1"/>
  </r>
  <r>
    <x v="326"/>
    <x v="120"/>
    <x v="1"/>
    <x v="0"/>
    <x v="1"/>
    <x v="1"/>
    <x v="5"/>
    <x v="6"/>
    <x v="107"/>
    <x v="1"/>
  </r>
  <r>
    <x v="327"/>
    <x v="121"/>
    <x v="0"/>
    <x v="0"/>
    <x v="5"/>
    <x v="5"/>
    <x v="8"/>
    <x v="10"/>
    <x v="107"/>
    <x v="0"/>
  </r>
  <r>
    <x v="328"/>
    <x v="121"/>
    <x v="3"/>
    <x v="0"/>
    <x v="3"/>
    <x v="3"/>
    <x v="4"/>
    <x v="5"/>
    <x v="112"/>
    <x v="4"/>
  </r>
  <r>
    <x v="328"/>
    <x v="121"/>
    <x v="3"/>
    <x v="0"/>
    <x v="6"/>
    <x v="6"/>
    <x v="8"/>
    <x v="11"/>
    <x v="112"/>
    <x v="4"/>
  </r>
  <r>
    <x v="329"/>
    <x v="121"/>
    <x v="2"/>
    <x v="1"/>
    <x v="1"/>
    <x v="1"/>
    <x v="0"/>
    <x v="16"/>
    <x v="112"/>
    <x v="4"/>
  </r>
  <r>
    <x v="329"/>
    <x v="121"/>
    <x v="2"/>
    <x v="1"/>
    <x v="7"/>
    <x v="7"/>
    <x v="3"/>
    <x v="25"/>
    <x v="112"/>
    <x v="4"/>
  </r>
  <r>
    <x v="330"/>
    <x v="121"/>
    <x v="2"/>
    <x v="0"/>
    <x v="1"/>
    <x v="1"/>
    <x v="3"/>
    <x v="8"/>
    <x v="107"/>
    <x v="0"/>
  </r>
  <r>
    <x v="330"/>
    <x v="121"/>
    <x v="2"/>
    <x v="0"/>
    <x v="4"/>
    <x v="4"/>
    <x v="3"/>
    <x v="24"/>
    <x v="107"/>
    <x v="0"/>
  </r>
  <r>
    <x v="331"/>
    <x v="121"/>
    <x v="0"/>
    <x v="0"/>
    <x v="4"/>
    <x v="4"/>
    <x v="3"/>
    <x v="24"/>
    <x v="107"/>
    <x v="0"/>
  </r>
  <r>
    <x v="332"/>
    <x v="121"/>
    <x v="2"/>
    <x v="0"/>
    <x v="1"/>
    <x v="1"/>
    <x v="5"/>
    <x v="6"/>
    <x v="110"/>
    <x v="1"/>
  </r>
  <r>
    <x v="332"/>
    <x v="121"/>
    <x v="2"/>
    <x v="0"/>
    <x v="9"/>
    <x v="5"/>
    <x v="5"/>
    <x v="9"/>
    <x v="110"/>
    <x v="1"/>
  </r>
  <r>
    <x v="333"/>
    <x v="121"/>
    <x v="3"/>
    <x v="0"/>
    <x v="1"/>
    <x v="1"/>
    <x v="5"/>
    <x v="6"/>
    <x v="107"/>
    <x v="0"/>
  </r>
  <r>
    <x v="333"/>
    <x v="121"/>
    <x v="3"/>
    <x v="0"/>
    <x v="7"/>
    <x v="7"/>
    <x v="7"/>
    <x v="12"/>
    <x v="107"/>
    <x v="0"/>
  </r>
  <r>
    <x v="334"/>
    <x v="121"/>
    <x v="2"/>
    <x v="0"/>
    <x v="1"/>
    <x v="1"/>
    <x v="5"/>
    <x v="6"/>
    <x v="110"/>
    <x v="1"/>
  </r>
  <r>
    <x v="334"/>
    <x v="121"/>
    <x v="2"/>
    <x v="0"/>
    <x v="6"/>
    <x v="6"/>
    <x v="1"/>
    <x v="15"/>
    <x v="110"/>
    <x v="1"/>
  </r>
  <r>
    <x v="334"/>
    <x v="121"/>
    <x v="2"/>
    <x v="0"/>
    <x v="4"/>
    <x v="4"/>
    <x v="7"/>
    <x v="9"/>
    <x v="110"/>
    <x v="1"/>
  </r>
  <r>
    <x v="335"/>
    <x v="121"/>
    <x v="2"/>
    <x v="0"/>
    <x v="1"/>
    <x v="1"/>
    <x v="3"/>
    <x v="8"/>
    <x v="112"/>
    <x v="4"/>
  </r>
  <r>
    <x v="336"/>
    <x v="121"/>
    <x v="2"/>
    <x v="0"/>
    <x v="6"/>
    <x v="6"/>
    <x v="5"/>
    <x v="13"/>
    <x v="110"/>
    <x v="1"/>
  </r>
  <r>
    <x v="337"/>
    <x v="121"/>
    <x v="0"/>
    <x v="0"/>
    <x v="3"/>
    <x v="3"/>
    <x v="6"/>
    <x v="7"/>
    <x v="112"/>
    <x v="4"/>
  </r>
  <r>
    <x v="338"/>
    <x v="121"/>
    <x v="2"/>
    <x v="0"/>
    <x v="4"/>
    <x v="4"/>
    <x v="3"/>
    <x v="24"/>
    <x v="110"/>
    <x v="1"/>
  </r>
  <r>
    <x v="339"/>
    <x v="121"/>
    <x v="2"/>
    <x v="2"/>
    <x v="6"/>
    <x v="6"/>
    <x v="8"/>
    <x v="11"/>
    <x v="115"/>
    <x v="7"/>
  </r>
  <r>
    <x v="340"/>
    <x v="121"/>
    <x v="2"/>
    <x v="0"/>
    <x v="6"/>
    <x v="6"/>
    <x v="5"/>
    <x v="13"/>
    <x v="110"/>
    <x v="1"/>
  </r>
  <r>
    <x v="341"/>
    <x v="122"/>
    <x v="2"/>
    <x v="5"/>
    <x v="3"/>
    <x v="3"/>
    <x v="2"/>
    <x v="3"/>
    <x v="116"/>
    <x v="8"/>
  </r>
  <r>
    <x v="341"/>
    <x v="122"/>
    <x v="2"/>
    <x v="5"/>
    <x v="5"/>
    <x v="5"/>
    <x v="1"/>
    <x v="19"/>
    <x v="116"/>
    <x v="8"/>
  </r>
  <r>
    <x v="342"/>
    <x v="122"/>
    <x v="2"/>
    <x v="0"/>
    <x v="6"/>
    <x v="6"/>
    <x v="5"/>
    <x v="13"/>
    <x v="112"/>
    <x v="1"/>
  </r>
  <r>
    <x v="343"/>
    <x v="122"/>
    <x v="2"/>
    <x v="0"/>
    <x v="0"/>
    <x v="0"/>
    <x v="1"/>
    <x v="22"/>
    <x v="117"/>
    <x v="4"/>
  </r>
  <r>
    <x v="343"/>
    <x v="122"/>
    <x v="2"/>
    <x v="0"/>
    <x v="3"/>
    <x v="3"/>
    <x v="4"/>
    <x v="5"/>
    <x v="117"/>
    <x v="4"/>
  </r>
  <r>
    <x v="343"/>
    <x v="122"/>
    <x v="2"/>
    <x v="0"/>
    <x v="1"/>
    <x v="1"/>
    <x v="3"/>
    <x v="8"/>
    <x v="117"/>
    <x v="4"/>
  </r>
  <r>
    <x v="344"/>
    <x v="122"/>
    <x v="2"/>
    <x v="0"/>
    <x v="6"/>
    <x v="6"/>
    <x v="5"/>
    <x v="13"/>
    <x v="117"/>
    <x v="4"/>
  </r>
  <r>
    <x v="344"/>
    <x v="122"/>
    <x v="2"/>
    <x v="0"/>
    <x v="2"/>
    <x v="2"/>
    <x v="5"/>
    <x v="23"/>
    <x v="117"/>
    <x v="4"/>
  </r>
  <r>
    <x v="345"/>
    <x v="122"/>
    <x v="2"/>
    <x v="0"/>
    <x v="1"/>
    <x v="1"/>
    <x v="5"/>
    <x v="6"/>
    <x v="112"/>
    <x v="1"/>
  </r>
  <r>
    <x v="346"/>
    <x v="122"/>
    <x v="1"/>
    <x v="0"/>
    <x v="3"/>
    <x v="3"/>
    <x v="2"/>
    <x v="3"/>
    <x v="110"/>
    <x v="0"/>
  </r>
  <r>
    <x v="346"/>
    <x v="122"/>
    <x v="1"/>
    <x v="0"/>
    <x v="9"/>
    <x v="5"/>
    <x v="3"/>
    <x v="1"/>
    <x v="110"/>
    <x v="0"/>
  </r>
  <r>
    <x v="347"/>
    <x v="122"/>
    <x v="3"/>
    <x v="0"/>
    <x v="7"/>
    <x v="7"/>
    <x v="3"/>
    <x v="25"/>
    <x v="112"/>
    <x v="1"/>
  </r>
  <r>
    <x v="347"/>
    <x v="122"/>
    <x v="3"/>
    <x v="0"/>
    <x v="6"/>
    <x v="6"/>
    <x v="1"/>
    <x v="15"/>
    <x v="112"/>
    <x v="1"/>
  </r>
  <r>
    <x v="348"/>
    <x v="123"/>
    <x v="2"/>
    <x v="0"/>
    <x v="6"/>
    <x v="6"/>
    <x v="8"/>
    <x v="11"/>
    <x v="117"/>
    <x v="1"/>
  </r>
  <r>
    <x v="348"/>
    <x v="123"/>
    <x v="2"/>
    <x v="0"/>
    <x v="3"/>
    <x v="3"/>
    <x v="6"/>
    <x v="7"/>
    <x v="117"/>
    <x v="1"/>
  </r>
  <r>
    <x v="348"/>
    <x v="123"/>
    <x v="2"/>
    <x v="0"/>
    <x v="7"/>
    <x v="7"/>
    <x v="1"/>
    <x v="17"/>
    <x v="117"/>
    <x v="1"/>
  </r>
  <r>
    <x v="349"/>
    <x v="123"/>
    <x v="3"/>
    <x v="0"/>
    <x v="3"/>
    <x v="3"/>
    <x v="6"/>
    <x v="7"/>
    <x v="112"/>
    <x v="0"/>
  </r>
  <r>
    <x v="350"/>
    <x v="123"/>
    <x v="3"/>
    <x v="0"/>
    <x v="1"/>
    <x v="1"/>
    <x v="3"/>
    <x v="8"/>
    <x v="118"/>
    <x v="4"/>
  </r>
  <r>
    <x v="351"/>
    <x v="123"/>
    <x v="2"/>
    <x v="0"/>
    <x v="4"/>
    <x v="4"/>
    <x v="1"/>
    <x v="20"/>
    <x v="117"/>
    <x v="1"/>
  </r>
  <r>
    <x v="351"/>
    <x v="123"/>
    <x v="2"/>
    <x v="0"/>
    <x v="6"/>
    <x v="6"/>
    <x v="1"/>
    <x v="15"/>
    <x v="117"/>
    <x v="1"/>
  </r>
  <r>
    <x v="352"/>
    <x v="123"/>
    <x v="2"/>
    <x v="0"/>
    <x v="8"/>
    <x v="8"/>
    <x v="0"/>
    <x v="7"/>
    <x v="118"/>
    <x v="4"/>
  </r>
  <r>
    <x v="352"/>
    <x v="123"/>
    <x v="2"/>
    <x v="0"/>
    <x v="3"/>
    <x v="3"/>
    <x v="4"/>
    <x v="5"/>
    <x v="118"/>
    <x v="4"/>
  </r>
  <r>
    <x v="353"/>
    <x v="124"/>
    <x v="2"/>
    <x v="0"/>
    <x v="1"/>
    <x v="1"/>
    <x v="0"/>
    <x v="16"/>
    <x v="115"/>
    <x v="4"/>
  </r>
  <r>
    <x v="354"/>
    <x v="124"/>
    <x v="3"/>
    <x v="5"/>
    <x v="1"/>
    <x v="1"/>
    <x v="3"/>
    <x v="8"/>
    <x v="116"/>
    <x v="5"/>
  </r>
  <r>
    <x v="355"/>
    <x v="124"/>
    <x v="2"/>
    <x v="4"/>
    <x v="6"/>
    <x v="6"/>
    <x v="1"/>
    <x v="15"/>
    <x v="115"/>
    <x v="4"/>
  </r>
  <r>
    <x v="356"/>
    <x v="124"/>
    <x v="1"/>
    <x v="2"/>
    <x v="10"/>
    <x v="9"/>
    <x v="3"/>
    <x v="5"/>
    <x v="119"/>
    <x v="2"/>
  </r>
  <r>
    <x v="356"/>
    <x v="124"/>
    <x v="1"/>
    <x v="2"/>
    <x v="3"/>
    <x v="3"/>
    <x v="6"/>
    <x v="7"/>
    <x v="119"/>
    <x v="2"/>
  </r>
  <r>
    <x v="357"/>
    <x v="124"/>
    <x v="3"/>
    <x v="5"/>
    <x v="8"/>
    <x v="8"/>
    <x v="0"/>
    <x v="7"/>
    <x v="116"/>
    <x v="5"/>
  </r>
  <r>
    <x v="357"/>
    <x v="124"/>
    <x v="3"/>
    <x v="5"/>
    <x v="3"/>
    <x v="3"/>
    <x v="6"/>
    <x v="7"/>
    <x v="116"/>
    <x v="5"/>
  </r>
  <r>
    <x v="358"/>
    <x v="124"/>
    <x v="0"/>
    <x v="5"/>
    <x v="3"/>
    <x v="3"/>
    <x v="6"/>
    <x v="7"/>
    <x v="116"/>
    <x v="5"/>
  </r>
  <r>
    <x v="359"/>
    <x v="124"/>
    <x v="2"/>
    <x v="0"/>
    <x v="3"/>
    <x v="3"/>
    <x v="6"/>
    <x v="7"/>
    <x v="118"/>
    <x v="1"/>
  </r>
  <r>
    <x v="359"/>
    <x v="124"/>
    <x v="2"/>
    <x v="0"/>
    <x v="6"/>
    <x v="6"/>
    <x v="5"/>
    <x v="13"/>
    <x v="118"/>
    <x v="1"/>
  </r>
  <r>
    <x v="360"/>
    <x v="124"/>
    <x v="2"/>
    <x v="0"/>
    <x v="6"/>
    <x v="6"/>
    <x v="8"/>
    <x v="11"/>
    <x v="115"/>
    <x v="4"/>
  </r>
  <r>
    <x v="360"/>
    <x v="124"/>
    <x v="2"/>
    <x v="0"/>
    <x v="1"/>
    <x v="1"/>
    <x v="3"/>
    <x v="8"/>
    <x v="115"/>
    <x v="4"/>
  </r>
  <r>
    <x v="361"/>
    <x v="125"/>
    <x v="0"/>
    <x v="2"/>
    <x v="6"/>
    <x v="6"/>
    <x v="8"/>
    <x v="11"/>
    <x v="120"/>
    <x v="3"/>
  </r>
  <r>
    <x v="362"/>
    <x v="125"/>
    <x v="2"/>
    <x v="0"/>
    <x v="7"/>
    <x v="7"/>
    <x v="7"/>
    <x v="12"/>
    <x v="119"/>
    <x v="4"/>
  </r>
  <r>
    <x v="363"/>
    <x v="125"/>
    <x v="3"/>
    <x v="1"/>
    <x v="8"/>
    <x v="8"/>
    <x v="9"/>
    <x v="14"/>
    <x v="119"/>
    <x v="4"/>
  </r>
  <r>
    <x v="364"/>
    <x v="125"/>
    <x v="0"/>
    <x v="0"/>
    <x v="9"/>
    <x v="5"/>
    <x v="5"/>
    <x v="9"/>
    <x v="115"/>
    <x v="1"/>
  </r>
  <r>
    <x v="364"/>
    <x v="125"/>
    <x v="0"/>
    <x v="0"/>
    <x v="0"/>
    <x v="0"/>
    <x v="3"/>
    <x v="26"/>
    <x v="115"/>
    <x v="1"/>
  </r>
  <r>
    <x v="365"/>
    <x v="125"/>
    <x v="1"/>
    <x v="0"/>
    <x v="9"/>
    <x v="5"/>
    <x v="0"/>
    <x v="6"/>
    <x v="119"/>
    <x v="4"/>
  </r>
  <r>
    <x v="365"/>
    <x v="125"/>
    <x v="1"/>
    <x v="0"/>
    <x v="6"/>
    <x v="6"/>
    <x v="1"/>
    <x v="15"/>
    <x v="119"/>
    <x v="4"/>
  </r>
  <r>
    <x v="366"/>
    <x v="126"/>
    <x v="2"/>
    <x v="0"/>
    <x v="5"/>
    <x v="5"/>
    <x v="1"/>
    <x v="19"/>
    <x v="115"/>
    <x v="0"/>
  </r>
  <r>
    <x v="366"/>
    <x v="126"/>
    <x v="2"/>
    <x v="0"/>
    <x v="9"/>
    <x v="5"/>
    <x v="5"/>
    <x v="9"/>
    <x v="115"/>
    <x v="0"/>
  </r>
  <r>
    <x v="366"/>
    <x v="126"/>
    <x v="2"/>
    <x v="0"/>
    <x v="10"/>
    <x v="9"/>
    <x v="5"/>
    <x v="21"/>
    <x v="115"/>
    <x v="0"/>
  </r>
  <r>
    <x v="366"/>
    <x v="126"/>
    <x v="2"/>
    <x v="0"/>
    <x v="6"/>
    <x v="6"/>
    <x v="8"/>
    <x v="11"/>
    <x v="115"/>
    <x v="0"/>
  </r>
  <r>
    <x v="367"/>
    <x v="126"/>
    <x v="0"/>
    <x v="0"/>
    <x v="1"/>
    <x v="1"/>
    <x v="5"/>
    <x v="6"/>
    <x v="115"/>
    <x v="0"/>
  </r>
  <r>
    <x v="368"/>
    <x v="126"/>
    <x v="1"/>
    <x v="0"/>
    <x v="1"/>
    <x v="1"/>
    <x v="0"/>
    <x v="16"/>
    <x v="115"/>
    <x v="0"/>
  </r>
  <r>
    <x v="368"/>
    <x v="126"/>
    <x v="1"/>
    <x v="0"/>
    <x v="6"/>
    <x v="6"/>
    <x v="5"/>
    <x v="13"/>
    <x v="115"/>
    <x v="0"/>
  </r>
  <r>
    <x v="369"/>
    <x v="126"/>
    <x v="3"/>
    <x v="0"/>
    <x v="9"/>
    <x v="5"/>
    <x v="0"/>
    <x v="6"/>
    <x v="115"/>
    <x v="0"/>
  </r>
  <r>
    <x v="370"/>
    <x v="126"/>
    <x v="0"/>
    <x v="5"/>
    <x v="10"/>
    <x v="9"/>
    <x v="3"/>
    <x v="5"/>
    <x v="121"/>
    <x v="8"/>
  </r>
  <r>
    <x v="371"/>
    <x v="126"/>
    <x v="2"/>
    <x v="0"/>
    <x v="1"/>
    <x v="1"/>
    <x v="3"/>
    <x v="8"/>
    <x v="119"/>
    <x v="1"/>
  </r>
  <r>
    <x v="372"/>
    <x v="126"/>
    <x v="2"/>
    <x v="0"/>
    <x v="1"/>
    <x v="1"/>
    <x v="3"/>
    <x v="8"/>
    <x v="122"/>
    <x v="4"/>
  </r>
  <r>
    <x v="373"/>
    <x v="126"/>
    <x v="2"/>
    <x v="0"/>
    <x v="3"/>
    <x v="3"/>
    <x v="4"/>
    <x v="5"/>
    <x v="122"/>
    <x v="4"/>
  </r>
  <r>
    <x v="373"/>
    <x v="126"/>
    <x v="2"/>
    <x v="0"/>
    <x v="1"/>
    <x v="1"/>
    <x v="5"/>
    <x v="6"/>
    <x v="122"/>
    <x v="4"/>
  </r>
  <r>
    <x v="374"/>
    <x v="126"/>
    <x v="2"/>
    <x v="0"/>
    <x v="5"/>
    <x v="5"/>
    <x v="8"/>
    <x v="10"/>
    <x v="119"/>
    <x v="1"/>
  </r>
  <r>
    <x v="375"/>
    <x v="126"/>
    <x v="2"/>
    <x v="0"/>
    <x v="6"/>
    <x v="6"/>
    <x v="1"/>
    <x v="15"/>
    <x v="115"/>
    <x v="0"/>
  </r>
  <r>
    <x v="375"/>
    <x v="126"/>
    <x v="2"/>
    <x v="0"/>
    <x v="10"/>
    <x v="9"/>
    <x v="0"/>
    <x v="18"/>
    <x v="115"/>
    <x v="0"/>
  </r>
  <r>
    <x v="376"/>
    <x v="126"/>
    <x v="3"/>
    <x v="0"/>
    <x v="8"/>
    <x v="8"/>
    <x v="10"/>
    <x v="21"/>
    <x v="122"/>
    <x v="4"/>
  </r>
  <r>
    <x v="377"/>
    <x v="126"/>
    <x v="2"/>
    <x v="5"/>
    <x v="0"/>
    <x v="0"/>
    <x v="7"/>
    <x v="27"/>
    <x v="121"/>
    <x v="8"/>
  </r>
  <r>
    <x v="378"/>
    <x v="127"/>
    <x v="2"/>
    <x v="0"/>
    <x v="6"/>
    <x v="6"/>
    <x v="8"/>
    <x v="11"/>
    <x v="119"/>
    <x v="0"/>
  </r>
  <r>
    <x v="378"/>
    <x v="127"/>
    <x v="2"/>
    <x v="0"/>
    <x v="9"/>
    <x v="5"/>
    <x v="5"/>
    <x v="9"/>
    <x v="119"/>
    <x v="0"/>
  </r>
  <r>
    <x v="378"/>
    <x v="127"/>
    <x v="2"/>
    <x v="0"/>
    <x v="3"/>
    <x v="3"/>
    <x v="2"/>
    <x v="3"/>
    <x v="119"/>
    <x v="0"/>
  </r>
  <r>
    <x v="379"/>
    <x v="127"/>
    <x v="2"/>
    <x v="0"/>
    <x v="8"/>
    <x v="8"/>
    <x v="9"/>
    <x v="14"/>
    <x v="122"/>
    <x v="1"/>
  </r>
  <r>
    <x v="379"/>
    <x v="127"/>
    <x v="2"/>
    <x v="0"/>
    <x v="9"/>
    <x v="5"/>
    <x v="3"/>
    <x v="1"/>
    <x v="122"/>
    <x v="1"/>
  </r>
  <r>
    <x v="379"/>
    <x v="127"/>
    <x v="2"/>
    <x v="0"/>
    <x v="3"/>
    <x v="3"/>
    <x v="2"/>
    <x v="3"/>
    <x v="122"/>
    <x v="1"/>
  </r>
  <r>
    <x v="379"/>
    <x v="127"/>
    <x v="2"/>
    <x v="0"/>
    <x v="6"/>
    <x v="6"/>
    <x v="1"/>
    <x v="15"/>
    <x v="122"/>
    <x v="1"/>
  </r>
  <r>
    <x v="380"/>
    <x v="127"/>
    <x v="2"/>
    <x v="0"/>
    <x v="1"/>
    <x v="1"/>
    <x v="5"/>
    <x v="6"/>
    <x v="119"/>
    <x v="0"/>
  </r>
  <r>
    <x v="380"/>
    <x v="127"/>
    <x v="2"/>
    <x v="0"/>
    <x v="7"/>
    <x v="7"/>
    <x v="7"/>
    <x v="12"/>
    <x v="119"/>
    <x v="0"/>
  </r>
  <r>
    <x v="381"/>
    <x v="127"/>
    <x v="3"/>
    <x v="0"/>
    <x v="4"/>
    <x v="4"/>
    <x v="3"/>
    <x v="24"/>
    <x v="120"/>
    <x v="4"/>
  </r>
  <r>
    <x v="381"/>
    <x v="127"/>
    <x v="3"/>
    <x v="0"/>
    <x v="8"/>
    <x v="8"/>
    <x v="9"/>
    <x v="14"/>
    <x v="120"/>
    <x v="4"/>
  </r>
  <r>
    <x v="382"/>
    <x v="128"/>
    <x v="1"/>
    <x v="0"/>
    <x v="5"/>
    <x v="5"/>
    <x v="8"/>
    <x v="10"/>
    <x v="122"/>
    <x v="0"/>
  </r>
  <r>
    <x v="382"/>
    <x v="128"/>
    <x v="1"/>
    <x v="0"/>
    <x v="9"/>
    <x v="5"/>
    <x v="5"/>
    <x v="9"/>
    <x v="122"/>
    <x v="0"/>
  </r>
  <r>
    <x v="383"/>
    <x v="128"/>
    <x v="2"/>
    <x v="0"/>
    <x v="1"/>
    <x v="1"/>
    <x v="5"/>
    <x v="6"/>
    <x v="116"/>
    <x v="4"/>
  </r>
  <r>
    <x v="383"/>
    <x v="128"/>
    <x v="2"/>
    <x v="0"/>
    <x v="8"/>
    <x v="8"/>
    <x v="10"/>
    <x v="21"/>
    <x v="116"/>
    <x v="4"/>
  </r>
  <r>
    <x v="384"/>
    <x v="128"/>
    <x v="2"/>
    <x v="0"/>
    <x v="1"/>
    <x v="1"/>
    <x v="3"/>
    <x v="8"/>
    <x v="122"/>
    <x v="0"/>
  </r>
  <r>
    <x v="384"/>
    <x v="128"/>
    <x v="2"/>
    <x v="0"/>
    <x v="3"/>
    <x v="3"/>
    <x v="6"/>
    <x v="7"/>
    <x v="122"/>
    <x v="0"/>
  </r>
  <r>
    <x v="384"/>
    <x v="128"/>
    <x v="2"/>
    <x v="0"/>
    <x v="6"/>
    <x v="6"/>
    <x v="1"/>
    <x v="15"/>
    <x v="122"/>
    <x v="0"/>
  </r>
  <r>
    <x v="385"/>
    <x v="128"/>
    <x v="1"/>
    <x v="1"/>
    <x v="6"/>
    <x v="6"/>
    <x v="5"/>
    <x v="13"/>
    <x v="116"/>
    <x v="4"/>
  </r>
  <r>
    <x v="386"/>
    <x v="128"/>
    <x v="2"/>
    <x v="1"/>
    <x v="3"/>
    <x v="3"/>
    <x v="6"/>
    <x v="7"/>
    <x v="116"/>
    <x v="4"/>
  </r>
  <r>
    <x v="386"/>
    <x v="128"/>
    <x v="2"/>
    <x v="1"/>
    <x v="2"/>
    <x v="2"/>
    <x v="0"/>
    <x v="2"/>
    <x v="116"/>
    <x v="4"/>
  </r>
  <r>
    <x v="387"/>
    <x v="128"/>
    <x v="3"/>
    <x v="0"/>
    <x v="1"/>
    <x v="1"/>
    <x v="3"/>
    <x v="8"/>
    <x v="120"/>
    <x v="1"/>
  </r>
  <r>
    <x v="387"/>
    <x v="128"/>
    <x v="3"/>
    <x v="0"/>
    <x v="6"/>
    <x v="6"/>
    <x v="1"/>
    <x v="15"/>
    <x v="120"/>
    <x v="1"/>
  </r>
  <r>
    <x v="387"/>
    <x v="128"/>
    <x v="3"/>
    <x v="0"/>
    <x v="8"/>
    <x v="8"/>
    <x v="9"/>
    <x v="14"/>
    <x v="120"/>
    <x v="1"/>
  </r>
  <r>
    <x v="388"/>
    <x v="128"/>
    <x v="2"/>
    <x v="0"/>
    <x v="9"/>
    <x v="5"/>
    <x v="0"/>
    <x v="6"/>
    <x v="116"/>
    <x v="4"/>
  </r>
  <r>
    <x v="388"/>
    <x v="128"/>
    <x v="2"/>
    <x v="0"/>
    <x v="5"/>
    <x v="5"/>
    <x v="8"/>
    <x v="10"/>
    <x v="116"/>
    <x v="4"/>
  </r>
  <r>
    <x v="388"/>
    <x v="128"/>
    <x v="2"/>
    <x v="0"/>
    <x v="1"/>
    <x v="1"/>
    <x v="3"/>
    <x v="8"/>
    <x v="116"/>
    <x v="4"/>
  </r>
  <r>
    <x v="389"/>
    <x v="128"/>
    <x v="2"/>
    <x v="0"/>
    <x v="10"/>
    <x v="9"/>
    <x v="3"/>
    <x v="5"/>
    <x v="122"/>
    <x v="0"/>
  </r>
  <r>
    <x v="389"/>
    <x v="128"/>
    <x v="2"/>
    <x v="0"/>
    <x v="7"/>
    <x v="7"/>
    <x v="1"/>
    <x v="17"/>
    <x v="122"/>
    <x v="0"/>
  </r>
  <r>
    <x v="389"/>
    <x v="128"/>
    <x v="2"/>
    <x v="0"/>
    <x v="3"/>
    <x v="3"/>
    <x v="2"/>
    <x v="3"/>
    <x v="122"/>
    <x v="0"/>
  </r>
  <r>
    <x v="390"/>
    <x v="128"/>
    <x v="2"/>
    <x v="0"/>
    <x v="6"/>
    <x v="6"/>
    <x v="8"/>
    <x v="11"/>
    <x v="116"/>
    <x v="4"/>
  </r>
  <r>
    <x v="390"/>
    <x v="128"/>
    <x v="2"/>
    <x v="0"/>
    <x v="1"/>
    <x v="1"/>
    <x v="5"/>
    <x v="6"/>
    <x v="116"/>
    <x v="4"/>
  </r>
  <r>
    <x v="390"/>
    <x v="128"/>
    <x v="2"/>
    <x v="0"/>
    <x v="3"/>
    <x v="3"/>
    <x v="4"/>
    <x v="5"/>
    <x v="116"/>
    <x v="4"/>
  </r>
  <r>
    <x v="391"/>
    <x v="128"/>
    <x v="0"/>
    <x v="0"/>
    <x v="7"/>
    <x v="7"/>
    <x v="3"/>
    <x v="25"/>
    <x v="122"/>
    <x v="0"/>
  </r>
  <r>
    <x v="391"/>
    <x v="128"/>
    <x v="0"/>
    <x v="0"/>
    <x v="3"/>
    <x v="3"/>
    <x v="6"/>
    <x v="7"/>
    <x v="122"/>
    <x v="0"/>
  </r>
  <r>
    <x v="392"/>
    <x v="129"/>
    <x v="3"/>
    <x v="1"/>
    <x v="7"/>
    <x v="7"/>
    <x v="3"/>
    <x v="25"/>
    <x v="116"/>
    <x v="1"/>
  </r>
  <r>
    <x v="392"/>
    <x v="129"/>
    <x v="3"/>
    <x v="1"/>
    <x v="4"/>
    <x v="4"/>
    <x v="7"/>
    <x v="9"/>
    <x v="116"/>
    <x v="1"/>
  </r>
  <r>
    <x v="393"/>
    <x v="129"/>
    <x v="2"/>
    <x v="1"/>
    <x v="1"/>
    <x v="1"/>
    <x v="5"/>
    <x v="6"/>
    <x v="123"/>
    <x v="4"/>
  </r>
  <r>
    <x v="394"/>
    <x v="129"/>
    <x v="0"/>
    <x v="1"/>
    <x v="6"/>
    <x v="6"/>
    <x v="5"/>
    <x v="13"/>
    <x v="116"/>
    <x v="1"/>
  </r>
  <r>
    <x v="394"/>
    <x v="129"/>
    <x v="0"/>
    <x v="1"/>
    <x v="9"/>
    <x v="5"/>
    <x v="3"/>
    <x v="1"/>
    <x v="116"/>
    <x v="1"/>
  </r>
  <r>
    <x v="394"/>
    <x v="129"/>
    <x v="0"/>
    <x v="1"/>
    <x v="0"/>
    <x v="0"/>
    <x v="1"/>
    <x v="22"/>
    <x v="116"/>
    <x v="1"/>
  </r>
  <r>
    <x v="395"/>
    <x v="130"/>
    <x v="3"/>
    <x v="0"/>
    <x v="1"/>
    <x v="1"/>
    <x v="3"/>
    <x v="8"/>
    <x v="124"/>
    <x v="4"/>
  </r>
  <r>
    <x v="396"/>
    <x v="130"/>
    <x v="1"/>
    <x v="0"/>
    <x v="1"/>
    <x v="1"/>
    <x v="3"/>
    <x v="8"/>
    <x v="123"/>
    <x v="1"/>
  </r>
  <r>
    <x v="396"/>
    <x v="130"/>
    <x v="1"/>
    <x v="0"/>
    <x v="8"/>
    <x v="8"/>
    <x v="0"/>
    <x v="7"/>
    <x v="123"/>
    <x v="1"/>
  </r>
  <r>
    <x v="397"/>
    <x v="130"/>
    <x v="0"/>
    <x v="0"/>
    <x v="3"/>
    <x v="3"/>
    <x v="2"/>
    <x v="3"/>
    <x v="124"/>
    <x v="4"/>
  </r>
  <r>
    <x v="398"/>
    <x v="130"/>
    <x v="1"/>
    <x v="0"/>
    <x v="6"/>
    <x v="6"/>
    <x v="1"/>
    <x v="15"/>
    <x v="124"/>
    <x v="4"/>
  </r>
  <r>
    <x v="399"/>
    <x v="131"/>
    <x v="1"/>
    <x v="0"/>
    <x v="1"/>
    <x v="1"/>
    <x v="3"/>
    <x v="8"/>
    <x v="123"/>
    <x v="0"/>
  </r>
  <r>
    <x v="400"/>
    <x v="132"/>
    <x v="0"/>
    <x v="0"/>
    <x v="1"/>
    <x v="1"/>
    <x v="5"/>
    <x v="6"/>
    <x v="124"/>
    <x v="0"/>
  </r>
  <r>
    <x v="400"/>
    <x v="132"/>
    <x v="0"/>
    <x v="0"/>
    <x v="4"/>
    <x v="4"/>
    <x v="1"/>
    <x v="20"/>
    <x v="124"/>
    <x v="0"/>
  </r>
  <r>
    <x v="401"/>
    <x v="132"/>
    <x v="2"/>
    <x v="0"/>
    <x v="9"/>
    <x v="5"/>
    <x v="5"/>
    <x v="9"/>
    <x v="125"/>
    <x v="1"/>
  </r>
  <r>
    <x v="401"/>
    <x v="132"/>
    <x v="2"/>
    <x v="0"/>
    <x v="3"/>
    <x v="3"/>
    <x v="6"/>
    <x v="7"/>
    <x v="125"/>
    <x v="1"/>
  </r>
  <r>
    <x v="402"/>
    <x v="133"/>
    <x v="3"/>
    <x v="0"/>
    <x v="5"/>
    <x v="5"/>
    <x v="5"/>
    <x v="9"/>
    <x v="126"/>
    <x v="4"/>
  </r>
  <r>
    <x v="403"/>
    <x v="133"/>
    <x v="2"/>
    <x v="5"/>
    <x v="0"/>
    <x v="0"/>
    <x v="3"/>
    <x v="26"/>
    <x v="127"/>
    <x v="5"/>
  </r>
  <r>
    <x v="404"/>
    <x v="133"/>
    <x v="2"/>
    <x v="0"/>
    <x v="8"/>
    <x v="8"/>
    <x v="9"/>
    <x v="14"/>
    <x v="126"/>
    <x v="4"/>
  </r>
  <r>
    <x v="404"/>
    <x v="133"/>
    <x v="2"/>
    <x v="0"/>
    <x v="5"/>
    <x v="5"/>
    <x v="8"/>
    <x v="10"/>
    <x v="126"/>
    <x v="4"/>
  </r>
  <r>
    <x v="405"/>
    <x v="133"/>
    <x v="3"/>
    <x v="0"/>
    <x v="1"/>
    <x v="1"/>
    <x v="5"/>
    <x v="6"/>
    <x v="125"/>
    <x v="0"/>
  </r>
  <r>
    <x v="406"/>
    <x v="134"/>
    <x v="1"/>
    <x v="1"/>
    <x v="5"/>
    <x v="5"/>
    <x v="8"/>
    <x v="10"/>
    <x v="126"/>
    <x v="1"/>
  </r>
  <r>
    <x v="406"/>
    <x v="134"/>
    <x v="1"/>
    <x v="1"/>
    <x v="1"/>
    <x v="1"/>
    <x v="0"/>
    <x v="16"/>
    <x v="126"/>
    <x v="1"/>
  </r>
  <r>
    <x v="407"/>
    <x v="134"/>
    <x v="2"/>
    <x v="0"/>
    <x v="8"/>
    <x v="8"/>
    <x v="10"/>
    <x v="21"/>
    <x v="128"/>
    <x v="4"/>
  </r>
  <r>
    <x v="408"/>
    <x v="135"/>
    <x v="2"/>
    <x v="1"/>
    <x v="7"/>
    <x v="7"/>
    <x v="7"/>
    <x v="12"/>
    <x v="129"/>
    <x v="4"/>
  </r>
  <r>
    <x v="408"/>
    <x v="135"/>
    <x v="2"/>
    <x v="1"/>
    <x v="9"/>
    <x v="5"/>
    <x v="5"/>
    <x v="9"/>
    <x v="129"/>
    <x v="4"/>
  </r>
  <r>
    <x v="408"/>
    <x v="135"/>
    <x v="2"/>
    <x v="1"/>
    <x v="3"/>
    <x v="3"/>
    <x v="6"/>
    <x v="7"/>
    <x v="129"/>
    <x v="4"/>
  </r>
  <r>
    <x v="409"/>
    <x v="135"/>
    <x v="3"/>
    <x v="3"/>
    <x v="3"/>
    <x v="3"/>
    <x v="2"/>
    <x v="3"/>
    <x v="130"/>
    <x v="5"/>
  </r>
  <r>
    <x v="410"/>
    <x v="135"/>
    <x v="0"/>
    <x v="0"/>
    <x v="6"/>
    <x v="6"/>
    <x v="1"/>
    <x v="15"/>
    <x v="126"/>
    <x v="0"/>
  </r>
  <r>
    <x v="411"/>
    <x v="135"/>
    <x v="0"/>
    <x v="0"/>
    <x v="2"/>
    <x v="2"/>
    <x v="0"/>
    <x v="2"/>
    <x v="129"/>
    <x v="4"/>
  </r>
  <r>
    <x v="412"/>
    <x v="135"/>
    <x v="1"/>
    <x v="0"/>
    <x v="6"/>
    <x v="6"/>
    <x v="1"/>
    <x v="15"/>
    <x v="128"/>
    <x v="1"/>
  </r>
  <r>
    <x v="413"/>
    <x v="135"/>
    <x v="2"/>
    <x v="1"/>
    <x v="6"/>
    <x v="6"/>
    <x v="8"/>
    <x v="11"/>
    <x v="128"/>
    <x v="1"/>
  </r>
  <r>
    <x v="414"/>
    <x v="135"/>
    <x v="1"/>
    <x v="0"/>
    <x v="6"/>
    <x v="6"/>
    <x v="5"/>
    <x v="13"/>
    <x v="129"/>
    <x v="4"/>
  </r>
  <r>
    <x v="415"/>
    <x v="135"/>
    <x v="1"/>
    <x v="0"/>
    <x v="6"/>
    <x v="6"/>
    <x v="1"/>
    <x v="15"/>
    <x v="126"/>
    <x v="0"/>
  </r>
  <r>
    <x v="416"/>
    <x v="135"/>
    <x v="1"/>
    <x v="5"/>
    <x v="6"/>
    <x v="6"/>
    <x v="8"/>
    <x v="11"/>
    <x v="131"/>
    <x v="7"/>
  </r>
  <r>
    <x v="416"/>
    <x v="135"/>
    <x v="1"/>
    <x v="5"/>
    <x v="1"/>
    <x v="1"/>
    <x v="0"/>
    <x v="16"/>
    <x v="131"/>
    <x v="7"/>
  </r>
  <r>
    <x v="417"/>
    <x v="135"/>
    <x v="1"/>
    <x v="0"/>
    <x v="1"/>
    <x v="1"/>
    <x v="0"/>
    <x v="16"/>
    <x v="126"/>
    <x v="0"/>
  </r>
  <r>
    <x v="417"/>
    <x v="135"/>
    <x v="1"/>
    <x v="0"/>
    <x v="9"/>
    <x v="5"/>
    <x v="3"/>
    <x v="1"/>
    <x v="126"/>
    <x v="0"/>
  </r>
  <r>
    <x v="417"/>
    <x v="135"/>
    <x v="1"/>
    <x v="0"/>
    <x v="6"/>
    <x v="6"/>
    <x v="5"/>
    <x v="13"/>
    <x v="126"/>
    <x v="0"/>
  </r>
  <r>
    <x v="418"/>
    <x v="135"/>
    <x v="2"/>
    <x v="0"/>
    <x v="1"/>
    <x v="1"/>
    <x v="5"/>
    <x v="6"/>
    <x v="126"/>
    <x v="0"/>
  </r>
  <r>
    <x v="418"/>
    <x v="135"/>
    <x v="2"/>
    <x v="0"/>
    <x v="4"/>
    <x v="4"/>
    <x v="3"/>
    <x v="24"/>
    <x v="126"/>
    <x v="0"/>
  </r>
  <r>
    <x v="419"/>
    <x v="135"/>
    <x v="2"/>
    <x v="5"/>
    <x v="4"/>
    <x v="4"/>
    <x v="3"/>
    <x v="24"/>
    <x v="132"/>
    <x v="6"/>
  </r>
  <r>
    <x v="419"/>
    <x v="135"/>
    <x v="2"/>
    <x v="5"/>
    <x v="6"/>
    <x v="6"/>
    <x v="5"/>
    <x v="13"/>
    <x v="132"/>
    <x v="6"/>
  </r>
  <r>
    <x v="420"/>
    <x v="135"/>
    <x v="0"/>
    <x v="0"/>
    <x v="1"/>
    <x v="1"/>
    <x v="5"/>
    <x v="6"/>
    <x v="129"/>
    <x v="4"/>
  </r>
  <r>
    <x v="420"/>
    <x v="135"/>
    <x v="0"/>
    <x v="0"/>
    <x v="2"/>
    <x v="2"/>
    <x v="0"/>
    <x v="2"/>
    <x v="129"/>
    <x v="4"/>
  </r>
  <r>
    <x v="420"/>
    <x v="135"/>
    <x v="0"/>
    <x v="0"/>
    <x v="9"/>
    <x v="5"/>
    <x v="3"/>
    <x v="1"/>
    <x v="129"/>
    <x v="4"/>
  </r>
  <r>
    <x v="420"/>
    <x v="135"/>
    <x v="0"/>
    <x v="0"/>
    <x v="3"/>
    <x v="3"/>
    <x v="2"/>
    <x v="3"/>
    <x v="129"/>
    <x v="4"/>
  </r>
  <r>
    <x v="421"/>
    <x v="136"/>
    <x v="2"/>
    <x v="5"/>
    <x v="8"/>
    <x v="8"/>
    <x v="0"/>
    <x v="7"/>
    <x v="133"/>
    <x v="8"/>
  </r>
  <r>
    <x v="421"/>
    <x v="136"/>
    <x v="2"/>
    <x v="5"/>
    <x v="9"/>
    <x v="5"/>
    <x v="5"/>
    <x v="9"/>
    <x v="133"/>
    <x v="8"/>
  </r>
  <r>
    <x v="421"/>
    <x v="136"/>
    <x v="2"/>
    <x v="5"/>
    <x v="6"/>
    <x v="6"/>
    <x v="5"/>
    <x v="13"/>
    <x v="133"/>
    <x v="8"/>
  </r>
  <r>
    <x v="422"/>
    <x v="137"/>
    <x v="2"/>
    <x v="0"/>
    <x v="9"/>
    <x v="5"/>
    <x v="5"/>
    <x v="9"/>
    <x v="127"/>
    <x v="4"/>
  </r>
  <r>
    <x v="422"/>
    <x v="137"/>
    <x v="2"/>
    <x v="0"/>
    <x v="1"/>
    <x v="1"/>
    <x v="5"/>
    <x v="6"/>
    <x v="127"/>
    <x v="4"/>
  </r>
  <r>
    <x v="423"/>
    <x v="137"/>
    <x v="2"/>
    <x v="5"/>
    <x v="8"/>
    <x v="8"/>
    <x v="10"/>
    <x v="21"/>
    <x v="134"/>
    <x v="5"/>
  </r>
  <r>
    <x v="424"/>
    <x v="137"/>
    <x v="2"/>
    <x v="0"/>
    <x v="8"/>
    <x v="8"/>
    <x v="10"/>
    <x v="21"/>
    <x v="135"/>
    <x v="1"/>
  </r>
  <r>
    <x v="425"/>
    <x v="138"/>
    <x v="2"/>
    <x v="0"/>
    <x v="6"/>
    <x v="6"/>
    <x v="1"/>
    <x v="15"/>
    <x v="131"/>
    <x v="4"/>
  </r>
  <r>
    <x v="426"/>
    <x v="139"/>
    <x v="1"/>
    <x v="0"/>
    <x v="6"/>
    <x v="6"/>
    <x v="1"/>
    <x v="15"/>
    <x v="127"/>
    <x v="0"/>
  </r>
  <r>
    <x v="427"/>
    <x v="139"/>
    <x v="2"/>
    <x v="0"/>
    <x v="3"/>
    <x v="3"/>
    <x v="6"/>
    <x v="7"/>
    <x v="131"/>
    <x v="1"/>
  </r>
  <r>
    <x v="428"/>
    <x v="139"/>
    <x v="2"/>
    <x v="2"/>
    <x v="7"/>
    <x v="7"/>
    <x v="3"/>
    <x v="25"/>
    <x v="133"/>
    <x v="7"/>
  </r>
  <r>
    <x v="428"/>
    <x v="139"/>
    <x v="2"/>
    <x v="2"/>
    <x v="5"/>
    <x v="5"/>
    <x v="5"/>
    <x v="9"/>
    <x v="133"/>
    <x v="7"/>
  </r>
  <r>
    <x v="428"/>
    <x v="139"/>
    <x v="2"/>
    <x v="2"/>
    <x v="6"/>
    <x v="6"/>
    <x v="5"/>
    <x v="13"/>
    <x v="133"/>
    <x v="7"/>
  </r>
  <r>
    <x v="429"/>
    <x v="139"/>
    <x v="2"/>
    <x v="1"/>
    <x v="4"/>
    <x v="4"/>
    <x v="1"/>
    <x v="20"/>
    <x v="130"/>
    <x v="4"/>
  </r>
  <r>
    <x v="430"/>
    <x v="139"/>
    <x v="1"/>
    <x v="0"/>
    <x v="6"/>
    <x v="6"/>
    <x v="1"/>
    <x v="15"/>
    <x v="127"/>
    <x v="0"/>
  </r>
  <r>
    <x v="430"/>
    <x v="139"/>
    <x v="1"/>
    <x v="0"/>
    <x v="9"/>
    <x v="5"/>
    <x v="0"/>
    <x v="6"/>
    <x v="127"/>
    <x v="0"/>
  </r>
  <r>
    <x v="430"/>
    <x v="139"/>
    <x v="1"/>
    <x v="0"/>
    <x v="1"/>
    <x v="1"/>
    <x v="0"/>
    <x v="16"/>
    <x v="127"/>
    <x v="0"/>
  </r>
  <r>
    <x v="430"/>
    <x v="139"/>
    <x v="1"/>
    <x v="0"/>
    <x v="3"/>
    <x v="3"/>
    <x v="6"/>
    <x v="7"/>
    <x v="127"/>
    <x v="0"/>
  </r>
  <r>
    <x v="431"/>
    <x v="140"/>
    <x v="2"/>
    <x v="1"/>
    <x v="3"/>
    <x v="3"/>
    <x v="4"/>
    <x v="5"/>
    <x v="132"/>
    <x v="4"/>
  </r>
  <r>
    <x v="432"/>
    <x v="141"/>
    <x v="3"/>
    <x v="2"/>
    <x v="6"/>
    <x v="6"/>
    <x v="5"/>
    <x v="13"/>
    <x v="136"/>
    <x v="3"/>
  </r>
  <r>
    <x v="433"/>
    <x v="141"/>
    <x v="2"/>
    <x v="3"/>
    <x v="1"/>
    <x v="1"/>
    <x v="5"/>
    <x v="6"/>
    <x v="137"/>
    <x v="5"/>
  </r>
  <r>
    <x v="433"/>
    <x v="141"/>
    <x v="2"/>
    <x v="3"/>
    <x v="6"/>
    <x v="6"/>
    <x v="8"/>
    <x v="11"/>
    <x v="137"/>
    <x v="5"/>
  </r>
  <r>
    <x v="434"/>
    <x v="142"/>
    <x v="1"/>
    <x v="4"/>
    <x v="1"/>
    <x v="1"/>
    <x v="5"/>
    <x v="6"/>
    <x v="136"/>
    <x v="2"/>
  </r>
  <r>
    <x v="435"/>
    <x v="142"/>
    <x v="0"/>
    <x v="0"/>
    <x v="1"/>
    <x v="1"/>
    <x v="0"/>
    <x v="16"/>
    <x v="134"/>
    <x v="1"/>
  </r>
  <r>
    <x v="436"/>
    <x v="143"/>
    <x v="3"/>
    <x v="0"/>
    <x v="5"/>
    <x v="5"/>
    <x v="8"/>
    <x v="10"/>
    <x v="134"/>
    <x v="0"/>
  </r>
  <r>
    <x v="436"/>
    <x v="143"/>
    <x v="3"/>
    <x v="0"/>
    <x v="1"/>
    <x v="1"/>
    <x v="3"/>
    <x v="8"/>
    <x v="134"/>
    <x v="0"/>
  </r>
  <r>
    <x v="437"/>
    <x v="144"/>
    <x v="2"/>
    <x v="0"/>
    <x v="6"/>
    <x v="6"/>
    <x v="1"/>
    <x v="15"/>
    <x v="136"/>
    <x v="1"/>
  </r>
  <r>
    <x v="437"/>
    <x v="144"/>
    <x v="2"/>
    <x v="0"/>
    <x v="3"/>
    <x v="3"/>
    <x v="2"/>
    <x v="3"/>
    <x v="136"/>
    <x v="1"/>
  </r>
  <r>
    <x v="438"/>
    <x v="145"/>
    <x v="0"/>
    <x v="0"/>
    <x v="6"/>
    <x v="6"/>
    <x v="8"/>
    <x v="11"/>
    <x v="138"/>
    <x v="1"/>
  </r>
  <r>
    <x v="438"/>
    <x v="145"/>
    <x v="0"/>
    <x v="0"/>
    <x v="1"/>
    <x v="1"/>
    <x v="5"/>
    <x v="6"/>
    <x v="138"/>
    <x v="1"/>
  </r>
  <r>
    <x v="439"/>
    <x v="145"/>
    <x v="0"/>
    <x v="4"/>
    <x v="6"/>
    <x v="6"/>
    <x v="5"/>
    <x v="13"/>
    <x v="139"/>
    <x v="3"/>
  </r>
  <r>
    <x v="440"/>
    <x v="145"/>
    <x v="2"/>
    <x v="0"/>
    <x v="7"/>
    <x v="7"/>
    <x v="7"/>
    <x v="12"/>
    <x v="136"/>
    <x v="0"/>
  </r>
  <r>
    <x v="441"/>
    <x v="145"/>
    <x v="0"/>
    <x v="0"/>
    <x v="7"/>
    <x v="7"/>
    <x v="1"/>
    <x v="17"/>
    <x v="138"/>
    <x v="1"/>
  </r>
  <r>
    <x v="441"/>
    <x v="145"/>
    <x v="0"/>
    <x v="0"/>
    <x v="1"/>
    <x v="1"/>
    <x v="3"/>
    <x v="8"/>
    <x v="138"/>
    <x v="1"/>
  </r>
  <r>
    <x v="442"/>
    <x v="146"/>
    <x v="2"/>
    <x v="0"/>
    <x v="6"/>
    <x v="6"/>
    <x v="8"/>
    <x v="11"/>
    <x v="140"/>
    <x v="4"/>
  </r>
  <r>
    <x v="442"/>
    <x v="146"/>
    <x v="2"/>
    <x v="0"/>
    <x v="1"/>
    <x v="1"/>
    <x v="5"/>
    <x v="6"/>
    <x v="140"/>
    <x v="4"/>
  </r>
  <r>
    <x v="443"/>
    <x v="146"/>
    <x v="2"/>
    <x v="0"/>
    <x v="6"/>
    <x v="6"/>
    <x v="8"/>
    <x v="11"/>
    <x v="140"/>
    <x v="4"/>
  </r>
  <r>
    <x v="444"/>
    <x v="146"/>
    <x v="3"/>
    <x v="0"/>
    <x v="6"/>
    <x v="6"/>
    <x v="1"/>
    <x v="15"/>
    <x v="140"/>
    <x v="4"/>
  </r>
  <r>
    <x v="444"/>
    <x v="146"/>
    <x v="3"/>
    <x v="0"/>
    <x v="9"/>
    <x v="5"/>
    <x v="5"/>
    <x v="9"/>
    <x v="140"/>
    <x v="4"/>
  </r>
  <r>
    <x v="445"/>
    <x v="146"/>
    <x v="2"/>
    <x v="0"/>
    <x v="8"/>
    <x v="8"/>
    <x v="9"/>
    <x v="14"/>
    <x v="137"/>
    <x v="1"/>
  </r>
  <r>
    <x v="445"/>
    <x v="146"/>
    <x v="2"/>
    <x v="0"/>
    <x v="5"/>
    <x v="5"/>
    <x v="5"/>
    <x v="9"/>
    <x v="137"/>
    <x v="1"/>
  </r>
  <r>
    <x v="446"/>
    <x v="146"/>
    <x v="0"/>
    <x v="4"/>
    <x v="8"/>
    <x v="8"/>
    <x v="10"/>
    <x v="21"/>
    <x v="141"/>
    <x v="3"/>
  </r>
  <r>
    <x v="447"/>
    <x v="146"/>
    <x v="2"/>
    <x v="0"/>
    <x v="6"/>
    <x v="6"/>
    <x v="8"/>
    <x v="11"/>
    <x v="137"/>
    <x v="1"/>
  </r>
  <r>
    <x v="447"/>
    <x v="146"/>
    <x v="2"/>
    <x v="0"/>
    <x v="3"/>
    <x v="3"/>
    <x v="2"/>
    <x v="3"/>
    <x v="137"/>
    <x v="1"/>
  </r>
  <r>
    <x v="448"/>
    <x v="146"/>
    <x v="2"/>
    <x v="3"/>
    <x v="8"/>
    <x v="8"/>
    <x v="0"/>
    <x v="7"/>
    <x v="142"/>
    <x v="7"/>
  </r>
  <r>
    <x v="448"/>
    <x v="146"/>
    <x v="2"/>
    <x v="3"/>
    <x v="1"/>
    <x v="1"/>
    <x v="5"/>
    <x v="6"/>
    <x v="142"/>
    <x v="7"/>
  </r>
  <r>
    <x v="449"/>
    <x v="147"/>
    <x v="2"/>
    <x v="0"/>
    <x v="3"/>
    <x v="3"/>
    <x v="2"/>
    <x v="3"/>
    <x v="140"/>
    <x v="1"/>
  </r>
  <r>
    <x v="449"/>
    <x v="147"/>
    <x v="2"/>
    <x v="0"/>
    <x v="6"/>
    <x v="6"/>
    <x v="8"/>
    <x v="11"/>
    <x v="140"/>
    <x v="1"/>
  </r>
  <r>
    <x v="450"/>
    <x v="148"/>
    <x v="2"/>
    <x v="0"/>
    <x v="10"/>
    <x v="9"/>
    <x v="3"/>
    <x v="5"/>
    <x v="140"/>
    <x v="0"/>
  </r>
  <r>
    <x v="451"/>
    <x v="148"/>
    <x v="3"/>
    <x v="0"/>
    <x v="7"/>
    <x v="7"/>
    <x v="1"/>
    <x v="17"/>
    <x v="141"/>
    <x v="4"/>
  </r>
  <r>
    <x v="451"/>
    <x v="148"/>
    <x v="3"/>
    <x v="0"/>
    <x v="1"/>
    <x v="1"/>
    <x v="5"/>
    <x v="6"/>
    <x v="141"/>
    <x v="4"/>
  </r>
  <r>
    <x v="452"/>
    <x v="148"/>
    <x v="0"/>
    <x v="0"/>
    <x v="1"/>
    <x v="1"/>
    <x v="3"/>
    <x v="8"/>
    <x v="139"/>
    <x v="1"/>
  </r>
  <r>
    <x v="453"/>
    <x v="148"/>
    <x v="2"/>
    <x v="2"/>
    <x v="5"/>
    <x v="5"/>
    <x v="5"/>
    <x v="9"/>
    <x v="143"/>
    <x v="3"/>
  </r>
  <r>
    <x v="453"/>
    <x v="148"/>
    <x v="2"/>
    <x v="2"/>
    <x v="6"/>
    <x v="6"/>
    <x v="8"/>
    <x v="11"/>
    <x v="143"/>
    <x v="3"/>
  </r>
  <r>
    <x v="454"/>
    <x v="149"/>
    <x v="3"/>
    <x v="3"/>
    <x v="8"/>
    <x v="8"/>
    <x v="0"/>
    <x v="7"/>
    <x v="144"/>
    <x v="5"/>
  </r>
  <r>
    <x v="455"/>
    <x v="150"/>
    <x v="0"/>
    <x v="4"/>
    <x v="3"/>
    <x v="3"/>
    <x v="4"/>
    <x v="5"/>
    <x v="145"/>
    <x v="3"/>
  </r>
  <r>
    <x v="456"/>
    <x v="150"/>
    <x v="0"/>
    <x v="0"/>
    <x v="5"/>
    <x v="5"/>
    <x v="1"/>
    <x v="19"/>
    <x v="143"/>
    <x v="4"/>
  </r>
  <r>
    <x v="457"/>
    <x v="150"/>
    <x v="3"/>
    <x v="0"/>
    <x v="0"/>
    <x v="0"/>
    <x v="1"/>
    <x v="22"/>
    <x v="143"/>
    <x v="4"/>
  </r>
  <r>
    <x v="457"/>
    <x v="150"/>
    <x v="3"/>
    <x v="0"/>
    <x v="3"/>
    <x v="3"/>
    <x v="4"/>
    <x v="5"/>
    <x v="143"/>
    <x v="4"/>
  </r>
  <r>
    <x v="457"/>
    <x v="150"/>
    <x v="3"/>
    <x v="0"/>
    <x v="5"/>
    <x v="5"/>
    <x v="5"/>
    <x v="9"/>
    <x v="143"/>
    <x v="4"/>
  </r>
  <r>
    <x v="458"/>
    <x v="150"/>
    <x v="2"/>
    <x v="1"/>
    <x v="5"/>
    <x v="5"/>
    <x v="5"/>
    <x v="9"/>
    <x v="142"/>
    <x v="1"/>
  </r>
  <r>
    <x v="459"/>
    <x v="150"/>
    <x v="2"/>
    <x v="5"/>
    <x v="6"/>
    <x v="6"/>
    <x v="5"/>
    <x v="13"/>
    <x v="146"/>
    <x v="6"/>
  </r>
  <r>
    <x v="459"/>
    <x v="150"/>
    <x v="2"/>
    <x v="5"/>
    <x v="1"/>
    <x v="1"/>
    <x v="0"/>
    <x v="16"/>
    <x v="146"/>
    <x v="6"/>
  </r>
  <r>
    <x v="460"/>
    <x v="151"/>
    <x v="2"/>
    <x v="5"/>
    <x v="9"/>
    <x v="5"/>
    <x v="0"/>
    <x v="6"/>
    <x v="147"/>
    <x v="7"/>
  </r>
  <r>
    <x v="461"/>
    <x v="151"/>
    <x v="2"/>
    <x v="1"/>
    <x v="3"/>
    <x v="3"/>
    <x v="2"/>
    <x v="3"/>
    <x v="148"/>
    <x v="4"/>
  </r>
  <r>
    <x v="462"/>
    <x v="151"/>
    <x v="2"/>
    <x v="0"/>
    <x v="3"/>
    <x v="3"/>
    <x v="2"/>
    <x v="3"/>
    <x v="148"/>
    <x v="4"/>
  </r>
  <r>
    <x v="462"/>
    <x v="151"/>
    <x v="2"/>
    <x v="0"/>
    <x v="1"/>
    <x v="1"/>
    <x v="5"/>
    <x v="6"/>
    <x v="148"/>
    <x v="4"/>
  </r>
  <r>
    <x v="463"/>
    <x v="151"/>
    <x v="4"/>
    <x v="2"/>
    <x v="3"/>
    <x v="3"/>
    <x v="6"/>
    <x v="7"/>
    <x v="145"/>
    <x v="2"/>
  </r>
  <r>
    <x v="464"/>
    <x v="152"/>
    <x v="3"/>
    <x v="0"/>
    <x v="8"/>
    <x v="8"/>
    <x v="9"/>
    <x v="14"/>
    <x v="148"/>
    <x v="1"/>
  </r>
  <r>
    <x v="465"/>
    <x v="152"/>
    <x v="1"/>
    <x v="4"/>
    <x v="3"/>
    <x v="3"/>
    <x v="6"/>
    <x v="7"/>
    <x v="144"/>
    <x v="2"/>
  </r>
  <r>
    <x v="465"/>
    <x v="152"/>
    <x v="1"/>
    <x v="4"/>
    <x v="8"/>
    <x v="8"/>
    <x v="9"/>
    <x v="14"/>
    <x v="144"/>
    <x v="2"/>
  </r>
  <r>
    <x v="466"/>
    <x v="152"/>
    <x v="2"/>
    <x v="0"/>
    <x v="3"/>
    <x v="3"/>
    <x v="2"/>
    <x v="3"/>
    <x v="145"/>
    <x v="4"/>
  </r>
  <r>
    <x v="467"/>
    <x v="152"/>
    <x v="2"/>
    <x v="0"/>
    <x v="2"/>
    <x v="2"/>
    <x v="3"/>
    <x v="4"/>
    <x v="148"/>
    <x v="1"/>
  </r>
  <r>
    <x v="467"/>
    <x v="152"/>
    <x v="2"/>
    <x v="0"/>
    <x v="1"/>
    <x v="1"/>
    <x v="3"/>
    <x v="8"/>
    <x v="148"/>
    <x v="1"/>
  </r>
  <r>
    <x v="467"/>
    <x v="152"/>
    <x v="2"/>
    <x v="0"/>
    <x v="3"/>
    <x v="3"/>
    <x v="4"/>
    <x v="5"/>
    <x v="148"/>
    <x v="1"/>
  </r>
  <r>
    <x v="468"/>
    <x v="152"/>
    <x v="2"/>
    <x v="0"/>
    <x v="9"/>
    <x v="5"/>
    <x v="0"/>
    <x v="6"/>
    <x v="143"/>
    <x v="0"/>
  </r>
  <r>
    <x v="469"/>
    <x v="152"/>
    <x v="3"/>
    <x v="5"/>
    <x v="3"/>
    <x v="3"/>
    <x v="4"/>
    <x v="5"/>
    <x v="149"/>
    <x v="5"/>
  </r>
  <r>
    <x v="469"/>
    <x v="152"/>
    <x v="3"/>
    <x v="5"/>
    <x v="8"/>
    <x v="8"/>
    <x v="0"/>
    <x v="7"/>
    <x v="149"/>
    <x v="5"/>
  </r>
  <r>
    <x v="469"/>
    <x v="152"/>
    <x v="3"/>
    <x v="5"/>
    <x v="5"/>
    <x v="5"/>
    <x v="8"/>
    <x v="10"/>
    <x v="149"/>
    <x v="5"/>
  </r>
  <r>
    <x v="470"/>
    <x v="152"/>
    <x v="4"/>
    <x v="2"/>
    <x v="7"/>
    <x v="7"/>
    <x v="7"/>
    <x v="12"/>
    <x v="149"/>
    <x v="5"/>
  </r>
  <r>
    <x v="471"/>
    <x v="153"/>
    <x v="2"/>
    <x v="0"/>
    <x v="4"/>
    <x v="4"/>
    <x v="7"/>
    <x v="9"/>
    <x v="145"/>
    <x v="1"/>
  </r>
  <r>
    <x v="471"/>
    <x v="153"/>
    <x v="2"/>
    <x v="0"/>
    <x v="6"/>
    <x v="6"/>
    <x v="8"/>
    <x v="11"/>
    <x v="145"/>
    <x v="1"/>
  </r>
  <r>
    <x v="471"/>
    <x v="153"/>
    <x v="2"/>
    <x v="0"/>
    <x v="3"/>
    <x v="3"/>
    <x v="2"/>
    <x v="3"/>
    <x v="145"/>
    <x v="1"/>
  </r>
  <r>
    <x v="471"/>
    <x v="153"/>
    <x v="2"/>
    <x v="0"/>
    <x v="10"/>
    <x v="9"/>
    <x v="0"/>
    <x v="18"/>
    <x v="145"/>
    <x v="1"/>
  </r>
  <r>
    <x v="472"/>
    <x v="154"/>
    <x v="2"/>
    <x v="0"/>
    <x v="3"/>
    <x v="3"/>
    <x v="6"/>
    <x v="7"/>
    <x v="145"/>
    <x v="0"/>
  </r>
  <r>
    <x v="473"/>
    <x v="154"/>
    <x v="3"/>
    <x v="0"/>
    <x v="7"/>
    <x v="7"/>
    <x v="1"/>
    <x v="17"/>
    <x v="144"/>
    <x v="1"/>
  </r>
  <r>
    <x v="473"/>
    <x v="154"/>
    <x v="3"/>
    <x v="0"/>
    <x v="6"/>
    <x v="6"/>
    <x v="1"/>
    <x v="15"/>
    <x v="144"/>
    <x v="1"/>
  </r>
  <r>
    <x v="474"/>
    <x v="154"/>
    <x v="0"/>
    <x v="3"/>
    <x v="3"/>
    <x v="3"/>
    <x v="4"/>
    <x v="5"/>
    <x v="150"/>
    <x v="6"/>
  </r>
  <r>
    <x v="474"/>
    <x v="154"/>
    <x v="0"/>
    <x v="3"/>
    <x v="10"/>
    <x v="9"/>
    <x v="3"/>
    <x v="5"/>
    <x v="150"/>
    <x v="6"/>
  </r>
  <r>
    <x v="474"/>
    <x v="154"/>
    <x v="0"/>
    <x v="3"/>
    <x v="6"/>
    <x v="6"/>
    <x v="8"/>
    <x v="11"/>
    <x v="150"/>
    <x v="6"/>
  </r>
  <r>
    <x v="475"/>
    <x v="154"/>
    <x v="0"/>
    <x v="0"/>
    <x v="0"/>
    <x v="0"/>
    <x v="3"/>
    <x v="26"/>
    <x v="147"/>
    <x v="4"/>
  </r>
  <r>
    <x v="476"/>
    <x v="154"/>
    <x v="0"/>
    <x v="0"/>
    <x v="8"/>
    <x v="8"/>
    <x v="0"/>
    <x v="7"/>
    <x v="147"/>
    <x v="4"/>
  </r>
  <r>
    <x v="477"/>
    <x v="154"/>
    <x v="1"/>
    <x v="0"/>
    <x v="6"/>
    <x v="6"/>
    <x v="8"/>
    <x v="11"/>
    <x v="145"/>
    <x v="0"/>
  </r>
  <r>
    <x v="478"/>
    <x v="154"/>
    <x v="2"/>
    <x v="0"/>
    <x v="4"/>
    <x v="4"/>
    <x v="1"/>
    <x v="20"/>
    <x v="147"/>
    <x v="4"/>
  </r>
  <r>
    <x v="478"/>
    <x v="154"/>
    <x v="2"/>
    <x v="0"/>
    <x v="0"/>
    <x v="0"/>
    <x v="1"/>
    <x v="22"/>
    <x v="147"/>
    <x v="4"/>
  </r>
  <r>
    <x v="479"/>
    <x v="154"/>
    <x v="1"/>
    <x v="0"/>
    <x v="3"/>
    <x v="3"/>
    <x v="4"/>
    <x v="5"/>
    <x v="144"/>
    <x v="1"/>
  </r>
  <r>
    <x v="480"/>
    <x v="154"/>
    <x v="3"/>
    <x v="0"/>
    <x v="3"/>
    <x v="3"/>
    <x v="2"/>
    <x v="3"/>
    <x v="144"/>
    <x v="1"/>
  </r>
  <r>
    <x v="481"/>
    <x v="154"/>
    <x v="0"/>
    <x v="0"/>
    <x v="9"/>
    <x v="5"/>
    <x v="5"/>
    <x v="9"/>
    <x v="144"/>
    <x v="1"/>
  </r>
  <r>
    <x v="481"/>
    <x v="154"/>
    <x v="0"/>
    <x v="0"/>
    <x v="10"/>
    <x v="9"/>
    <x v="0"/>
    <x v="18"/>
    <x v="144"/>
    <x v="1"/>
  </r>
  <r>
    <x v="481"/>
    <x v="154"/>
    <x v="0"/>
    <x v="0"/>
    <x v="5"/>
    <x v="5"/>
    <x v="5"/>
    <x v="9"/>
    <x v="144"/>
    <x v="1"/>
  </r>
  <r>
    <x v="482"/>
    <x v="154"/>
    <x v="2"/>
    <x v="5"/>
    <x v="1"/>
    <x v="1"/>
    <x v="0"/>
    <x v="16"/>
    <x v="151"/>
    <x v="7"/>
  </r>
  <r>
    <x v="483"/>
    <x v="154"/>
    <x v="3"/>
    <x v="0"/>
    <x v="3"/>
    <x v="3"/>
    <x v="6"/>
    <x v="7"/>
    <x v="144"/>
    <x v="1"/>
  </r>
  <r>
    <x v="483"/>
    <x v="154"/>
    <x v="3"/>
    <x v="0"/>
    <x v="6"/>
    <x v="6"/>
    <x v="8"/>
    <x v="11"/>
    <x v="144"/>
    <x v="1"/>
  </r>
  <r>
    <x v="484"/>
    <x v="154"/>
    <x v="1"/>
    <x v="1"/>
    <x v="3"/>
    <x v="3"/>
    <x v="4"/>
    <x v="5"/>
    <x v="144"/>
    <x v="1"/>
  </r>
  <r>
    <x v="485"/>
    <x v="154"/>
    <x v="4"/>
    <x v="2"/>
    <x v="3"/>
    <x v="3"/>
    <x v="4"/>
    <x v="5"/>
    <x v="152"/>
    <x v="5"/>
  </r>
  <r>
    <x v="485"/>
    <x v="154"/>
    <x v="4"/>
    <x v="2"/>
    <x v="2"/>
    <x v="2"/>
    <x v="0"/>
    <x v="2"/>
    <x v="152"/>
    <x v="5"/>
  </r>
  <r>
    <x v="486"/>
    <x v="155"/>
    <x v="3"/>
    <x v="0"/>
    <x v="6"/>
    <x v="6"/>
    <x v="1"/>
    <x v="15"/>
    <x v="146"/>
    <x v="4"/>
  </r>
  <r>
    <x v="487"/>
    <x v="155"/>
    <x v="3"/>
    <x v="0"/>
    <x v="6"/>
    <x v="6"/>
    <x v="8"/>
    <x v="11"/>
    <x v="146"/>
    <x v="4"/>
  </r>
  <r>
    <x v="487"/>
    <x v="155"/>
    <x v="3"/>
    <x v="0"/>
    <x v="5"/>
    <x v="5"/>
    <x v="5"/>
    <x v="9"/>
    <x v="146"/>
    <x v="4"/>
  </r>
  <r>
    <x v="488"/>
    <x v="155"/>
    <x v="3"/>
    <x v="0"/>
    <x v="3"/>
    <x v="3"/>
    <x v="4"/>
    <x v="5"/>
    <x v="144"/>
    <x v="0"/>
  </r>
  <r>
    <x v="488"/>
    <x v="155"/>
    <x v="3"/>
    <x v="0"/>
    <x v="1"/>
    <x v="1"/>
    <x v="5"/>
    <x v="6"/>
    <x v="144"/>
    <x v="0"/>
  </r>
  <r>
    <x v="488"/>
    <x v="155"/>
    <x v="3"/>
    <x v="0"/>
    <x v="8"/>
    <x v="8"/>
    <x v="9"/>
    <x v="14"/>
    <x v="144"/>
    <x v="0"/>
  </r>
  <r>
    <x v="489"/>
    <x v="155"/>
    <x v="2"/>
    <x v="1"/>
    <x v="1"/>
    <x v="1"/>
    <x v="5"/>
    <x v="6"/>
    <x v="147"/>
    <x v="1"/>
  </r>
  <r>
    <x v="490"/>
    <x v="155"/>
    <x v="2"/>
    <x v="0"/>
    <x v="4"/>
    <x v="4"/>
    <x v="3"/>
    <x v="24"/>
    <x v="147"/>
    <x v="1"/>
  </r>
  <r>
    <x v="490"/>
    <x v="155"/>
    <x v="2"/>
    <x v="0"/>
    <x v="3"/>
    <x v="3"/>
    <x v="4"/>
    <x v="5"/>
    <x v="147"/>
    <x v="1"/>
  </r>
  <r>
    <x v="490"/>
    <x v="155"/>
    <x v="2"/>
    <x v="0"/>
    <x v="10"/>
    <x v="9"/>
    <x v="5"/>
    <x v="21"/>
    <x v="147"/>
    <x v="1"/>
  </r>
  <r>
    <x v="491"/>
    <x v="155"/>
    <x v="3"/>
    <x v="0"/>
    <x v="8"/>
    <x v="8"/>
    <x v="9"/>
    <x v="14"/>
    <x v="147"/>
    <x v="1"/>
  </r>
  <r>
    <x v="491"/>
    <x v="155"/>
    <x v="3"/>
    <x v="0"/>
    <x v="4"/>
    <x v="4"/>
    <x v="3"/>
    <x v="24"/>
    <x v="147"/>
    <x v="1"/>
  </r>
  <r>
    <x v="491"/>
    <x v="155"/>
    <x v="3"/>
    <x v="0"/>
    <x v="5"/>
    <x v="5"/>
    <x v="1"/>
    <x v="19"/>
    <x v="147"/>
    <x v="1"/>
  </r>
  <r>
    <x v="492"/>
    <x v="156"/>
    <x v="2"/>
    <x v="2"/>
    <x v="6"/>
    <x v="6"/>
    <x v="5"/>
    <x v="13"/>
    <x v="153"/>
    <x v="5"/>
  </r>
  <r>
    <x v="492"/>
    <x v="156"/>
    <x v="2"/>
    <x v="2"/>
    <x v="7"/>
    <x v="7"/>
    <x v="7"/>
    <x v="12"/>
    <x v="153"/>
    <x v="5"/>
  </r>
  <r>
    <x v="493"/>
    <x v="156"/>
    <x v="2"/>
    <x v="0"/>
    <x v="1"/>
    <x v="1"/>
    <x v="0"/>
    <x v="16"/>
    <x v="149"/>
    <x v="4"/>
  </r>
  <r>
    <x v="494"/>
    <x v="156"/>
    <x v="4"/>
    <x v="2"/>
    <x v="6"/>
    <x v="6"/>
    <x v="5"/>
    <x v="13"/>
    <x v="150"/>
    <x v="7"/>
  </r>
  <r>
    <x v="494"/>
    <x v="156"/>
    <x v="4"/>
    <x v="2"/>
    <x v="4"/>
    <x v="4"/>
    <x v="3"/>
    <x v="24"/>
    <x v="150"/>
    <x v="7"/>
  </r>
  <r>
    <x v="495"/>
    <x v="157"/>
    <x v="2"/>
    <x v="5"/>
    <x v="5"/>
    <x v="5"/>
    <x v="5"/>
    <x v="9"/>
    <x v="154"/>
    <x v="8"/>
  </r>
  <r>
    <x v="495"/>
    <x v="157"/>
    <x v="2"/>
    <x v="5"/>
    <x v="6"/>
    <x v="6"/>
    <x v="5"/>
    <x v="13"/>
    <x v="154"/>
    <x v="8"/>
  </r>
  <r>
    <x v="495"/>
    <x v="157"/>
    <x v="2"/>
    <x v="5"/>
    <x v="9"/>
    <x v="5"/>
    <x v="3"/>
    <x v="1"/>
    <x v="154"/>
    <x v="8"/>
  </r>
  <r>
    <x v="496"/>
    <x v="157"/>
    <x v="0"/>
    <x v="4"/>
    <x v="1"/>
    <x v="1"/>
    <x v="0"/>
    <x v="16"/>
    <x v="150"/>
    <x v="3"/>
  </r>
  <r>
    <x v="496"/>
    <x v="157"/>
    <x v="0"/>
    <x v="4"/>
    <x v="3"/>
    <x v="3"/>
    <x v="2"/>
    <x v="3"/>
    <x v="150"/>
    <x v="3"/>
  </r>
  <r>
    <x v="497"/>
    <x v="157"/>
    <x v="2"/>
    <x v="0"/>
    <x v="1"/>
    <x v="1"/>
    <x v="0"/>
    <x v="16"/>
    <x v="149"/>
    <x v="1"/>
  </r>
  <r>
    <x v="498"/>
    <x v="157"/>
    <x v="0"/>
    <x v="0"/>
    <x v="1"/>
    <x v="1"/>
    <x v="3"/>
    <x v="8"/>
    <x v="151"/>
    <x v="4"/>
  </r>
  <r>
    <x v="498"/>
    <x v="157"/>
    <x v="0"/>
    <x v="0"/>
    <x v="9"/>
    <x v="5"/>
    <x v="5"/>
    <x v="9"/>
    <x v="151"/>
    <x v="4"/>
  </r>
  <r>
    <x v="499"/>
    <x v="157"/>
    <x v="0"/>
    <x v="0"/>
    <x v="6"/>
    <x v="6"/>
    <x v="8"/>
    <x v="11"/>
    <x v="151"/>
    <x v="4"/>
  </r>
  <r>
    <x v="499"/>
    <x v="157"/>
    <x v="0"/>
    <x v="0"/>
    <x v="3"/>
    <x v="3"/>
    <x v="2"/>
    <x v="3"/>
    <x v="151"/>
    <x v="4"/>
  </r>
  <r>
    <x v="500"/>
    <x v="157"/>
    <x v="2"/>
    <x v="1"/>
    <x v="3"/>
    <x v="3"/>
    <x v="4"/>
    <x v="5"/>
    <x v="151"/>
    <x v="4"/>
  </r>
  <r>
    <x v="501"/>
    <x v="158"/>
    <x v="2"/>
    <x v="0"/>
    <x v="3"/>
    <x v="3"/>
    <x v="6"/>
    <x v="7"/>
    <x v="149"/>
    <x v="0"/>
  </r>
  <r>
    <x v="502"/>
    <x v="159"/>
    <x v="1"/>
    <x v="0"/>
    <x v="1"/>
    <x v="1"/>
    <x v="5"/>
    <x v="6"/>
    <x v="152"/>
    <x v="1"/>
  </r>
  <r>
    <x v="503"/>
    <x v="159"/>
    <x v="3"/>
    <x v="0"/>
    <x v="9"/>
    <x v="5"/>
    <x v="0"/>
    <x v="6"/>
    <x v="151"/>
    <x v="0"/>
  </r>
  <r>
    <x v="504"/>
    <x v="159"/>
    <x v="4"/>
    <x v="2"/>
    <x v="8"/>
    <x v="8"/>
    <x v="10"/>
    <x v="21"/>
    <x v="155"/>
    <x v="7"/>
  </r>
  <r>
    <x v="504"/>
    <x v="159"/>
    <x v="4"/>
    <x v="2"/>
    <x v="7"/>
    <x v="7"/>
    <x v="1"/>
    <x v="17"/>
    <x v="155"/>
    <x v="7"/>
  </r>
  <r>
    <x v="505"/>
    <x v="160"/>
    <x v="1"/>
    <x v="0"/>
    <x v="6"/>
    <x v="6"/>
    <x v="1"/>
    <x v="15"/>
    <x v="152"/>
    <x v="0"/>
  </r>
  <r>
    <x v="505"/>
    <x v="160"/>
    <x v="1"/>
    <x v="0"/>
    <x v="3"/>
    <x v="3"/>
    <x v="2"/>
    <x v="3"/>
    <x v="152"/>
    <x v="0"/>
  </r>
  <r>
    <x v="506"/>
    <x v="160"/>
    <x v="2"/>
    <x v="0"/>
    <x v="5"/>
    <x v="5"/>
    <x v="5"/>
    <x v="9"/>
    <x v="153"/>
    <x v="4"/>
  </r>
  <r>
    <x v="506"/>
    <x v="160"/>
    <x v="2"/>
    <x v="0"/>
    <x v="0"/>
    <x v="0"/>
    <x v="1"/>
    <x v="22"/>
    <x v="153"/>
    <x v="4"/>
  </r>
  <r>
    <x v="507"/>
    <x v="160"/>
    <x v="4"/>
    <x v="2"/>
    <x v="5"/>
    <x v="5"/>
    <x v="5"/>
    <x v="9"/>
    <x v="156"/>
    <x v="5"/>
  </r>
  <r>
    <x v="508"/>
    <x v="161"/>
    <x v="2"/>
    <x v="5"/>
    <x v="1"/>
    <x v="1"/>
    <x v="5"/>
    <x v="6"/>
    <x v="156"/>
    <x v="7"/>
  </r>
  <r>
    <x v="509"/>
    <x v="161"/>
    <x v="0"/>
    <x v="0"/>
    <x v="10"/>
    <x v="9"/>
    <x v="0"/>
    <x v="18"/>
    <x v="153"/>
    <x v="1"/>
  </r>
  <r>
    <x v="510"/>
    <x v="161"/>
    <x v="3"/>
    <x v="0"/>
    <x v="6"/>
    <x v="6"/>
    <x v="1"/>
    <x v="15"/>
    <x v="150"/>
    <x v="0"/>
  </r>
  <r>
    <x v="511"/>
    <x v="161"/>
    <x v="3"/>
    <x v="0"/>
    <x v="1"/>
    <x v="1"/>
    <x v="3"/>
    <x v="8"/>
    <x v="153"/>
    <x v="1"/>
  </r>
  <r>
    <x v="511"/>
    <x v="161"/>
    <x v="3"/>
    <x v="0"/>
    <x v="8"/>
    <x v="8"/>
    <x v="0"/>
    <x v="7"/>
    <x v="153"/>
    <x v="1"/>
  </r>
  <r>
    <x v="512"/>
    <x v="161"/>
    <x v="3"/>
    <x v="0"/>
    <x v="3"/>
    <x v="3"/>
    <x v="6"/>
    <x v="7"/>
    <x v="157"/>
    <x v="4"/>
  </r>
  <r>
    <x v="512"/>
    <x v="161"/>
    <x v="3"/>
    <x v="0"/>
    <x v="9"/>
    <x v="5"/>
    <x v="0"/>
    <x v="6"/>
    <x v="157"/>
    <x v="4"/>
  </r>
  <r>
    <x v="513"/>
    <x v="161"/>
    <x v="2"/>
    <x v="0"/>
    <x v="3"/>
    <x v="3"/>
    <x v="2"/>
    <x v="3"/>
    <x v="153"/>
    <x v="1"/>
  </r>
  <r>
    <x v="513"/>
    <x v="161"/>
    <x v="2"/>
    <x v="0"/>
    <x v="4"/>
    <x v="4"/>
    <x v="3"/>
    <x v="24"/>
    <x v="153"/>
    <x v="1"/>
  </r>
  <r>
    <x v="513"/>
    <x v="161"/>
    <x v="2"/>
    <x v="0"/>
    <x v="5"/>
    <x v="5"/>
    <x v="1"/>
    <x v="19"/>
    <x v="153"/>
    <x v="1"/>
  </r>
  <r>
    <x v="514"/>
    <x v="161"/>
    <x v="0"/>
    <x v="0"/>
    <x v="9"/>
    <x v="5"/>
    <x v="3"/>
    <x v="1"/>
    <x v="157"/>
    <x v="4"/>
  </r>
  <r>
    <x v="515"/>
    <x v="161"/>
    <x v="2"/>
    <x v="0"/>
    <x v="1"/>
    <x v="1"/>
    <x v="3"/>
    <x v="8"/>
    <x v="153"/>
    <x v="1"/>
  </r>
  <r>
    <x v="516"/>
    <x v="161"/>
    <x v="2"/>
    <x v="0"/>
    <x v="1"/>
    <x v="1"/>
    <x v="3"/>
    <x v="8"/>
    <x v="157"/>
    <x v="4"/>
  </r>
  <r>
    <x v="516"/>
    <x v="161"/>
    <x v="2"/>
    <x v="0"/>
    <x v="5"/>
    <x v="5"/>
    <x v="8"/>
    <x v="10"/>
    <x v="157"/>
    <x v="4"/>
  </r>
  <r>
    <x v="517"/>
    <x v="161"/>
    <x v="0"/>
    <x v="0"/>
    <x v="3"/>
    <x v="3"/>
    <x v="2"/>
    <x v="3"/>
    <x v="153"/>
    <x v="1"/>
  </r>
  <r>
    <x v="517"/>
    <x v="161"/>
    <x v="0"/>
    <x v="0"/>
    <x v="5"/>
    <x v="5"/>
    <x v="5"/>
    <x v="9"/>
    <x v="153"/>
    <x v="1"/>
  </r>
  <r>
    <x v="518"/>
    <x v="161"/>
    <x v="4"/>
    <x v="2"/>
    <x v="10"/>
    <x v="9"/>
    <x v="5"/>
    <x v="21"/>
    <x v="158"/>
    <x v="5"/>
  </r>
  <r>
    <x v="519"/>
    <x v="162"/>
    <x v="3"/>
    <x v="4"/>
    <x v="0"/>
    <x v="0"/>
    <x v="3"/>
    <x v="26"/>
    <x v="154"/>
    <x v="2"/>
  </r>
  <r>
    <x v="520"/>
    <x v="162"/>
    <x v="2"/>
    <x v="0"/>
    <x v="9"/>
    <x v="5"/>
    <x v="0"/>
    <x v="6"/>
    <x v="153"/>
    <x v="0"/>
  </r>
  <r>
    <x v="520"/>
    <x v="162"/>
    <x v="2"/>
    <x v="0"/>
    <x v="6"/>
    <x v="6"/>
    <x v="8"/>
    <x v="11"/>
    <x v="153"/>
    <x v="0"/>
  </r>
  <r>
    <x v="521"/>
    <x v="162"/>
    <x v="0"/>
    <x v="3"/>
    <x v="5"/>
    <x v="5"/>
    <x v="8"/>
    <x v="10"/>
    <x v="159"/>
    <x v="5"/>
  </r>
  <r>
    <x v="521"/>
    <x v="162"/>
    <x v="0"/>
    <x v="3"/>
    <x v="7"/>
    <x v="7"/>
    <x v="7"/>
    <x v="12"/>
    <x v="159"/>
    <x v="5"/>
  </r>
  <r>
    <x v="522"/>
    <x v="162"/>
    <x v="3"/>
    <x v="5"/>
    <x v="6"/>
    <x v="6"/>
    <x v="5"/>
    <x v="13"/>
    <x v="160"/>
    <x v="6"/>
  </r>
  <r>
    <x v="522"/>
    <x v="162"/>
    <x v="3"/>
    <x v="5"/>
    <x v="0"/>
    <x v="0"/>
    <x v="1"/>
    <x v="22"/>
    <x v="160"/>
    <x v="6"/>
  </r>
  <r>
    <x v="523"/>
    <x v="163"/>
    <x v="2"/>
    <x v="0"/>
    <x v="10"/>
    <x v="9"/>
    <x v="3"/>
    <x v="5"/>
    <x v="154"/>
    <x v="4"/>
  </r>
  <r>
    <x v="524"/>
    <x v="163"/>
    <x v="0"/>
    <x v="0"/>
    <x v="3"/>
    <x v="3"/>
    <x v="6"/>
    <x v="7"/>
    <x v="154"/>
    <x v="4"/>
  </r>
  <r>
    <x v="524"/>
    <x v="163"/>
    <x v="0"/>
    <x v="0"/>
    <x v="1"/>
    <x v="1"/>
    <x v="3"/>
    <x v="8"/>
    <x v="154"/>
    <x v="4"/>
  </r>
  <r>
    <x v="525"/>
    <x v="163"/>
    <x v="1"/>
    <x v="0"/>
    <x v="8"/>
    <x v="8"/>
    <x v="0"/>
    <x v="7"/>
    <x v="157"/>
    <x v="0"/>
  </r>
  <r>
    <x v="526"/>
    <x v="163"/>
    <x v="1"/>
    <x v="0"/>
    <x v="1"/>
    <x v="1"/>
    <x v="5"/>
    <x v="6"/>
    <x v="157"/>
    <x v="0"/>
  </r>
  <r>
    <x v="527"/>
    <x v="163"/>
    <x v="0"/>
    <x v="5"/>
    <x v="1"/>
    <x v="1"/>
    <x v="0"/>
    <x v="16"/>
    <x v="159"/>
    <x v="7"/>
  </r>
  <r>
    <x v="528"/>
    <x v="163"/>
    <x v="2"/>
    <x v="0"/>
    <x v="1"/>
    <x v="1"/>
    <x v="0"/>
    <x v="16"/>
    <x v="157"/>
    <x v="0"/>
  </r>
  <r>
    <x v="528"/>
    <x v="163"/>
    <x v="2"/>
    <x v="0"/>
    <x v="7"/>
    <x v="7"/>
    <x v="7"/>
    <x v="12"/>
    <x v="157"/>
    <x v="0"/>
  </r>
  <r>
    <x v="528"/>
    <x v="163"/>
    <x v="2"/>
    <x v="0"/>
    <x v="3"/>
    <x v="3"/>
    <x v="4"/>
    <x v="5"/>
    <x v="157"/>
    <x v="0"/>
  </r>
  <r>
    <x v="529"/>
    <x v="163"/>
    <x v="2"/>
    <x v="0"/>
    <x v="1"/>
    <x v="1"/>
    <x v="0"/>
    <x v="16"/>
    <x v="155"/>
    <x v="1"/>
  </r>
  <r>
    <x v="529"/>
    <x v="163"/>
    <x v="2"/>
    <x v="0"/>
    <x v="6"/>
    <x v="6"/>
    <x v="1"/>
    <x v="15"/>
    <x v="155"/>
    <x v="1"/>
  </r>
  <r>
    <x v="530"/>
    <x v="163"/>
    <x v="1"/>
    <x v="0"/>
    <x v="6"/>
    <x v="6"/>
    <x v="5"/>
    <x v="13"/>
    <x v="157"/>
    <x v="0"/>
  </r>
  <r>
    <x v="530"/>
    <x v="163"/>
    <x v="1"/>
    <x v="0"/>
    <x v="3"/>
    <x v="3"/>
    <x v="2"/>
    <x v="3"/>
    <x v="157"/>
    <x v="0"/>
  </r>
  <r>
    <x v="530"/>
    <x v="163"/>
    <x v="1"/>
    <x v="0"/>
    <x v="1"/>
    <x v="1"/>
    <x v="3"/>
    <x v="8"/>
    <x v="157"/>
    <x v="0"/>
  </r>
  <r>
    <x v="531"/>
    <x v="163"/>
    <x v="1"/>
    <x v="0"/>
    <x v="6"/>
    <x v="6"/>
    <x v="5"/>
    <x v="13"/>
    <x v="154"/>
    <x v="4"/>
  </r>
  <r>
    <x v="532"/>
    <x v="163"/>
    <x v="3"/>
    <x v="0"/>
    <x v="1"/>
    <x v="1"/>
    <x v="5"/>
    <x v="6"/>
    <x v="155"/>
    <x v="1"/>
  </r>
  <r>
    <x v="533"/>
    <x v="163"/>
    <x v="4"/>
    <x v="2"/>
    <x v="8"/>
    <x v="8"/>
    <x v="9"/>
    <x v="14"/>
    <x v="160"/>
    <x v="5"/>
  </r>
  <r>
    <x v="533"/>
    <x v="163"/>
    <x v="4"/>
    <x v="2"/>
    <x v="4"/>
    <x v="4"/>
    <x v="3"/>
    <x v="24"/>
    <x v="160"/>
    <x v="5"/>
  </r>
  <r>
    <x v="534"/>
    <x v="164"/>
    <x v="2"/>
    <x v="0"/>
    <x v="1"/>
    <x v="1"/>
    <x v="3"/>
    <x v="8"/>
    <x v="156"/>
    <x v="4"/>
  </r>
  <r>
    <x v="535"/>
    <x v="164"/>
    <x v="2"/>
    <x v="0"/>
    <x v="3"/>
    <x v="3"/>
    <x v="4"/>
    <x v="5"/>
    <x v="155"/>
    <x v="0"/>
  </r>
  <r>
    <x v="536"/>
    <x v="164"/>
    <x v="2"/>
    <x v="5"/>
    <x v="6"/>
    <x v="6"/>
    <x v="1"/>
    <x v="15"/>
    <x v="161"/>
    <x v="5"/>
  </r>
  <r>
    <x v="536"/>
    <x v="164"/>
    <x v="2"/>
    <x v="5"/>
    <x v="3"/>
    <x v="3"/>
    <x v="4"/>
    <x v="5"/>
    <x v="161"/>
    <x v="5"/>
  </r>
  <r>
    <x v="537"/>
    <x v="164"/>
    <x v="0"/>
    <x v="0"/>
    <x v="5"/>
    <x v="5"/>
    <x v="1"/>
    <x v="19"/>
    <x v="156"/>
    <x v="4"/>
  </r>
  <r>
    <x v="537"/>
    <x v="164"/>
    <x v="0"/>
    <x v="0"/>
    <x v="3"/>
    <x v="3"/>
    <x v="4"/>
    <x v="5"/>
    <x v="156"/>
    <x v="4"/>
  </r>
  <r>
    <x v="537"/>
    <x v="164"/>
    <x v="0"/>
    <x v="0"/>
    <x v="10"/>
    <x v="9"/>
    <x v="0"/>
    <x v="18"/>
    <x v="156"/>
    <x v="4"/>
  </r>
  <r>
    <x v="538"/>
    <x v="164"/>
    <x v="0"/>
    <x v="0"/>
    <x v="6"/>
    <x v="6"/>
    <x v="1"/>
    <x v="15"/>
    <x v="156"/>
    <x v="4"/>
  </r>
  <r>
    <x v="539"/>
    <x v="164"/>
    <x v="1"/>
    <x v="0"/>
    <x v="5"/>
    <x v="5"/>
    <x v="1"/>
    <x v="19"/>
    <x v="155"/>
    <x v="0"/>
  </r>
  <r>
    <x v="539"/>
    <x v="164"/>
    <x v="1"/>
    <x v="0"/>
    <x v="1"/>
    <x v="1"/>
    <x v="0"/>
    <x v="16"/>
    <x v="155"/>
    <x v="0"/>
  </r>
  <r>
    <x v="540"/>
    <x v="164"/>
    <x v="1"/>
    <x v="0"/>
    <x v="6"/>
    <x v="6"/>
    <x v="1"/>
    <x v="15"/>
    <x v="155"/>
    <x v="0"/>
  </r>
  <r>
    <x v="540"/>
    <x v="164"/>
    <x v="1"/>
    <x v="0"/>
    <x v="9"/>
    <x v="5"/>
    <x v="5"/>
    <x v="9"/>
    <x v="155"/>
    <x v="0"/>
  </r>
  <r>
    <x v="541"/>
    <x v="164"/>
    <x v="0"/>
    <x v="2"/>
    <x v="1"/>
    <x v="1"/>
    <x v="3"/>
    <x v="8"/>
    <x v="158"/>
    <x v="2"/>
  </r>
  <r>
    <x v="541"/>
    <x v="164"/>
    <x v="0"/>
    <x v="2"/>
    <x v="0"/>
    <x v="0"/>
    <x v="3"/>
    <x v="26"/>
    <x v="158"/>
    <x v="2"/>
  </r>
  <r>
    <x v="542"/>
    <x v="164"/>
    <x v="1"/>
    <x v="0"/>
    <x v="2"/>
    <x v="2"/>
    <x v="5"/>
    <x v="23"/>
    <x v="154"/>
    <x v="1"/>
  </r>
  <r>
    <x v="543"/>
    <x v="164"/>
    <x v="2"/>
    <x v="5"/>
    <x v="6"/>
    <x v="6"/>
    <x v="8"/>
    <x v="11"/>
    <x v="160"/>
    <x v="7"/>
  </r>
  <r>
    <x v="543"/>
    <x v="164"/>
    <x v="2"/>
    <x v="5"/>
    <x v="3"/>
    <x v="3"/>
    <x v="4"/>
    <x v="5"/>
    <x v="160"/>
    <x v="7"/>
  </r>
  <r>
    <x v="544"/>
    <x v="164"/>
    <x v="2"/>
    <x v="1"/>
    <x v="10"/>
    <x v="9"/>
    <x v="0"/>
    <x v="18"/>
    <x v="154"/>
    <x v="1"/>
  </r>
  <r>
    <x v="544"/>
    <x v="164"/>
    <x v="2"/>
    <x v="1"/>
    <x v="3"/>
    <x v="3"/>
    <x v="4"/>
    <x v="5"/>
    <x v="154"/>
    <x v="1"/>
  </r>
  <r>
    <x v="544"/>
    <x v="164"/>
    <x v="2"/>
    <x v="1"/>
    <x v="1"/>
    <x v="1"/>
    <x v="3"/>
    <x v="8"/>
    <x v="154"/>
    <x v="1"/>
  </r>
  <r>
    <x v="545"/>
    <x v="164"/>
    <x v="1"/>
    <x v="0"/>
    <x v="1"/>
    <x v="1"/>
    <x v="3"/>
    <x v="8"/>
    <x v="154"/>
    <x v="1"/>
  </r>
  <r>
    <x v="546"/>
    <x v="165"/>
    <x v="2"/>
    <x v="0"/>
    <x v="1"/>
    <x v="1"/>
    <x v="0"/>
    <x v="16"/>
    <x v="154"/>
    <x v="0"/>
  </r>
  <r>
    <x v="546"/>
    <x v="165"/>
    <x v="2"/>
    <x v="0"/>
    <x v="3"/>
    <x v="3"/>
    <x v="2"/>
    <x v="3"/>
    <x v="154"/>
    <x v="0"/>
  </r>
  <r>
    <x v="547"/>
    <x v="165"/>
    <x v="4"/>
    <x v="2"/>
    <x v="3"/>
    <x v="3"/>
    <x v="4"/>
    <x v="5"/>
    <x v="159"/>
    <x v="2"/>
  </r>
  <r>
    <x v="548"/>
    <x v="166"/>
    <x v="3"/>
    <x v="0"/>
    <x v="1"/>
    <x v="1"/>
    <x v="5"/>
    <x v="6"/>
    <x v="159"/>
    <x v="4"/>
  </r>
  <r>
    <x v="548"/>
    <x v="166"/>
    <x v="3"/>
    <x v="0"/>
    <x v="4"/>
    <x v="4"/>
    <x v="3"/>
    <x v="24"/>
    <x v="159"/>
    <x v="4"/>
  </r>
  <r>
    <x v="549"/>
    <x v="166"/>
    <x v="3"/>
    <x v="0"/>
    <x v="6"/>
    <x v="6"/>
    <x v="5"/>
    <x v="13"/>
    <x v="158"/>
    <x v="1"/>
  </r>
  <r>
    <x v="550"/>
    <x v="166"/>
    <x v="0"/>
    <x v="2"/>
    <x v="3"/>
    <x v="3"/>
    <x v="6"/>
    <x v="7"/>
    <x v="162"/>
    <x v="7"/>
  </r>
  <r>
    <x v="550"/>
    <x v="166"/>
    <x v="0"/>
    <x v="2"/>
    <x v="6"/>
    <x v="6"/>
    <x v="8"/>
    <x v="11"/>
    <x v="162"/>
    <x v="7"/>
  </r>
  <r>
    <x v="551"/>
    <x v="166"/>
    <x v="4"/>
    <x v="2"/>
    <x v="7"/>
    <x v="7"/>
    <x v="7"/>
    <x v="12"/>
    <x v="160"/>
    <x v="2"/>
  </r>
  <r>
    <x v="551"/>
    <x v="166"/>
    <x v="4"/>
    <x v="2"/>
    <x v="1"/>
    <x v="1"/>
    <x v="5"/>
    <x v="6"/>
    <x v="160"/>
    <x v="2"/>
  </r>
  <r>
    <x v="552"/>
    <x v="167"/>
    <x v="0"/>
    <x v="0"/>
    <x v="1"/>
    <x v="1"/>
    <x v="3"/>
    <x v="8"/>
    <x v="159"/>
    <x v="1"/>
  </r>
  <r>
    <x v="552"/>
    <x v="167"/>
    <x v="0"/>
    <x v="0"/>
    <x v="6"/>
    <x v="6"/>
    <x v="8"/>
    <x v="11"/>
    <x v="159"/>
    <x v="1"/>
  </r>
  <r>
    <x v="553"/>
    <x v="167"/>
    <x v="3"/>
    <x v="5"/>
    <x v="6"/>
    <x v="6"/>
    <x v="1"/>
    <x v="15"/>
    <x v="163"/>
    <x v="7"/>
  </r>
  <r>
    <x v="554"/>
    <x v="167"/>
    <x v="3"/>
    <x v="0"/>
    <x v="3"/>
    <x v="3"/>
    <x v="4"/>
    <x v="5"/>
    <x v="158"/>
    <x v="0"/>
  </r>
  <r>
    <x v="555"/>
    <x v="167"/>
    <x v="1"/>
    <x v="0"/>
    <x v="3"/>
    <x v="3"/>
    <x v="6"/>
    <x v="7"/>
    <x v="158"/>
    <x v="0"/>
  </r>
  <r>
    <x v="556"/>
    <x v="167"/>
    <x v="0"/>
    <x v="0"/>
    <x v="1"/>
    <x v="1"/>
    <x v="3"/>
    <x v="8"/>
    <x v="159"/>
    <x v="1"/>
  </r>
  <r>
    <x v="557"/>
    <x v="167"/>
    <x v="2"/>
    <x v="5"/>
    <x v="6"/>
    <x v="6"/>
    <x v="5"/>
    <x v="13"/>
    <x v="164"/>
    <x v="6"/>
  </r>
  <r>
    <x v="558"/>
    <x v="167"/>
    <x v="0"/>
    <x v="3"/>
    <x v="1"/>
    <x v="1"/>
    <x v="0"/>
    <x v="16"/>
    <x v="162"/>
    <x v="3"/>
  </r>
  <r>
    <x v="559"/>
    <x v="167"/>
    <x v="0"/>
    <x v="0"/>
    <x v="6"/>
    <x v="6"/>
    <x v="8"/>
    <x v="11"/>
    <x v="159"/>
    <x v="1"/>
  </r>
  <r>
    <x v="559"/>
    <x v="167"/>
    <x v="0"/>
    <x v="0"/>
    <x v="9"/>
    <x v="5"/>
    <x v="5"/>
    <x v="9"/>
    <x v="159"/>
    <x v="1"/>
  </r>
  <r>
    <x v="560"/>
    <x v="167"/>
    <x v="3"/>
    <x v="0"/>
    <x v="3"/>
    <x v="3"/>
    <x v="2"/>
    <x v="3"/>
    <x v="159"/>
    <x v="1"/>
  </r>
  <r>
    <x v="560"/>
    <x v="167"/>
    <x v="3"/>
    <x v="0"/>
    <x v="9"/>
    <x v="5"/>
    <x v="0"/>
    <x v="6"/>
    <x v="159"/>
    <x v="1"/>
  </r>
  <r>
    <x v="561"/>
    <x v="167"/>
    <x v="2"/>
    <x v="0"/>
    <x v="6"/>
    <x v="6"/>
    <x v="8"/>
    <x v="11"/>
    <x v="158"/>
    <x v="0"/>
  </r>
  <r>
    <x v="561"/>
    <x v="167"/>
    <x v="2"/>
    <x v="0"/>
    <x v="2"/>
    <x v="2"/>
    <x v="5"/>
    <x v="23"/>
    <x v="158"/>
    <x v="0"/>
  </r>
  <r>
    <x v="561"/>
    <x v="167"/>
    <x v="2"/>
    <x v="0"/>
    <x v="1"/>
    <x v="1"/>
    <x v="0"/>
    <x v="16"/>
    <x v="158"/>
    <x v="0"/>
  </r>
  <r>
    <x v="562"/>
    <x v="167"/>
    <x v="3"/>
    <x v="4"/>
    <x v="5"/>
    <x v="5"/>
    <x v="5"/>
    <x v="9"/>
    <x v="161"/>
    <x v="2"/>
  </r>
  <r>
    <x v="563"/>
    <x v="167"/>
    <x v="2"/>
    <x v="0"/>
    <x v="6"/>
    <x v="6"/>
    <x v="8"/>
    <x v="11"/>
    <x v="160"/>
    <x v="4"/>
  </r>
  <r>
    <x v="563"/>
    <x v="167"/>
    <x v="2"/>
    <x v="0"/>
    <x v="9"/>
    <x v="5"/>
    <x v="5"/>
    <x v="9"/>
    <x v="160"/>
    <x v="4"/>
  </r>
  <r>
    <x v="564"/>
    <x v="167"/>
    <x v="0"/>
    <x v="0"/>
    <x v="1"/>
    <x v="1"/>
    <x v="5"/>
    <x v="6"/>
    <x v="158"/>
    <x v="0"/>
  </r>
  <r>
    <x v="565"/>
    <x v="167"/>
    <x v="0"/>
    <x v="0"/>
    <x v="6"/>
    <x v="6"/>
    <x v="8"/>
    <x v="11"/>
    <x v="158"/>
    <x v="0"/>
  </r>
  <r>
    <x v="566"/>
    <x v="168"/>
    <x v="1"/>
    <x v="1"/>
    <x v="0"/>
    <x v="0"/>
    <x v="3"/>
    <x v="26"/>
    <x v="161"/>
    <x v="4"/>
  </r>
  <r>
    <x v="566"/>
    <x v="168"/>
    <x v="1"/>
    <x v="1"/>
    <x v="6"/>
    <x v="6"/>
    <x v="5"/>
    <x v="13"/>
    <x v="161"/>
    <x v="4"/>
  </r>
  <r>
    <x v="566"/>
    <x v="168"/>
    <x v="1"/>
    <x v="1"/>
    <x v="3"/>
    <x v="3"/>
    <x v="6"/>
    <x v="7"/>
    <x v="161"/>
    <x v="4"/>
  </r>
  <r>
    <x v="566"/>
    <x v="168"/>
    <x v="1"/>
    <x v="1"/>
    <x v="9"/>
    <x v="5"/>
    <x v="3"/>
    <x v="1"/>
    <x v="161"/>
    <x v="4"/>
  </r>
  <r>
    <x v="567"/>
    <x v="168"/>
    <x v="3"/>
    <x v="0"/>
    <x v="1"/>
    <x v="1"/>
    <x v="3"/>
    <x v="8"/>
    <x v="160"/>
    <x v="1"/>
  </r>
  <r>
    <x v="568"/>
    <x v="168"/>
    <x v="1"/>
    <x v="0"/>
    <x v="3"/>
    <x v="3"/>
    <x v="2"/>
    <x v="3"/>
    <x v="161"/>
    <x v="4"/>
  </r>
  <r>
    <x v="568"/>
    <x v="168"/>
    <x v="1"/>
    <x v="0"/>
    <x v="9"/>
    <x v="5"/>
    <x v="0"/>
    <x v="6"/>
    <x v="161"/>
    <x v="4"/>
  </r>
  <r>
    <x v="569"/>
    <x v="168"/>
    <x v="3"/>
    <x v="0"/>
    <x v="6"/>
    <x v="6"/>
    <x v="8"/>
    <x v="11"/>
    <x v="160"/>
    <x v="1"/>
  </r>
  <r>
    <x v="569"/>
    <x v="168"/>
    <x v="3"/>
    <x v="0"/>
    <x v="5"/>
    <x v="5"/>
    <x v="8"/>
    <x v="10"/>
    <x v="160"/>
    <x v="1"/>
  </r>
  <r>
    <x v="570"/>
    <x v="168"/>
    <x v="2"/>
    <x v="0"/>
    <x v="5"/>
    <x v="5"/>
    <x v="1"/>
    <x v="19"/>
    <x v="159"/>
    <x v="0"/>
  </r>
  <r>
    <x v="570"/>
    <x v="168"/>
    <x v="2"/>
    <x v="0"/>
    <x v="9"/>
    <x v="5"/>
    <x v="0"/>
    <x v="6"/>
    <x v="159"/>
    <x v="0"/>
  </r>
  <r>
    <x v="571"/>
    <x v="168"/>
    <x v="2"/>
    <x v="0"/>
    <x v="6"/>
    <x v="6"/>
    <x v="5"/>
    <x v="13"/>
    <x v="159"/>
    <x v="0"/>
  </r>
  <r>
    <x v="572"/>
    <x v="168"/>
    <x v="2"/>
    <x v="0"/>
    <x v="6"/>
    <x v="6"/>
    <x v="5"/>
    <x v="13"/>
    <x v="160"/>
    <x v="1"/>
  </r>
  <r>
    <x v="572"/>
    <x v="168"/>
    <x v="2"/>
    <x v="0"/>
    <x v="8"/>
    <x v="8"/>
    <x v="9"/>
    <x v="14"/>
    <x v="160"/>
    <x v="1"/>
  </r>
  <r>
    <x v="572"/>
    <x v="168"/>
    <x v="2"/>
    <x v="0"/>
    <x v="2"/>
    <x v="2"/>
    <x v="0"/>
    <x v="2"/>
    <x v="160"/>
    <x v="1"/>
  </r>
  <r>
    <x v="573"/>
    <x v="169"/>
    <x v="0"/>
    <x v="0"/>
    <x v="3"/>
    <x v="3"/>
    <x v="6"/>
    <x v="7"/>
    <x v="160"/>
    <x v="0"/>
  </r>
  <r>
    <x v="574"/>
    <x v="169"/>
    <x v="1"/>
    <x v="4"/>
    <x v="4"/>
    <x v="4"/>
    <x v="7"/>
    <x v="9"/>
    <x v="162"/>
    <x v="4"/>
  </r>
  <r>
    <x v="574"/>
    <x v="169"/>
    <x v="1"/>
    <x v="4"/>
    <x v="10"/>
    <x v="9"/>
    <x v="5"/>
    <x v="21"/>
    <x v="162"/>
    <x v="4"/>
  </r>
  <r>
    <x v="575"/>
    <x v="169"/>
    <x v="1"/>
    <x v="0"/>
    <x v="7"/>
    <x v="7"/>
    <x v="3"/>
    <x v="25"/>
    <x v="161"/>
    <x v="1"/>
  </r>
  <r>
    <x v="575"/>
    <x v="169"/>
    <x v="1"/>
    <x v="0"/>
    <x v="10"/>
    <x v="9"/>
    <x v="0"/>
    <x v="18"/>
    <x v="161"/>
    <x v="1"/>
  </r>
  <r>
    <x v="576"/>
    <x v="169"/>
    <x v="3"/>
    <x v="2"/>
    <x v="9"/>
    <x v="5"/>
    <x v="0"/>
    <x v="6"/>
    <x v="165"/>
    <x v="5"/>
  </r>
  <r>
    <x v="577"/>
    <x v="169"/>
    <x v="1"/>
    <x v="0"/>
    <x v="10"/>
    <x v="9"/>
    <x v="5"/>
    <x v="21"/>
    <x v="160"/>
    <x v="0"/>
  </r>
  <r>
    <x v="577"/>
    <x v="169"/>
    <x v="1"/>
    <x v="0"/>
    <x v="1"/>
    <x v="1"/>
    <x v="3"/>
    <x v="8"/>
    <x v="160"/>
    <x v="0"/>
  </r>
  <r>
    <x v="578"/>
    <x v="169"/>
    <x v="0"/>
    <x v="0"/>
    <x v="6"/>
    <x v="6"/>
    <x v="5"/>
    <x v="13"/>
    <x v="161"/>
    <x v="1"/>
  </r>
  <r>
    <x v="579"/>
    <x v="169"/>
    <x v="1"/>
    <x v="0"/>
    <x v="3"/>
    <x v="3"/>
    <x v="4"/>
    <x v="5"/>
    <x v="160"/>
    <x v="0"/>
  </r>
  <r>
    <x v="579"/>
    <x v="169"/>
    <x v="1"/>
    <x v="0"/>
    <x v="5"/>
    <x v="5"/>
    <x v="1"/>
    <x v="19"/>
    <x v="160"/>
    <x v="0"/>
  </r>
  <r>
    <x v="579"/>
    <x v="169"/>
    <x v="1"/>
    <x v="0"/>
    <x v="8"/>
    <x v="8"/>
    <x v="0"/>
    <x v="7"/>
    <x v="160"/>
    <x v="0"/>
  </r>
  <r>
    <x v="580"/>
    <x v="169"/>
    <x v="0"/>
    <x v="0"/>
    <x v="1"/>
    <x v="1"/>
    <x v="3"/>
    <x v="8"/>
    <x v="161"/>
    <x v="1"/>
  </r>
  <r>
    <x v="581"/>
    <x v="169"/>
    <x v="0"/>
    <x v="0"/>
    <x v="3"/>
    <x v="3"/>
    <x v="6"/>
    <x v="7"/>
    <x v="162"/>
    <x v="4"/>
  </r>
  <r>
    <x v="582"/>
    <x v="169"/>
    <x v="0"/>
    <x v="4"/>
    <x v="3"/>
    <x v="3"/>
    <x v="4"/>
    <x v="5"/>
    <x v="163"/>
    <x v="2"/>
  </r>
  <r>
    <x v="583"/>
    <x v="170"/>
    <x v="2"/>
    <x v="0"/>
    <x v="5"/>
    <x v="5"/>
    <x v="1"/>
    <x v="19"/>
    <x v="163"/>
    <x v="4"/>
  </r>
  <r>
    <x v="583"/>
    <x v="170"/>
    <x v="2"/>
    <x v="0"/>
    <x v="3"/>
    <x v="3"/>
    <x v="4"/>
    <x v="5"/>
    <x v="163"/>
    <x v="4"/>
  </r>
  <r>
    <x v="583"/>
    <x v="170"/>
    <x v="2"/>
    <x v="0"/>
    <x v="8"/>
    <x v="8"/>
    <x v="9"/>
    <x v="14"/>
    <x v="163"/>
    <x v="4"/>
  </r>
  <r>
    <x v="584"/>
    <x v="170"/>
    <x v="2"/>
    <x v="0"/>
    <x v="6"/>
    <x v="6"/>
    <x v="1"/>
    <x v="15"/>
    <x v="162"/>
    <x v="1"/>
  </r>
  <r>
    <x v="584"/>
    <x v="170"/>
    <x v="2"/>
    <x v="0"/>
    <x v="9"/>
    <x v="5"/>
    <x v="3"/>
    <x v="1"/>
    <x v="162"/>
    <x v="1"/>
  </r>
  <r>
    <x v="584"/>
    <x v="170"/>
    <x v="2"/>
    <x v="0"/>
    <x v="1"/>
    <x v="1"/>
    <x v="5"/>
    <x v="6"/>
    <x v="162"/>
    <x v="1"/>
  </r>
  <r>
    <x v="584"/>
    <x v="170"/>
    <x v="2"/>
    <x v="0"/>
    <x v="5"/>
    <x v="5"/>
    <x v="1"/>
    <x v="19"/>
    <x v="162"/>
    <x v="1"/>
  </r>
  <r>
    <x v="585"/>
    <x v="170"/>
    <x v="4"/>
    <x v="2"/>
    <x v="3"/>
    <x v="3"/>
    <x v="4"/>
    <x v="5"/>
    <x v="166"/>
    <x v="5"/>
  </r>
  <r>
    <x v="586"/>
    <x v="171"/>
    <x v="2"/>
    <x v="1"/>
    <x v="1"/>
    <x v="1"/>
    <x v="3"/>
    <x v="8"/>
    <x v="167"/>
    <x v="4"/>
  </r>
  <r>
    <x v="587"/>
    <x v="171"/>
    <x v="4"/>
    <x v="2"/>
    <x v="9"/>
    <x v="5"/>
    <x v="5"/>
    <x v="9"/>
    <x v="166"/>
    <x v="7"/>
  </r>
  <r>
    <x v="587"/>
    <x v="171"/>
    <x v="4"/>
    <x v="2"/>
    <x v="5"/>
    <x v="5"/>
    <x v="1"/>
    <x v="19"/>
    <x v="166"/>
    <x v="7"/>
  </r>
  <r>
    <x v="588"/>
    <x v="172"/>
    <x v="2"/>
    <x v="0"/>
    <x v="5"/>
    <x v="5"/>
    <x v="8"/>
    <x v="10"/>
    <x v="167"/>
    <x v="1"/>
  </r>
  <r>
    <x v="588"/>
    <x v="172"/>
    <x v="2"/>
    <x v="0"/>
    <x v="8"/>
    <x v="8"/>
    <x v="0"/>
    <x v="7"/>
    <x v="167"/>
    <x v="1"/>
  </r>
  <r>
    <x v="588"/>
    <x v="172"/>
    <x v="2"/>
    <x v="0"/>
    <x v="6"/>
    <x v="6"/>
    <x v="8"/>
    <x v="11"/>
    <x v="167"/>
    <x v="1"/>
  </r>
  <r>
    <x v="589"/>
    <x v="173"/>
    <x v="3"/>
    <x v="2"/>
    <x v="1"/>
    <x v="1"/>
    <x v="5"/>
    <x v="6"/>
    <x v="168"/>
    <x v="5"/>
  </r>
  <r>
    <x v="590"/>
    <x v="173"/>
    <x v="3"/>
    <x v="0"/>
    <x v="1"/>
    <x v="1"/>
    <x v="3"/>
    <x v="8"/>
    <x v="164"/>
    <x v="1"/>
  </r>
  <r>
    <x v="590"/>
    <x v="173"/>
    <x v="3"/>
    <x v="0"/>
    <x v="8"/>
    <x v="8"/>
    <x v="0"/>
    <x v="7"/>
    <x v="164"/>
    <x v="1"/>
  </r>
  <r>
    <x v="591"/>
    <x v="173"/>
    <x v="2"/>
    <x v="0"/>
    <x v="10"/>
    <x v="9"/>
    <x v="5"/>
    <x v="21"/>
    <x v="167"/>
    <x v="0"/>
  </r>
  <r>
    <x v="591"/>
    <x v="173"/>
    <x v="2"/>
    <x v="0"/>
    <x v="1"/>
    <x v="1"/>
    <x v="5"/>
    <x v="6"/>
    <x v="167"/>
    <x v="0"/>
  </r>
  <r>
    <x v="592"/>
    <x v="173"/>
    <x v="4"/>
    <x v="2"/>
    <x v="7"/>
    <x v="7"/>
    <x v="1"/>
    <x v="17"/>
    <x v="166"/>
    <x v="2"/>
  </r>
  <r>
    <x v="593"/>
    <x v="174"/>
    <x v="0"/>
    <x v="0"/>
    <x v="9"/>
    <x v="5"/>
    <x v="5"/>
    <x v="9"/>
    <x v="166"/>
    <x v="4"/>
  </r>
  <r>
    <x v="594"/>
    <x v="174"/>
    <x v="0"/>
    <x v="0"/>
    <x v="9"/>
    <x v="5"/>
    <x v="5"/>
    <x v="9"/>
    <x v="165"/>
    <x v="1"/>
  </r>
  <r>
    <x v="595"/>
    <x v="174"/>
    <x v="1"/>
    <x v="4"/>
    <x v="3"/>
    <x v="3"/>
    <x v="6"/>
    <x v="7"/>
    <x v="169"/>
    <x v="2"/>
  </r>
  <r>
    <x v="595"/>
    <x v="174"/>
    <x v="1"/>
    <x v="4"/>
    <x v="6"/>
    <x v="6"/>
    <x v="8"/>
    <x v="11"/>
    <x v="169"/>
    <x v="2"/>
  </r>
  <r>
    <x v="596"/>
    <x v="175"/>
    <x v="1"/>
    <x v="0"/>
    <x v="3"/>
    <x v="3"/>
    <x v="4"/>
    <x v="5"/>
    <x v="166"/>
    <x v="1"/>
  </r>
  <r>
    <x v="597"/>
    <x v="175"/>
    <x v="4"/>
    <x v="2"/>
    <x v="9"/>
    <x v="5"/>
    <x v="3"/>
    <x v="1"/>
    <x v="170"/>
    <x v="7"/>
  </r>
  <r>
    <x v="598"/>
    <x v="176"/>
    <x v="0"/>
    <x v="2"/>
    <x v="7"/>
    <x v="7"/>
    <x v="7"/>
    <x v="12"/>
    <x v="170"/>
    <x v="3"/>
  </r>
  <r>
    <x v="598"/>
    <x v="176"/>
    <x v="0"/>
    <x v="2"/>
    <x v="9"/>
    <x v="5"/>
    <x v="5"/>
    <x v="9"/>
    <x v="170"/>
    <x v="3"/>
  </r>
  <r>
    <x v="599"/>
    <x v="177"/>
    <x v="0"/>
    <x v="0"/>
    <x v="4"/>
    <x v="4"/>
    <x v="7"/>
    <x v="9"/>
    <x v="169"/>
    <x v="0"/>
  </r>
  <r>
    <x v="600"/>
    <x v="178"/>
    <x v="2"/>
    <x v="0"/>
    <x v="1"/>
    <x v="1"/>
    <x v="5"/>
    <x v="6"/>
    <x v="170"/>
    <x v="4"/>
  </r>
  <r>
    <x v="600"/>
    <x v="178"/>
    <x v="2"/>
    <x v="0"/>
    <x v="8"/>
    <x v="8"/>
    <x v="9"/>
    <x v="14"/>
    <x v="170"/>
    <x v="4"/>
  </r>
  <r>
    <x v="601"/>
    <x v="178"/>
    <x v="0"/>
    <x v="0"/>
    <x v="9"/>
    <x v="5"/>
    <x v="3"/>
    <x v="1"/>
    <x v="170"/>
    <x v="4"/>
  </r>
  <r>
    <x v="602"/>
    <x v="178"/>
    <x v="4"/>
    <x v="2"/>
    <x v="3"/>
    <x v="3"/>
    <x v="4"/>
    <x v="5"/>
    <x v="171"/>
    <x v="3"/>
  </r>
  <r>
    <x v="603"/>
    <x v="179"/>
    <x v="2"/>
    <x v="0"/>
    <x v="8"/>
    <x v="8"/>
    <x v="0"/>
    <x v="7"/>
    <x v="168"/>
    <x v="0"/>
  </r>
  <r>
    <x v="603"/>
    <x v="179"/>
    <x v="2"/>
    <x v="0"/>
    <x v="6"/>
    <x v="6"/>
    <x v="5"/>
    <x v="13"/>
    <x v="168"/>
    <x v="0"/>
  </r>
  <r>
    <x v="604"/>
    <x v="179"/>
    <x v="0"/>
    <x v="4"/>
    <x v="6"/>
    <x v="6"/>
    <x v="5"/>
    <x v="13"/>
    <x v="171"/>
    <x v="2"/>
  </r>
  <r>
    <x v="604"/>
    <x v="179"/>
    <x v="0"/>
    <x v="4"/>
    <x v="1"/>
    <x v="1"/>
    <x v="0"/>
    <x v="16"/>
    <x v="171"/>
    <x v="2"/>
  </r>
  <r>
    <x v="605"/>
    <x v="179"/>
    <x v="1"/>
    <x v="3"/>
    <x v="6"/>
    <x v="6"/>
    <x v="8"/>
    <x v="11"/>
    <x v="172"/>
    <x v="3"/>
  </r>
  <r>
    <x v="606"/>
    <x v="179"/>
    <x v="4"/>
    <x v="2"/>
    <x v="3"/>
    <x v="3"/>
    <x v="2"/>
    <x v="3"/>
    <x v="173"/>
    <x v="5"/>
  </r>
  <r>
    <x v="607"/>
    <x v="180"/>
    <x v="3"/>
    <x v="0"/>
    <x v="3"/>
    <x v="3"/>
    <x v="2"/>
    <x v="3"/>
    <x v="170"/>
    <x v="0"/>
  </r>
  <r>
    <x v="607"/>
    <x v="180"/>
    <x v="3"/>
    <x v="0"/>
    <x v="1"/>
    <x v="1"/>
    <x v="0"/>
    <x v="16"/>
    <x v="170"/>
    <x v="0"/>
  </r>
  <r>
    <x v="608"/>
    <x v="180"/>
    <x v="4"/>
    <x v="2"/>
    <x v="3"/>
    <x v="3"/>
    <x v="6"/>
    <x v="7"/>
    <x v="17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B0A30-8F9C-4859-A959-1D6A333D4C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axis="axisRow"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EEE0F-84D9-4086-B761-F9EA5B4B90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1" firstHeaderRow="1" firstDataRow="2" firstDataCol="1"/>
  <pivotFields count="12">
    <pivotField showAll="0"/>
    <pivotField axis="axisRow"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1"/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6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8DB21-924F-4CD0-9443-9E30F21F66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>
      <items count="29">
        <item x="8"/>
        <item x="3"/>
        <item x="1"/>
        <item x="15"/>
        <item x="16"/>
        <item x="27"/>
        <item x="19"/>
        <item x="5"/>
        <item x="12"/>
        <item x="6"/>
        <item x="4"/>
        <item x="13"/>
        <item x="7"/>
        <item x="26"/>
        <item x="9"/>
        <item x="18"/>
        <item x="11"/>
        <item x="25"/>
        <item x="22"/>
        <item x="2"/>
        <item x="10"/>
        <item x="21"/>
        <item x="0"/>
        <item x="17"/>
        <item x="24"/>
        <item x="23"/>
        <item x="14"/>
        <item x="20"/>
        <item t="default"/>
      </items>
    </pivotField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b-total" fld="7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2A69A-133A-4311-8732-348F66435F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dataField="1" numFmtId="164" showAll="0"/>
    <pivotField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Price" fld="5" showDataAs="percentOfTotal" baseField="3" baseItem="0" numFmtId="10"/>
  </dataFields>
  <chartFormats count="8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75354-7CD5-4BFF-A24B-695362FB99E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1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ty" fld="6" subtotal="average" baseField="2" baseItem="0"/>
  </dataFields>
  <chartFormats count="30">
    <chartFormat chart="1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027AB-B587-421A-B753-C58195A8A6F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>
      <items count="176">
        <item x="0"/>
        <item x="1"/>
        <item x="2"/>
        <item x="5"/>
        <item x="3"/>
        <item x="4"/>
        <item x="7"/>
        <item x="11"/>
        <item x="8"/>
        <item x="9"/>
        <item x="12"/>
        <item x="6"/>
        <item x="14"/>
        <item x="10"/>
        <item x="15"/>
        <item x="16"/>
        <item x="17"/>
        <item x="13"/>
        <item x="18"/>
        <item x="19"/>
        <item x="20"/>
        <item x="21"/>
        <item x="23"/>
        <item x="24"/>
        <item x="25"/>
        <item x="26"/>
        <item x="22"/>
        <item x="29"/>
        <item x="28"/>
        <item x="30"/>
        <item x="27"/>
        <item x="31"/>
        <item x="32"/>
        <item x="33"/>
        <item x="36"/>
        <item x="35"/>
        <item x="34"/>
        <item x="37"/>
        <item x="38"/>
        <item x="39"/>
        <item x="40"/>
        <item x="43"/>
        <item x="42"/>
        <item x="45"/>
        <item x="41"/>
        <item x="46"/>
        <item x="44"/>
        <item x="47"/>
        <item x="48"/>
        <item x="50"/>
        <item x="49"/>
        <item x="51"/>
        <item x="52"/>
        <item x="55"/>
        <item x="53"/>
        <item x="54"/>
        <item x="57"/>
        <item x="58"/>
        <item x="56"/>
        <item x="60"/>
        <item x="61"/>
        <item x="63"/>
        <item x="59"/>
        <item x="65"/>
        <item x="62"/>
        <item x="66"/>
        <item x="67"/>
        <item x="68"/>
        <item x="70"/>
        <item x="64"/>
        <item x="69"/>
        <item x="72"/>
        <item x="73"/>
        <item x="71"/>
        <item x="76"/>
        <item x="75"/>
        <item x="74"/>
        <item x="77"/>
        <item x="79"/>
        <item x="78"/>
        <item x="82"/>
        <item x="80"/>
        <item x="86"/>
        <item x="85"/>
        <item x="84"/>
        <item x="81"/>
        <item x="83"/>
        <item x="87"/>
        <item x="88"/>
        <item x="90"/>
        <item x="91"/>
        <item x="89"/>
        <item x="92"/>
        <item x="93"/>
        <item x="95"/>
        <item x="94"/>
        <item x="98"/>
        <item x="97"/>
        <item x="102"/>
        <item x="104"/>
        <item x="96"/>
        <item x="100"/>
        <item x="99"/>
        <item x="101"/>
        <item x="103"/>
        <item x="106"/>
        <item x="108"/>
        <item x="109"/>
        <item x="113"/>
        <item x="111"/>
        <item x="105"/>
        <item x="114"/>
        <item x="107"/>
        <item x="110"/>
        <item x="112"/>
        <item x="117"/>
        <item x="118"/>
        <item x="115"/>
        <item x="119"/>
        <item x="122"/>
        <item x="120"/>
        <item x="116"/>
        <item x="123"/>
        <item x="124"/>
        <item x="125"/>
        <item x="121"/>
        <item x="126"/>
        <item x="128"/>
        <item x="129"/>
        <item x="135"/>
        <item x="127"/>
        <item x="131"/>
        <item x="130"/>
        <item x="132"/>
        <item x="134"/>
        <item x="133"/>
        <item x="136"/>
        <item x="138"/>
        <item x="137"/>
        <item x="140"/>
        <item x="139"/>
        <item x="141"/>
        <item x="142"/>
        <item x="143"/>
        <item x="148"/>
        <item x="145"/>
        <item x="144"/>
        <item x="147"/>
        <item x="146"/>
        <item x="149"/>
        <item x="151"/>
        <item x="152"/>
        <item x="150"/>
        <item x="153"/>
        <item x="157"/>
        <item x="155"/>
        <item x="154"/>
        <item x="156"/>
        <item x="158"/>
        <item x="159"/>
        <item x="160"/>
        <item x="161"/>
        <item x="162"/>
        <item x="163"/>
        <item x="167"/>
        <item x="164"/>
        <item x="165"/>
        <item x="166"/>
        <item x="169"/>
        <item x="168"/>
        <item x="170"/>
        <item x="171"/>
        <item x="172"/>
        <item x="173"/>
        <item x="174"/>
        <item t="default"/>
      </items>
    </pivotField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 numFmtId="164"/>
    <dataField name="Sum of Delivery Period" fld="9" baseField="0" baseItem="0"/>
  </dataFields>
  <chartFormats count="2">
    <chartFormat chart="0" format="1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DCC4E-028F-4F74-B923-928AEED8CCE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AE8CF-8F7A-4F0D-98C8-045FE253AAEC}" name="Table2" displayName="Table2" ref="A1:E228" totalsRowShown="0">
  <autoFilter ref="A1:E228" xr:uid="{CD5AE8CF-8F7A-4F0D-98C8-045FE253AAEC}"/>
  <tableColumns count="5">
    <tableColumn id="1" xr3:uid="{D17EE942-7EFF-4631-849F-64C64D8013EE}" name="Timeline" dataDxfId="3"/>
    <tableColumn id="2" xr3:uid="{CA3B5E52-92DE-4D51-9173-60B514D6E865}" name="Values"/>
    <tableColumn id="3" xr3:uid="{23045308-144F-4201-9E9E-745CCD3F87CB}" name="Forecast" dataDxfId="2">
      <calculatedColumnFormula>_xlfn.FORECAST.ETS(A2,$B$2:$B$182,$A$2:$A$182,1,1)</calculatedColumnFormula>
    </tableColumn>
    <tableColumn id="4" xr3:uid="{CDD67C07-5C78-48C8-ADF0-C0EA3B7EB175}" name="Lower Confidence Bound" dataDxfId="1">
      <calculatedColumnFormula>C2-_xlfn.FORECAST.ETS.CONFINT(A2,$B$2:$B$182,$A$2:$A$182,0.95,1,1)</calculatedColumnFormula>
    </tableColumn>
    <tableColumn id="5" xr3:uid="{5738F043-E159-45B8-9AB7-77F69C13E05E}" name="Upper Confidence Bound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41580-B3F3-44B9-894A-7F11E675FE43}" name="Table1" displayName="Table1" ref="A1:E335" totalsRowShown="0">
  <autoFilter ref="A1:E335" xr:uid="{8DD41580-B3F3-44B9-894A-7F11E675FE43}"/>
  <tableColumns count="5">
    <tableColumn id="1" xr3:uid="{91C372F2-974D-4219-B940-7D843FC14DA6}" name="Order Date" dataDxfId="7"/>
    <tableColumn id="2" xr3:uid="{6EF80560-A45F-4C84-8002-9D13D38D18E0}" name=" Sub-total "/>
    <tableColumn id="3" xr3:uid="{28176249-618B-4878-9C52-3FF7068CED27}" name="Forecast( Sub-total )" dataDxfId="6">
      <calculatedColumnFormula>_xlfn.FORECAST.ETS(A2,$B$2:$B$182,$A$2:$A$182,1,1)</calculatedColumnFormula>
    </tableColumn>
    <tableColumn id="4" xr3:uid="{41DB7B2D-63F0-48F0-92BC-BFCCE334918A}" name="Lower Confidence Bound( Sub-total )" dataDxfId="5">
      <calculatedColumnFormula>C2-_xlfn.FORECAST.ETS.CONFINT(A2,$B$2:$B$182,$A$2:$A$182,0.95,1,1)</calculatedColumnFormula>
    </tableColumn>
    <tableColumn id="5" xr3:uid="{5064E387-F7E6-4DF2-B6EC-14F6BC8B95C1}" name="Upper Confidence Bound( Sub-total )" dataDxfId="4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E7FF-7288-4022-B336-35604B4FD8F1}">
  <dimension ref="A3:B10"/>
  <sheetViews>
    <sheetView zoomScale="160" zoomScaleNormal="160"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7" t="s">
        <v>32</v>
      </c>
      <c r="B3" t="s">
        <v>42</v>
      </c>
    </row>
    <row r="4" spans="1:2" x14ac:dyDescent="0.25">
      <c r="A4" s="8" t="s">
        <v>35</v>
      </c>
      <c r="B4">
        <v>109</v>
      </c>
    </row>
    <row r="5" spans="1:2" x14ac:dyDescent="0.25">
      <c r="A5" s="8" t="s">
        <v>36</v>
      </c>
      <c r="B5">
        <v>138</v>
      </c>
    </row>
    <row r="6" spans="1:2" x14ac:dyDescent="0.25">
      <c r="A6" s="8" t="s">
        <v>37</v>
      </c>
      <c r="B6">
        <v>116</v>
      </c>
    </row>
    <row r="7" spans="1:2" x14ac:dyDescent="0.25">
      <c r="A7" s="8" t="s">
        <v>38</v>
      </c>
      <c r="B7">
        <v>158</v>
      </c>
    </row>
    <row r="8" spans="1:2" x14ac:dyDescent="0.25">
      <c r="A8" s="8" t="s">
        <v>39</v>
      </c>
      <c r="B8">
        <v>231</v>
      </c>
    </row>
    <row r="9" spans="1:2" x14ac:dyDescent="0.25">
      <c r="A9" s="8" t="s">
        <v>40</v>
      </c>
      <c r="B9">
        <v>247</v>
      </c>
    </row>
    <row r="10" spans="1:2" x14ac:dyDescent="0.25">
      <c r="A10" s="8" t="s">
        <v>33</v>
      </c>
      <c r="B10">
        <v>999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zoomScale="160" zoomScaleNormal="160" workbookViewId="0">
      <selection activeCell="H1" activeCellId="1" sqref="B1:B1048576 H1:H1048576"/>
    </sheetView>
  </sheetViews>
  <sheetFormatPr defaultRowHeight="15" x14ac:dyDescent="0.25"/>
  <cols>
    <col min="2" max="2" width="10.7109375" bestFit="1" customWidth="1"/>
    <col min="9" max="9" width="13.28515625" bestFit="1" customWidth="1"/>
    <col min="10" max="10" width="13.57031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25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25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25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25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25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25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25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25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25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25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25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25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25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25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25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25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25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25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25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25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25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25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25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25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25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25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25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25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25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25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25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25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25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25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25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25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25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25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25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25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25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25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25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25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25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25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25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25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25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25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25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25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25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25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25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25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25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25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25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25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25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25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25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25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25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25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25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25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25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25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25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25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25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25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25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25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25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25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25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25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25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25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25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25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25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25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25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25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25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25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25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25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25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25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25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25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25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25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25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25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25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25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25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25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25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25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25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25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25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25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25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25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25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25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25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25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25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25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25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25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25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25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25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25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25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25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25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25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25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25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25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25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25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25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25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25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25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25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25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25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25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25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25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25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25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25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25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25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25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25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25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25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25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25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25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25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25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25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25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25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25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25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25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25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25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25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25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25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25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25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25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25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25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25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25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25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25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25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25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25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25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25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25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25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25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25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25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25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25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25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25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25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25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25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25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25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25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25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25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25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25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25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25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25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25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25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25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25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25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25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25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25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25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25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25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25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25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25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25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25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25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25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25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25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25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25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25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25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25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25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25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25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25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25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25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25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25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25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25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25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25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25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25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25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25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25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25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25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25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25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25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25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25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25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25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25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25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25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25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25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25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25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25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25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25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25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25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25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25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25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25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25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25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25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25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25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25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25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25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25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25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25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25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25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25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25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25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25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25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25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25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25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25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25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25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25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25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25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25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25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25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25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25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25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25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25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25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25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25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25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25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25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25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25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25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25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25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25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25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25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25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25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25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25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25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25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25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25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25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25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25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25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25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25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25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25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25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25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25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25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25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25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25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25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25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25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25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25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25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25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25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25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25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25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25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25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25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25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25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25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25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25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25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25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25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25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25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25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25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25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25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25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25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25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25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25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25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25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25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25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25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25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25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25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25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25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25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25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25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25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25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25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25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25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25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25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25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25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25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25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25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25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25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25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25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25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25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25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25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25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25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25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25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25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25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25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25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25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25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25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25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25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25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25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25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25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25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25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25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25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25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25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25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25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25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25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25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25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25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25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25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25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25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25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25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25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25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25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25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25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25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25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25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25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25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25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25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25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25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25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25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25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25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25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25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25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25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25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25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25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25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25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25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25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25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25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25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25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25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25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25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25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25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25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25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25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25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25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25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25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25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25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25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25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25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25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25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25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25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25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25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25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25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25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25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25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25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25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25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25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25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25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25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25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25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25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25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25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25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25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25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25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25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25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25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25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25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25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25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25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25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25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25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25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25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25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25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25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25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25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25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25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25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25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25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25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25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25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25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25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25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25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25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25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25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25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25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25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25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25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25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25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25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25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25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25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25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25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25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25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25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25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25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25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25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25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25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25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25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25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25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25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25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25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25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25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25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25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25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25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25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25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25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25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25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25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25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25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25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25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25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25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25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25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25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25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25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25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25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25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25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25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25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25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25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25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25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25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25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25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25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25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25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25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25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25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25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25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25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25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25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25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25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25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25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25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25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25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25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25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25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25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25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25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25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25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25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25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25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25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25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25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25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25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25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25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25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25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25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25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25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25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25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25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25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25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25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25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25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25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25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25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25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25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25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25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25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25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25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25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25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25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25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25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25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25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25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25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25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25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25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25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25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25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25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25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25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25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25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25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25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25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25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25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25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25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25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25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25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25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25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25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25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25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25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25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25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25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25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25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25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25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25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25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25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25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25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25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25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25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25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25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25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25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25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25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25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25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25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25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25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25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25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25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25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25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25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25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25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25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25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25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25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25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25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25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25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25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25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25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25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25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25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25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25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25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25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25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25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25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25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25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25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25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25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25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25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25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25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25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25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25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25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25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25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25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25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25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25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25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25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25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25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25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25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25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25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25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25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25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25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25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25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25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25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25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25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25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25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25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25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25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25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25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25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25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25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25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25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25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25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25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25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25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25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25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25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25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25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25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25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25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25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25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25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25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25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25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25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25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25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25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25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25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25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25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25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25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25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25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25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25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25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25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25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25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25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25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25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25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25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25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25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25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25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25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25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25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25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25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25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25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25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25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25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25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25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25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25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25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25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25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25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25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25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25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25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25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25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25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25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25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25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25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25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25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25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25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25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25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25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25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25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25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25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25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25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25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25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25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25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25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25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25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25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25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25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25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25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25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25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25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25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25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25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25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25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25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25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25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25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25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25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25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25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25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25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25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25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25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25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25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25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25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25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25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25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25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25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25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25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25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25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25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25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25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25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25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25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25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25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25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25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25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25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25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25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25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25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25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25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25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25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25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25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25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25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25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25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25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25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25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25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25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25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25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25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25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25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25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25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25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25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25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25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25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25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25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25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0B5B-4095-432B-A20D-19D458D626BA}">
  <dimension ref="A3:H11"/>
  <sheetViews>
    <sheetView topLeftCell="A3" zoomScale="130" zoomScaleNormal="130" workbookViewId="0">
      <selection activeCell="Q19" sqref="Q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4.28515625" bestFit="1" customWidth="1"/>
    <col min="7" max="7" width="5.42578125" bestFit="1" customWidth="1"/>
    <col min="8" max="8" width="11.28515625" bestFit="1" customWidth="1"/>
  </cols>
  <sheetData>
    <row r="3" spans="1:8" x14ac:dyDescent="0.25">
      <c r="A3" s="7" t="s">
        <v>41</v>
      </c>
      <c r="B3" s="7" t="s">
        <v>34</v>
      </c>
    </row>
    <row r="4" spans="1:8" x14ac:dyDescent="0.25">
      <c r="A4" s="7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8" t="s">
        <v>35</v>
      </c>
      <c r="B5">
        <v>11</v>
      </c>
      <c r="C5">
        <v>29</v>
      </c>
      <c r="D5">
        <v>25</v>
      </c>
      <c r="E5">
        <v>24</v>
      </c>
      <c r="F5">
        <v>76</v>
      </c>
      <c r="G5">
        <v>505</v>
      </c>
      <c r="H5">
        <v>670</v>
      </c>
    </row>
    <row r="6" spans="1:8" x14ac:dyDescent="0.25">
      <c r="A6" s="8" t="s">
        <v>36</v>
      </c>
      <c r="B6">
        <v>23</v>
      </c>
      <c r="C6">
        <v>23</v>
      </c>
      <c r="D6">
        <v>11</v>
      </c>
      <c r="E6">
        <v>35</v>
      </c>
      <c r="F6">
        <v>31</v>
      </c>
      <c r="G6">
        <v>716</v>
      </c>
      <c r="H6">
        <v>839</v>
      </c>
    </row>
    <row r="7" spans="1:8" x14ac:dyDescent="0.25">
      <c r="A7" s="8" t="s">
        <v>37</v>
      </c>
      <c r="B7">
        <v>26</v>
      </c>
      <c r="C7">
        <v>26</v>
      </c>
      <c r="D7">
        <v>56</v>
      </c>
      <c r="E7">
        <v>30</v>
      </c>
      <c r="F7">
        <v>14</v>
      </c>
      <c r="G7">
        <v>475</v>
      </c>
      <c r="H7">
        <v>627</v>
      </c>
    </row>
    <row r="8" spans="1:8" x14ac:dyDescent="0.25">
      <c r="A8" s="8" t="s">
        <v>38</v>
      </c>
      <c r="B8">
        <v>92</v>
      </c>
      <c r="C8">
        <v>49</v>
      </c>
      <c r="D8">
        <v>24</v>
      </c>
      <c r="E8">
        <v>63</v>
      </c>
      <c r="F8">
        <v>36</v>
      </c>
      <c r="G8">
        <v>564</v>
      </c>
      <c r="H8">
        <v>828</v>
      </c>
    </row>
    <row r="9" spans="1:8" x14ac:dyDescent="0.25">
      <c r="A9" s="8" t="s">
        <v>39</v>
      </c>
      <c r="B9">
        <v>34</v>
      </c>
      <c r="C9">
        <v>33</v>
      </c>
      <c r="D9">
        <v>126</v>
      </c>
      <c r="E9">
        <v>104</v>
      </c>
      <c r="F9">
        <v>70</v>
      </c>
      <c r="G9">
        <v>943</v>
      </c>
      <c r="H9">
        <v>1310</v>
      </c>
    </row>
    <row r="10" spans="1:8" x14ac:dyDescent="0.25">
      <c r="A10" s="8" t="s">
        <v>40</v>
      </c>
      <c r="B10">
        <v>44</v>
      </c>
      <c r="C10">
        <v>95</v>
      </c>
      <c r="D10">
        <v>74</v>
      </c>
      <c r="E10">
        <v>105</v>
      </c>
      <c r="F10">
        <v>198</v>
      </c>
      <c r="G10">
        <v>936</v>
      </c>
      <c r="H10">
        <v>1452</v>
      </c>
    </row>
    <row r="11" spans="1:8" x14ac:dyDescent="0.25">
      <c r="A11" s="8" t="s">
        <v>33</v>
      </c>
      <c r="B11">
        <v>230</v>
      </c>
      <c r="C11">
        <v>255</v>
      </c>
      <c r="D11">
        <v>316</v>
      </c>
      <c r="E11">
        <v>361</v>
      </c>
      <c r="F11">
        <v>425</v>
      </c>
      <c r="G11">
        <v>4139</v>
      </c>
      <c r="H11">
        <v>5726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B48B-C0AD-4C0E-B52E-4F43B1CB96E1}">
  <dimension ref="A3:B9"/>
  <sheetViews>
    <sheetView zoomScale="130" zoomScaleNormal="130" workbookViewId="0">
      <selection activeCell="J6" sqref="J6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7" t="s">
        <v>32</v>
      </c>
      <c r="B3" t="s">
        <v>44</v>
      </c>
    </row>
    <row r="4" spans="1:2" x14ac:dyDescent="0.25">
      <c r="A4" s="8" t="s">
        <v>13</v>
      </c>
      <c r="B4">
        <v>137</v>
      </c>
    </row>
    <row r="5" spans="1:2" x14ac:dyDescent="0.25">
      <c r="A5" s="8" t="s">
        <v>19</v>
      </c>
      <c r="B5">
        <v>133</v>
      </c>
    </row>
    <row r="6" spans="1:2" x14ac:dyDescent="0.25">
      <c r="A6" s="8" t="s">
        <v>16</v>
      </c>
      <c r="B6">
        <v>568</v>
      </c>
    </row>
    <row r="7" spans="1:2" x14ac:dyDescent="0.25">
      <c r="A7" s="8" t="s">
        <v>10</v>
      </c>
      <c r="B7">
        <v>138</v>
      </c>
    </row>
    <row r="8" spans="1:2" x14ac:dyDescent="0.25">
      <c r="A8" s="8" t="s">
        <v>31</v>
      </c>
      <c r="B8">
        <v>23</v>
      </c>
    </row>
    <row r="9" spans="1:2" x14ac:dyDescent="0.25">
      <c r="A9" s="8" t="s">
        <v>33</v>
      </c>
      <c r="B9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8076-8632-4FAE-B447-17942EC88BFE}">
  <dimension ref="A3:B10"/>
  <sheetViews>
    <sheetView topLeftCell="B2" zoomScale="160" zoomScaleNormal="160"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5" width="10.5703125" bestFit="1" customWidth="1"/>
    <col min="6" max="6" width="9" bestFit="1" customWidth="1"/>
    <col min="7" max="7" width="10.5703125" bestFit="1" customWidth="1"/>
    <col min="8" max="8" width="9" bestFit="1" customWidth="1"/>
    <col min="9" max="9" width="10.5703125" bestFit="1" customWidth="1"/>
    <col min="10" max="12" width="9" bestFit="1" customWidth="1"/>
    <col min="13" max="13" width="11.5703125" bestFit="1" customWidth="1"/>
  </cols>
  <sheetData>
    <row r="3" spans="1:2" x14ac:dyDescent="0.25">
      <c r="A3" s="7" t="s">
        <v>32</v>
      </c>
      <c r="B3" t="s">
        <v>45</v>
      </c>
    </row>
    <row r="4" spans="1:2" x14ac:dyDescent="0.25">
      <c r="A4" s="8" t="s">
        <v>20</v>
      </c>
      <c r="B4" s="10">
        <v>3.0471289274106174E-2</v>
      </c>
    </row>
    <row r="5" spans="1:2" x14ac:dyDescent="0.25">
      <c r="A5" s="8" t="s">
        <v>22</v>
      </c>
      <c r="B5" s="10">
        <v>3.6497833152762733E-2</v>
      </c>
    </row>
    <row r="6" spans="1:2" x14ac:dyDescent="0.25">
      <c r="A6" s="8" t="s">
        <v>14</v>
      </c>
      <c r="B6" s="10">
        <v>6.8526543878656559E-2</v>
      </c>
    </row>
    <row r="7" spans="1:2" x14ac:dyDescent="0.25">
      <c r="A7" s="8" t="s">
        <v>23</v>
      </c>
      <c r="B7" s="10">
        <v>4.7602925243770314E-2</v>
      </c>
    </row>
    <row r="8" spans="1:2" x14ac:dyDescent="0.25">
      <c r="A8" s="8" t="s">
        <v>17</v>
      </c>
      <c r="B8" s="10">
        <v>7.5636511375947998E-2</v>
      </c>
    </row>
    <row r="9" spans="1:2" x14ac:dyDescent="0.25">
      <c r="A9" s="8" t="s">
        <v>11</v>
      </c>
      <c r="B9" s="10">
        <v>0.74126489707475618</v>
      </c>
    </row>
    <row r="10" spans="1:2" x14ac:dyDescent="0.25">
      <c r="A10" s="8" t="s">
        <v>33</v>
      </c>
      <c r="B10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2A5C-9D68-4445-8A2C-5406498EE781}">
  <dimension ref="A3:G11"/>
  <sheetViews>
    <sheetView zoomScale="120" zoomScaleNormal="120" workbookViewId="0">
      <selection activeCell="I13" sqref="I1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" bestFit="1" customWidth="1"/>
  </cols>
  <sheetData>
    <row r="3" spans="1:7" x14ac:dyDescent="0.25">
      <c r="A3" s="7" t="s">
        <v>47</v>
      </c>
      <c r="B3" s="7" t="s">
        <v>34</v>
      </c>
    </row>
    <row r="4" spans="1:7" x14ac:dyDescent="0.25">
      <c r="A4" s="7" t="s">
        <v>32</v>
      </c>
      <c r="B4" t="s">
        <v>13</v>
      </c>
      <c r="C4" t="s">
        <v>19</v>
      </c>
      <c r="D4" t="s">
        <v>16</v>
      </c>
      <c r="E4" t="s">
        <v>10</v>
      </c>
      <c r="F4" t="s">
        <v>31</v>
      </c>
      <c r="G4" t="s">
        <v>33</v>
      </c>
    </row>
    <row r="5" spans="1:7" x14ac:dyDescent="0.25">
      <c r="A5" s="8" t="s">
        <v>20</v>
      </c>
      <c r="B5">
        <v>9</v>
      </c>
      <c r="C5">
        <v>6.5</v>
      </c>
      <c r="D5">
        <v>5.625</v>
      </c>
      <c r="E5">
        <v>6.333333333333333</v>
      </c>
      <c r="G5">
        <v>6.2162162162162158</v>
      </c>
    </row>
    <row r="6" spans="1:7" x14ac:dyDescent="0.25">
      <c r="A6" s="8" t="s">
        <v>22</v>
      </c>
      <c r="B6">
        <v>9.1428571428571423</v>
      </c>
      <c r="C6">
        <v>5.666666666666667</v>
      </c>
      <c r="D6">
        <v>5.625</v>
      </c>
      <c r="E6">
        <v>7</v>
      </c>
      <c r="G6">
        <v>6.7105263157894735</v>
      </c>
    </row>
    <row r="7" spans="1:7" x14ac:dyDescent="0.25">
      <c r="A7" s="8" t="s">
        <v>14</v>
      </c>
      <c r="B7">
        <v>5.9</v>
      </c>
      <c r="C7">
        <v>4.75</v>
      </c>
      <c r="D7">
        <v>5.5365853658536581</v>
      </c>
      <c r="E7">
        <v>3.6666666666666665</v>
      </c>
      <c r="G7">
        <v>5.4482758620689653</v>
      </c>
    </row>
    <row r="8" spans="1:7" x14ac:dyDescent="0.25">
      <c r="A8" s="8" t="s">
        <v>23</v>
      </c>
      <c r="B8">
        <v>5.666666666666667</v>
      </c>
      <c r="C8">
        <v>6</v>
      </c>
      <c r="D8">
        <v>5.7142857142857144</v>
      </c>
      <c r="E8">
        <v>7</v>
      </c>
      <c r="G8">
        <v>5.82258064516129</v>
      </c>
    </row>
    <row r="9" spans="1:7" x14ac:dyDescent="0.25">
      <c r="A9" s="8" t="s">
        <v>17</v>
      </c>
      <c r="B9">
        <v>7.666666666666667</v>
      </c>
      <c r="C9">
        <v>5.5</v>
      </c>
      <c r="D9">
        <v>6.3043478260869561</v>
      </c>
      <c r="E9">
        <v>6.8461538461538458</v>
      </c>
      <c r="F9">
        <v>6.3478260869565215</v>
      </c>
      <c r="G9">
        <v>6.4393939393939394</v>
      </c>
    </row>
    <row r="10" spans="1:7" x14ac:dyDescent="0.25">
      <c r="A10" s="8" t="s">
        <v>11</v>
      </c>
      <c r="B10">
        <v>5.5321100917431192</v>
      </c>
      <c r="C10">
        <v>5.8217821782178216</v>
      </c>
      <c r="D10">
        <v>5.5558139534883724</v>
      </c>
      <c r="E10">
        <v>5.704081632653061</v>
      </c>
      <c r="G10">
        <v>5.6084010840108398</v>
      </c>
    </row>
    <row r="11" spans="1:7" x14ac:dyDescent="0.25">
      <c r="A11" s="8" t="s">
        <v>33</v>
      </c>
      <c r="B11">
        <v>5.8467153284671536</v>
      </c>
      <c r="C11">
        <v>5.8421052631578947</v>
      </c>
      <c r="D11">
        <v>5.600352112676056</v>
      </c>
      <c r="E11">
        <v>5.9492753623188408</v>
      </c>
      <c r="F11">
        <v>6.3478260869565215</v>
      </c>
      <c r="G11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BEFD-6C1C-4BB9-B758-B6093EE82C3B}">
  <dimension ref="A3:C9"/>
  <sheetViews>
    <sheetView zoomScale="150" zoomScaleNormal="150"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21.7109375" bestFit="1" customWidth="1"/>
    <col min="4" max="113" width="10.42578125" bestFit="1" customWidth="1"/>
    <col min="114" max="114" width="10.5703125" bestFit="1" customWidth="1"/>
    <col min="115" max="120" width="10.42578125" bestFit="1" customWidth="1"/>
    <col min="121" max="121" width="10.5703125" bestFit="1" customWidth="1"/>
    <col min="122" max="122" width="10.42578125" bestFit="1" customWidth="1"/>
    <col min="123" max="123" width="10.5703125" bestFit="1" customWidth="1"/>
    <col min="124" max="147" width="10.42578125" bestFit="1" customWidth="1"/>
    <col min="148" max="149" width="10.5703125" bestFit="1" customWidth="1"/>
    <col min="150" max="161" width="10.42578125" bestFit="1" customWidth="1"/>
    <col min="162" max="162" width="10.5703125" bestFit="1" customWidth="1"/>
    <col min="163" max="176" width="10.42578125" bestFit="1" customWidth="1"/>
    <col min="177" max="177" width="11.5703125" bestFit="1" customWidth="1"/>
    <col min="178" max="269" width="10.42578125" bestFit="1" customWidth="1"/>
    <col min="270" max="270" width="10.5703125" bestFit="1" customWidth="1"/>
    <col min="271" max="292" width="10.42578125" bestFit="1" customWidth="1"/>
    <col min="293" max="293" width="10.5703125" bestFit="1" customWidth="1"/>
    <col min="294" max="305" width="10.42578125" bestFit="1" customWidth="1"/>
    <col min="306" max="306" width="10.5703125" bestFit="1" customWidth="1"/>
    <col min="307" max="316" width="10.42578125" bestFit="1" customWidth="1"/>
    <col min="317" max="318" width="11.5703125" bestFit="1" customWidth="1"/>
  </cols>
  <sheetData>
    <row r="3" spans="1:3" x14ac:dyDescent="0.25">
      <c r="A3" s="7" t="s">
        <v>32</v>
      </c>
      <c r="B3" t="s">
        <v>43</v>
      </c>
      <c r="C3" t="s">
        <v>46</v>
      </c>
    </row>
    <row r="4" spans="1:3" x14ac:dyDescent="0.25">
      <c r="A4" s="8" t="s">
        <v>13</v>
      </c>
      <c r="B4" s="9">
        <v>8144</v>
      </c>
      <c r="C4">
        <v>305</v>
      </c>
    </row>
    <row r="5" spans="1:3" x14ac:dyDescent="0.25">
      <c r="A5" s="8" t="s">
        <v>19</v>
      </c>
      <c r="B5" s="9">
        <v>8281</v>
      </c>
      <c r="C5">
        <v>398</v>
      </c>
    </row>
    <row r="6" spans="1:3" x14ac:dyDescent="0.25">
      <c r="A6" s="8" t="s">
        <v>16</v>
      </c>
      <c r="B6" s="9">
        <v>35240</v>
      </c>
      <c r="C6">
        <v>1587</v>
      </c>
    </row>
    <row r="7" spans="1:3" x14ac:dyDescent="0.25">
      <c r="A7" s="8" t="s">
        <v>10</v>
      </c>
      <c r="B7" s="9">
        <v>8334</v>
      </c>
      <c r="C7">
        <v>415</v>
      </c>
    </row>
    <row r="8" spans="1:3" x14ac:dyDescent="0.25">
      <c r="A8" s="8" t="s">
        <v>31</v>
      </c>
      <c r="B8" s="9">
        <v>1782</v>
      </c>
      <c r="C8">
        <v>137</v>
      </c>
    </row>
    <row r="9" spans="1:3" x14ac:dyDescent="0.25">
      <c r="A9" s="8" t="s">
        <v>33</v>
      </c>
      <c r="B9" s="9">
        <v>61781</v>
      </c>
      <c r="C9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28AA-C717-40AE-9197-CA17E149C32A}">
  <dimension ref="A3:H10"/>
  <sheetViews>
    <sheetView zoomScale="210" zoomScaleNormal="210" workbookViewId="0">
      <selection activeCell="J5" sqref="J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5" width="10.5703125" bestFit="1" customWidth="1"/>
    <col min="6" max="8" width="11.5703125" bestFit="1" customWidth="1"/>
  </cols>
  <sheetData>
    <row r="3" spans="1:8" x14ac:dyDescent="0.25">
      <c r="A3" s="7" t="s">
        <v>43</v>
      </c>
      <c r="B3" s="7" t="s">
        <v>34</v>
      </c>
    </row>
    <row r="4" spans="1:8" x14ac:dyDescent="0.25">
      <c r="A4" s="7" t="s">
        <v>32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33</v>
      </c>
    </row>
    <row r="5" spans="1:8" x14ac:dyDescent="0.25">
      <c r="A5" s="8" t="s">
        <v>13</v>
      </c>
      <c r="B5" s="9">
        <v>653</v>
      </c>
      <c r="C5" s="9">
        <v>1368</v>
      </c>
      <c r="D5" s="9">
        <v>986</v>
      </c>
      <c r="E5" s="9">
        <v>1167</v>
      </c>
      <c r="F5" s="9">
        <v>1659</v>
      </c>
      <c r="G5" s="9">
        <v>2311</v>
      </c>
      <c r="H5" s="9">
        <v>8144</v>
      </c>
    </row>
    <row r="6" spans="1:8" x14ac:dyDescent="0.25">
      <c r="A6" s="8" t="s">
        <v>19</v>
      </c>
      <c r="B6" s="9">
        <v>363</v>
      </c>
      <c r="C6" s="9">
        <v>445</v>
      </c>
      <c r="D6" s="9">
        <v>494</v>
      </c>
      <c r="E6" s="9">
        <v>1554</v>
      </c>
      <c r="F6" s="9">
        <v>2495</v>
      </c>
      <c r="G6" s="9">
        <v>2930</v>
      </c>
      <c r="H6" s="9">
        <v>8281</v>
      </c>
    </row>
    <row r="7" spans="1:8" x14ac:dyDescent="0.25">
      <c r="A7" s="8" t="s">
        <v>16</v>
      </c>
      <c r="B7" s="9">
        <v>4742</v>
      </c>
      <c r="C7" s="9">
        <v>5952</v>
      </c>
      <c r="D7" s="9">
        <v>5009</v>
      </c>
      <c r="E7" s="9">
        <v>5973</v>
      </c>
      <c r="F7" s="9">
        <v>8383</v>
      </c>
      <c r="G7" s="9">
        <v>5181</v>
      </c>
      <c r="H7" s="9">
        <v>35240</v>
      </c>
    </row>
    <row r="8" spans="1:8" x14ac:dyDescent="0.25">
      <c r="A8" s="8" t="s">
        <v>10</v>
      </c>
      <c r="B8" s="9">
        <v>880</v>
      </c>
      <c r="C8" s="9">
        <v>1015</v>
      </c>
      <c r="D8" s="9">
        <v>473</v>
      </c>
      <c r="E8" s="9">
        <v>1057</v>
      </c>
      <c r="F8" s="9">
        <v>2192</v>
      </c>
      <c r="G8" s="9">
        <v>2717</v>
      </c>
      <c r="H8" s="9">
        <v>8334</v>
      </c>
    </row>
    <row r="9" spans="1:8" x14ac:dyDescent="0.25">
      <c r="A9" s="8" t="s">
        <v>31</v>
      </c>
      <c r="B9" s="9"/>
      <c r="C9" s="9"/>
      <c r="D9" s="9"/>
      <c r="E9" s="9"/>
      <c r="F9" s="9"/>
      <c r="G9" s="9">
        <v>1782</v>
      </c>
      <c r="H9" s="9">
        <v>1782</v>
      </c>
    </row>
    <row r="10" spans="1:8" x14ac:dyDescent="0.25">
      <c r="A10" s="8" t="s">
        <v>33</v>
      </c>
      <c r="B10" s="9">
        <v>6638</v>
      </c>
      <c r="C10" s="9">
        <v>8780</v>
      </c>
      <c r="D10" s="9">
        <v>6962</v>
      </c>
      <c r="E10" s="9">
        <v>9751</v>
      </c>
      <c r="F10" s="9">
        <v>14729</v>
      </c>
      <c r="G10" s="9">
        <v>14921</v>
      </c>
      <c r="H10" s="9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5619071-C910-43F0-8E3F-465D76A933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I5</xm:sqref>
            </x14:sparkline>
            <x14:sparkline>
              <xm:f>Sparklines!B6:G6</xm:f>
              <xm:sqref>I6</xm:sqref>
            </x14:sparkline>
            <x14:sparkline>
              <xm:f>Sparklines!B7:G7</xm:f>
              <xm:sqref>I7</xm:sqref>
            </x14:sparkline>
            <x14:sparkline>
              <xm:f>Sparklines!B8:G8</xm:f>
              <xm:sqref>I8</xm:sqref>
            </x14:sparkline>
            <x14:sparkline>
              <xm:f>Sparklines!B9:G9</xm:f>
              <xm:sqref>I9</xm:sqref>
            </x14:sparkline>
          </x14:sparklines>
        </x14:sparklineGroup>
        <x14:sparklineGroup type="column" displayEmptyCellsAs="gap" xr2:uid="{FC5429E4-26F8-4DEF-BAEE-FDBA8B8073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J5</xm:sqref>
            </x14:sparkline>
            <x14:sparkline>
              <xm:f>Sparklines!B6:G6</xm:f>
              <xm:sqref>J6</xm:sqref>
            </x14:sparkline>
            <x14:sparkline>
              <xm:f>Sparklines!B7:G7</xm:f>
              <xm:sqref>J7</xm:sqref>
            </x14:sparkline>
            <x14:sparkline>
              <xm:f>Sparklines!B8:G8</xm:f>
              <xm:sqref>J8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2905-968C-4BD5-B959-30D9AFBDADBE}">
  <dimension ref="A1:E228"/>
  <sheetViews>
    <sheetView tabSelected="1" workbookViewId="0">
      <selection activeCell="R30" sqref="R30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s="11">
        <v>44562</v>
      </c>
      <c r="B2" s="9">
        <v>132</v>
      </c>
    </row>
    <row r="3" spans="1:5" x14ac:dyDescent="0.25">
      <c r="A3" s="11">
        <v>44563</v>
      </c>
      <c r="B3" s="9">
        <v>24</v>
      </c>
    </row>
    <row r="4" spans="1:5" x14ac:dyDescent="0.25">
      <c r="A4" s="11">
        <v>44564</v>
      </c>
      <c r="B4" s="9">
        <v>100</v>
      </c>
    </row>
    <row r="5" spans="1:5" x14ac:dyDescent="0.25">
      <c r="A5" s="11">
        <v>44565</v>
      </c>
      <c r="B5" s="9">
        <v>20</v>
      </c>
    </row>
    <row r="6" spans="1:5" x14ac:dyDescent="0.25">
      <c r="A6" s="11">
        <v>44566</v>
      </c>
      <c r="B6" s="9">
        <v>59.8</v>
      </c>
    </row>
    <row r="7" spans="1:5" x14ac:dyDescent="0.25">
      <c r="A7" s="11">
        <v>44567</v>
      </c>
      <c r="B7" s="9">
        <v>55.666666666666664</v>
      </c>
    </row>
    <row r="8" spans="1:5" x14ac:dyDescent="0.25">
      <c r="A8" s="11">
        <v>44568</v>
      </c>
      <c r="B8" s="9">
        <v>50</v>
      </c>
    </row>
    <row r="9" spans="1:5" x14ac:dyDescent="0.25">
      <c r="A9" s="11">
        <v>44569</v>
      </c>
      <c r="B9" s="9">
        <v>64.5</v>
      </c>
    </row>
    <row r="10" spans="1:5" x14ac:dyDescent="0.25">
      <c r="A10" s="11">
        <v>44570</v>
      </c>
      <c r="B10" s="9">
        <v>41</v>
      </c>
    </row>
    <row r="11" spans="1:5" x14ac:dyDescent="0.25">
      <c r="A11" s="11">
        <v>44571</v>
      </c>
      <c r="B11" s="9">
        <v>100</v>
      </c>
    </row>
    <row r="12" spans="1:5" x14ac:dyDescent="0.25">
      <c r="A12" s="11">
        <v>44572</v>
      </c>
      <c r="B12" s="9">
        <v>62</v>
      </c>
    </row>
    <row r="13" spans="1:5" x14ac:dyDescent="0.25">
      <c r="A13" s="11">
        <v>44573</v>
      </c>
      <c r="B13" s="9">
        <v>62</v>
      </c>
    </row>
    <row r="14" spans="1:5" x14ac:dyDescent="0.25">
      <c r="A14" s="11">
        <v>44574</v>
      </c>
      <c r="B14" s="9">
        <v>32</v>
      </c>
    </row>
    <row r="15" spans="1:5" x14ac:dyDescent="0.25">
      <c r="A15" s="11">
        <v>44575</v>
      </c>
      <c r="B15" s="9">
        <v>27</v>
      </c>
    </row>
    <row r="16" spans="1:5" x14ac:dyDescent="0.25">
      <c r="A16" s="11">
        <v>44576</v>
      </c>
      <c r="B16" s="9">
        <v>48</v>
      </c>
    </row>
    <row r="17" spans="1:2" x14ac:dyDescent="0.25">
      <c r="A17" s="11">
        <v>44577</v>
      </c>
      <c r="B17" s="9">
        <v>81</v>
      </c>
    </row>
    <row r="18" spans="1:2" x14ac:dyDescent="0.25">
      <c r="A18" s="11">
        <v>44578</v>
      </c>
      <c r="B18" s="9">
        <v>60.6</v>
      </c>
    </row>
    <row r="19" spans="1:2" x14ac:dyDescent="0.25">
      <c r="A19" s="11">
        <v>44579</v>
      </c>
      <c r="B19" s="9">
        <v>65</v>
      </c>
    </row>
    <row r="20" spans="1:2" x14ac:dyDescent="0.25">
      <c r="A20" s="11">
        <v>44580</v>
      </c>
      <c r="B20" s="9">
        <v>67.5</v>
      </c>
    </row>
    <row r="21" spans="1:2" x14ac:dyDescent="0.25">
      <c r="A21" s="11">
        <v>44581</v>
      </c>
      <c r="B21" s="9">
        <v>46</v>
      </c>
    </row>
    <row r="22" spans="1:2" x14ac:dyDescent="0.25">
      <c r="A22" s="11">
        <v>44582</v>
      </c>
      <c r="B22" s="9">
        <v>46</v>
      </c>
    </row>
    <row r="23" spans="1:2" x14ac:dyDescent="0.25">
      <c r="A23" s="11">
        <v>44583</v>
      </c>
      <c r="B23" s="9">
        <v>120</v>
      </c>
    </row>
    <row r="24" spans="1:2" x14ac:dyDescent="0.25">
      <c r="A24" s="11">
        <v>44584</v>
      </c>
      <c r="B24" s="9">
        <v>27</v>
      </c>
    </row>
    <row r="25" spans="1:2" x14ac:dyDescent="0.25">
      <c r="A25" s="11">
        <v>44585</v>
      </c>
      <c r="B25" s="9">
        <v>66.5</v>
      </c>
    </row>
    <row r="26" spans="1:2" x14ac:dyDescent="0.25">
      <c r="A26" s="11">
        <v>44586</v>
      </c>
      <c r="B26" s="9">
        <v>49</v>
      </c>
    </row>
    <row r="27" spans="1:2" x14ac:dyDescent="0.25">
      <c r="A27" s="11">
        <v>44587</v>
      </c>
      <c r="B27" s="9">
        <v>27</v>
      </c>
    </row>
    <row r="28" spans="1:2" x14ac:dyDescent="0.25">
      <c r="A28" s="11">
        <v>44588</v>
      </c>
      <c r="B28" s="9">
        <v>47.166666666666664</v>
      </c>
    </row>
    <row r="29" spans="1:2" x14ac:dyDescent="0.25">
      <c r="A29" s="11">
        <v>44589</v>
      </c>
      <c r="B29" s="9">
        <v>81</v>
      </c>
    </row>
    <row r="30" spans="1:2" x14ac:dyDescent="0.25">
      <c r="A30" s="11">
        <v>44590</v>
      </c>
      <c r="B30" s="9">
        <v>88.25</v>
      </c>
    </row>
    <row r="31" spans="1:2" x14ac:dyDescent="0.25">
      <c r="A31" s="11">
        <v>44591</v>
      </c>
      <c r="B31" s="9">
        <v>52</v>
      </c>
    </row>
    <row r="32" spans="1:2" x14ac:dyDescent="0.25">
      <c r="A32" s="11">
        <v>44592</v>
      </c>
      <c r="B32" s="9">
        <v>70.25</v>
      </c>
    </row>
    <row r="33" spans="1:2" x14ac:dyDescent="0.25">
      <c r="A33" s="11">
        <v>44593</v>
      </c>
      <c r="B33" s="9">
        <v>20</v>
      </c>
    </row>
    <row r="34" spans="1:2" x14ac:dyDescent="0.25">
      <c r="A34" s="11">
        <v>44594</v>
      </c>
      <c r="B34" s="9">
        <v>43.4</v>
      </c>
    </row>
    <row r="35" spans="1:2" x14ac:dyDescent="0.25">
      <c r="A35" s="11">
        <v>44595</v>
      </c>
      <c r="B35" s="9">
        <v>54</v>
      </c>
    </row>
    <row r="36" spans="1:2" x14ac:dyDescent="0.25">
      <c r="A36" s="11">
        <v>44596</v>
      </c>
      <c r="B36" s="9">
        <v>74.857142857142861</v>
      </c>
    </row>
    <row r="37" spans="1:2" x14ac:dyDescent="0.25">
      <c r="A37" s="11">
        <v>44597</v>
      </c>
      <c r="B37" s="9">
        <v>69.333333333333329</v>
      </c>
    </row>
    <row r="38" spans="1:2" x14ac:dyDescent="0.25">
      <c r="A38" s="11">
        <v>44598</v>
      </c>
      <c r="B38" s="9">
        <v>100.5</v>
      </c>
    </row>
    <row r="39" spans="1:2" x14ac:dyDescent="0.25">
      <c r="A39" s="11">
        <v>44599</v>
      </c>
      <c r="B39" s="9">
        <v>39.666666666666664</v>
      </c>
    </row>
    <row r="40" spans="1:2" x14ac:dyDescent="0.25">
      <c r="A40" s="11">
        <v>44600</v>
      </c>
      <c r="B40" s="9">
        <v>28</v>
      </c>
    </row>
    <row r="41" spans="1:2" x14ac:dyDescent="0.25">
      <c r="A41" s="11">
        <v>44601</v>
      </c>
      <c r="B41" s="9">
        <v>45.666666666666664</v>
      </c>
    </row>
    <row r="42" spans="1:2" x14ac:dyDescent="0.25">
      <c r="A42" s="11">
        <v>44602</v>
      </c>
      <c r="B42" s="9">
        <v>81</v>
      </c>
    </row>
    <row r="43" spans="1:2" x14ac:dyDescent="0.25">
      <c r="A43" s="11">
        <v>44603</v>
      </c>
      <c r="B43" s="9">
        <v>87</v>
      </c>
    </row>
    <row r="44" spans="1:2" x14ac:dyDescent="0.25">
      <c r="A44" s="11">
        <v>44604</v>
      </c>
      <c r="B44" s="9">
        <v>57</v>
      </c>
    </row>
    <row r="45" spans="1:2" x14ac:dyDescent="0.25">
      <c r="A45" s="11">
        <v>44605</v>
      </c>
      <c r="B45" s="9">
        <v>49.5</v>
      </c>
    </row>
    <row r="46" spans="1:2" x14ac:dyDescent="0.25">
      <c r="A46" s="11">
        <v>44606</v>
      </c>
      <c r="B46" s="9">
        <v>42</v>
      </c>
    </row>
    <row r="47" spans="1:2" x14ac:dyDescent="0.25">
      <c r="A47" s="11">
        <v>44607</v>
      </c>
      <c r="B47" s="9">
        <v>36</v>
      </c>
    </row>
    <row r="48" spans="1:2" x14ac:dyDescent="0.25">
      <c r="A48" s="11">
        <v>44608</v>
      </c>
      <c r="B48" s="9">
        <v>42.666666666666664</v>
      </c>
    </row>
    <row r="49" spans="1:2" x14ac:dyDescent="0.25">
      <c r="A49" s="11">
        <v>44609</v>
      </c>
      <c r="B49" s="9">
        <v>44</v>
      </c>
    </row>
    <row r="50" spans="1:2" x14ac:dyDescent="0.25">
      <c r="A50" s="11">
        <v>44610</v>
      </c>
      <c r="B50" s="9">
        <v>45.285714285714285</v>
      </c>
    </row>
    <row r="51" spans="1:2" x14ac:dyDescent="0.25">
      <c r="A51" s="11">
        <v>44611</v>
      </c>
      <c r="B51" s="9">
        <v>73.454545454545453</v>
      </c>
    </row>
    <row r="52" spans="1:2" x14ac:dyDescent="0.25">
      <c r="A52" s="11">
        <v>44612</v>
      </c>
      <c r="B52" s="9">
        <v>24</v>
      </c>
    </row>
    <row r="53" spans="1:2" x14ac:dyDescent="0.25">
      <c r="A53" s="11">
        <v>44613</v>
      </c>
      <c r="B53" s="9">
        <v>70.5</v>
      </c>
    </row>
    <row r="54" spans="1:2" x14ac:dyDescent="0.25">
      <c r="A54" s="11">
        <v>44614</v>
      </c>
      <c r="B54" s="9">
        <v>46.4</v>
      </c>
    </row>
    <row r="55" spans="1:2" x14ac:dyDescent="0.25">
      <c r="A55" s="11">
        <v>44615</v>
      </c>
      <c r="B55" s="9">
        <v>93</v>
      </c>
    </row>
    <row r="56" spans="1:2" x14ac:dyDescent="0.25">
      <c r="A56" s="11">
        <v>44616</v>
      </c>
      <c r="B56" s="9">
        <v>45.4</v>
      </c>
    </row>
    <row r="57" spans="1:2" x14ac:dyDescent="0.25">
      <c r="A57" s="11">
        <v>44617</v>
      </c>
      <c r="B57" s="9">
        <v>54.285714285714285</v>
      </c>
    </row>
    <row r="58" spans="1:2" x14ac:dyDescent="0.25">
      <c r="A58" s="11">
        <v>44618</v>
      </c>
      <c r="B58" s="9">
        <v>95</v>
      </c>
    </row>
    <row r="59" spans="1:2" x14ac:dyDescent="0.25">
      <c r="A59" s="11">
        <v>44619</v>
      </c>
      <c r="B59" s="9">
        <v>77.333333333333329</v>
      </c>
    </row>
    <row r="60" spans="1:2" x14ac:dyDescent="0.25">
      <c r="A60" s="11">
        <v>44620</v>
      </c>
      <c r="B60" s="9">
        <v>130</v>
      </c>
    </row>
    <row r="61" spans="1:2" x14ac:dyDescent="0.25">
      <c r="A61" s="11">
        <v>44621</v>
      </c>
      <c r="B61" s="9">
        <v>48</v>
      </c>
    </row>
    <row r="62" spans="1:2" x14ac:dyDescent="0.25">
      <c r="A62" s="11">
        <v>44622</v>
      </c>
      <c r="B62" s="9">
        <v>97.666666666666671</v>
      </c>
    </row>
    <row r="63" spans="1:2" x14ac:dyDescent="0.25">
      <c r="A63" s="11">
        <v>44623</v>
      </c>
      <c r="B63" s="9">
        <v>32.333333333333336</v>
      </c>
    </row>
    <row r="64" spans="1:2" x14ac:dyDescent="0.25">
      <c r="A64" s="11">
        <v>44624</v>
      </c>
      <c r="B64" s="9">
        <v>40</v>
      </c>
    </row>
    <row r="65" spans="1:2" x14ac:dyDescent="0.25">
      <c r="A65" s="11">
        <v>44625</v>
      </c>
      <c r="B65" s="9">
        <v>49.333333333333336</v>
      </c>
    </row>
    <row r="66" spans="1:2" x14ac:dyDescent="0.25">
      <c r="A66" s="11">
        <v>44626</v>
      </c>
      <c r="B66" s="9">
        <v>71</v>
      </c>
    </row>
    <row r="67" spans="1:2" x14ac:dyDescent="0.25">
      <c r="A67" s="11">
        <v>44627</v>
      </c>
      <c r="B67" s="9">
        <v>50.333333333333336</v>
      </c>
    </row>
    <row r="68" spans="1:2" x14ac:dyDescent="0.25">
      <c r="A68" s="11">
        <v>44628</v>
      </c>
      <c r="B68" s="9">
        <v>52.6</v>
      </c>
    </row>
    <row r="69" spans="1:2" x14ac:dyDescent="0.25">
      <c r="A69" s="11">
        <v>44629</v>
      </c>
      <c r="B69" s="9">
        <v>52.4</v>
      </c>
    </row>
    <row r="70" spans="1:2" x14ac:dyDescent="0.25">
      <c r="A70" s="11">
        <v>44630</v>
      </c>
      <c r="B70" s="9">
        <v>50.2</v>
      </c>
    </row>
    <row r="71" spans="1:2" x14ac:dyDescent="0.25">
      <c r="A71" s="11">
        <v>44631</v>
      </c>
      <c r="B71" s="9">
        <v>36</v>
      </c>
    </row>
    <row r="72" spans="1:2" x14ac:dyDescent="0.25">
      <c r="A72" s="11">
        <v>44632</v>
      </c>
      <c r="B72" s="9">
        <v>84.166666666666671</v>
      </c>
    </row>
    <row r="73" spans="1:2" x14ac:dyDescent="0.25">
      <c r="A73" s="11">
        <v>44633</v>
      </c>
      <c r="B73" s="9">
        <v>60</v>
      </c>
    </row>
    <row r="74" spans="1:2" x14ac:dyDescent="0.25">
      <c r="A74" s="11">
        <v>44634</v>
      </c>
      <c r="B74" s="9">
        <v>45.333333333333336</v>
      </c>
    </row>
    <row r="75" spans="1:2" x14ac:dyDescent="0.25">
      <c r="A75" s="11">
        <v>44635</v>
      </c>
      <c r="B75" s="9">
        <v>82</v>
      </c>
    </row>
    <row r="76" spans="1:2" x14ac:dyDescent="0.25">
      <c r="A76" s="11">
        <v>44636</v>
      </c>
      <c r="B76" s="9">
        <v>57.5</v>
      </c>
    </row>
    <row r="77" spans="1:2" x14ac:dyDescent="0.25">
      <c r="A77" s="11">
        <v>44637</v>
      </c>
      <c r="B77" s="9">
        <v>44.714285714285715</v>
      </c>
    </row>
    <row r="78" spans="1:2" x14ac:dyDescent="0.25">
      <c r="A78" s="11">
        <v>44638</v>
      </c>
      <c r="B78" s="9">
        <v>30</v>
      </c>
    </row>
    <row r="79" spans="1:2" x14ac:dyDescent="0.25">
      <c r="A79" s="11">
        <v>44639</v>
      </c>
      <c r="B79" s="9">
        <v>39.799999999999997</v>
      </c>
    </row>
    <row r="80" spans="1:2" x14ac:dyDescent="0.25">
      <c r="A80" s="11">
        <v>44640</v>
      </c>
      <c r="B80" s="9">
        <v>54.25</v>
      </c>
    </row>
    <row r="81" spans="1:2" x14ac:dyDescent="0.25">
      <c r="A81" s="11">
        <v>44641</v>
      </c>
      <c r="B81" s="9">
        <v>69.333333333333329</v>
      </c>
    </row>
    <row r="82" spans="1:2" x14ac:dyDescent="0.25">
      <c r="A82" s="11">
        <v>44642</v>
      </c>
      <c r="B82" s="9">
        <v>48</v>
      </c>
    </row>
    <row r="83" spans="1:2" x14ac:dyDescent="0.25">
      <c r="A83" s="11">
        <v>44643</v>
      </c>
      <c r="B83" s="9">
        <v>66.5</v>
      </c>
    </row>
    <row r="84" spans="1:2" x14ac:dyDescent="0.25">
      <c r="A84" s="11">
        <v>44644</v>
      </c>
      <c r="B84" s="9">
        <v>95</v>
      </c>
    </row>
    <row r="85" spans="1:2" x14ac:dyDescent="0.25">
      <c r="A85" s="11">
        <v>44645</v>
      </c>
      <c r="B85" s="9">
        <v>41</v>
      </c>
    </row>
    <row r="86" spans="1:2" x14ac:dyDescent="0.25">
      <c r="A86" s="11">
        <v>44646</v>
      </c>
      <c r="B86" s="9">
        <v>69.25</v>
      </c>
    </row>
    <row r="87" spans="1:2" x14ac:dyDescent="0.25">
      <c r="A87" s="11">
        <v>44647</v>
      </c>
      <c r="B87" s="9">
        <v>90</v>
      </c>
    </row>
    <row r="88" spans="1:2" x14ac:dyDescent="0.25">
      <c r="A88" s="11">
        <v>44648</v>
      </c>
      <c r="B88" s="9">
        <v>81.5</v>
      </c>
    </row>
    <row r="89" spans="1:2" x14ac:dyDescent="0.25">
      <c r="A89" s="11">
        <v>44649</v>
      </c>
      <c r="B89" s="9">
        <v>58</v>
      </c>
    </row>
    <row r="90" spans="1:2" x14ac:dyDescent="0.25">
      <c r="A90" s="11">
        <v>44650</v>
      </c>
      <c r="B90" s="9">
        <v>24</v>
      </c>
    </row>
    <row r="91" spans="1:2" x14ac:dyDescent="0.25">
      <c r="A91" s="11">
        <v>44651</v>
      </c>
      <c r="B91" s="9">
        <v>60</v>
      </c>
    </row>
    <row r="92" spans="1:2" x14ac:dyDescent="0.25">
      <c r="A92" s="11">
        <v>44652</v>
      </c>
      <c r="B92" s="9">
        <v>56.625</v>
      </c>
    </row>
    <row r="93" spans="1:2" x14ac:dyDescent="0.25">
      <c r="A93" s="11">
        <v>44653</v>
      </c>
      <c r="B93" s="9">
        <v>34</v>
      </c>
    </row>
    <row r="94" spans="1:2" x14ac:dyDescent="0.25">
      <c r="A94" s="11">
        <v>44654</v>
      </c>
      <c r="B94" s="9">
        <v>43.166666666666664</v>
      </c>
    </row>
    <row r="95" spans="1:2" x14ac:dyDescent="0.25">
      <c r="A95" s="11">
        <v>44655</v>
      </c>
      <c r="B95" s="9">
        <v>54.666666666666664</v>
      </c>
    </row>
    <row r="96" spans="1:2" x14ac:dyDescent="0.25">
      <c r="A96" s="11">
        <v>44656</v>
      </c>
      <c r="B96" s="9">
        <v>104</v>
      </c>
    </row>
    <row r="97" spans="1:2" x14ac:dyDescent="0.25">
      <c r="A97" s="11">
        <v>44657</v>
      </c>
      <c r="B97" s="9">
        <v>81</v>
      </c>
    </row>
    <row r="98" spans="1:2" x14ac:dyDescent="0.25">
      <c r="A98" s="11">
        <v>44658</v>
      </c>
      <c r="B98" s="9">
        <v>59</v>
      </c>
    </row>
    <row r="99" spans="1:2" x14ac:dyDescent="0.25">
      <c r="A99" s="11">
        <v>44659</v>
      </c>
      <c r="B99" s="9">
        <v>34.5</v>
      </c>
    </row>
    <row r="100" spans="1:2" x14ac:dyDescent="0.25">
      <c r="A100" s="11">
        <v>44660</v>
      </c>
      <c r="B100" s="9">
        <v>24</v>
      </c>
    </row>
    <row r="101" spans="1:2" x14ac:dyDescent="0.25">
      <c r="A101" s="11">
        <v>44661</v>
      </c>
      <c r="B101" s="9">
        <v>74.666666666666671</v>
      </c>
    </row>
    <row r="102" spans="1:2" x14ac:dyDescent="0.25">
      <c r="A102" s="11">
        <v>44662</v>
      </c>
      <c r="B102" s="9">
        <v>54</v>
      </c>
    </row>
    <row r="103" spans="1:2" x14ac:dyDescent="0.25">
      <c r="A103" s="11">
        <v>44663</v>
      </c>
      <c r="B103" s="9">
        <v>81</v>
      </c>
    </row>
    <row r="104" spans="1:2" x14ac:dyDescent="0.25">
      <c r="A104" s="11">
        <v>44664</v>
      </c>
      <c r="B104" s="9">
        <v>60</v>
      </c>
    </row>
    <row r="105" spans="1:2" x14ac:dyDescent="0.25">
      <c r="A105" s="11">
        <v>44665</v>
      </c>
      <c r="B105" s="9">
        <v>61.571428571428569</v>
      </c>
    </row>
    <row r="106" spans="1:2" x14ac:dyDescent="0.25">
      <c r="A106" s="11">
        <v>44666</v>
      </c>
      <c r="B106" s="9">
        <v>70.400000000000006</v>
      </c>
    </row>
    <row r="107" spans="1:2" x14ac:dyDescent="0.25">
      <c r="A107" s="11">
        <v>44667</v>
      </c>
      <c r="B107" s="9">
        <v>20</v>
      </c>
    </row>
    <row r="108" spans="1:2" x14ac:dyDescent="0.25">
      <c r="A108" s="11">
        <v>44668</v>
      </c>
      <c r="B108" s="9">
        <v>87.9</v>
      </c>
    </row>
    <row r="109" spans="1:2" x14ac:dyDescent="0.25">
      <c r="A109" s="11">
        <v>44669</v>
      </c>
      <c r="B109" s="9">
        <v>59</v>
      </c>
    </row>
    <row r="110" spans="1:2" x14ac:dyDescent="0.25">
      <c r="A110" s="11">
        <v>44670</v>
      </c>
      <c r="B110" s="9">
        <v>62.777777777777779</v>
      </c>
    </row>
    <row r="111" spans="1:2" x14ac:dyDescent="0.25">
      <c r="A111" s="11">
        <v>44671</v>
      </c>
      <c r="B111" s="9">
        <v>144</v>
      </c>
    </row>
    <row r="112" spans="1:2" x14ac:dyDescent="0.25">
      <c r="A112" s="11">
        <v>44672</v>
      </c>
      <c r="B112" s="9">
        <v>86</v>
      </c>
    </row>
    <row r="113" spans="1:2" x14ac:dyDescent="0.25">
      <c r="A113" s="11">
        <v>44673</v>
      </c>
      <c r="B113" s="9">
        <v>65.666666666666671</v>
      </c>
    </row>
    <row r="114" spans="1:2" x14ac:dyDescent="0.25">
      <c r="A114" s="11">
        <v>44674</v>
      </c>
      <c r="B114" s="9">
        <v>35</v>
      </c>
    </row>
    <row r="115" spans="1:2" x14ac:dyDescent="0.25">
      <c r="A115" s="11">
        <v>44675</v>
      </c>
      <c r="B115" s="9">
        <v>39</v>
      </c>
    </row>
    <row r="116" spans="1:2" x14ac:dyDescent="0.25">
      <c r="A116" s="11">
        <v>44676</v>
      </c>
      <c r="B116" s="9">
        <v>97.222222222222229</v>
      </c>
    </row>
    <row r="117" spans="1:2" x14ac:dyDescent="0.25">
      <c r="A117" s="11">
        <v>44677</v>
      </c>
      <c r="B117" s="9">
        <v>32</v>
      </c>
    </row>
    <row r="118" spans="1:2" x14ac:dyDescent="0.25">
      <c r="A118" s="11">
        <v>44678</v>
      </c>
      <c r="B118" s="9">
        <v>49.636363636363633</v>
      </c>
    </row>
    <row r="119" spans="1:2" x14ac:dyDescent="0.25">
      <c r="A119" s="11">
        <v>44679</v>
      </c>
      <c r="B119" s="9">
        <v>50.571428571428569</v>
      </c>
    </row>
    <row r="120" spans="1:2" x14ac:dyDescent="0.25">
      <c r="A120" s="11">
        <v>44680</v>
      </c>
      <c r="B120" s="9">
        <v>53.733333333333334</v>
      </c>
    </row>
    <row r="121" spans="1:2" x14ac:dyDescent="0.25">
      <c r="A121" s="11">
        <v>44681</v>
      </c>
      <c r="B121" s="9">
        <v>33</v>
      </c>
    </row>
    <row r="122" spans="1:2" x14ac:dyDescent="0.25">
      <c r="A122" s="11">
        <v>44682</v>
      </c>
      <c r="B122" s="9">
        <v>66</v>
      </c>
    </row>
    <row r="123" spans="1:2" x14ac:dyDescent="0.25">
      <c r="A123" s="11">
        <v>44683</v>
      </c>
      <c r="B123" s="9">
        <v>67.952380952380949</v>
      </c>
    </row>
    <row r="124" spans="1:2" x14ac:dyDescent="0.25">
      <c r="A124" s="11">
        <v>44684</v>
      </c>
      <c r="B124" s="9">
        <v>52.307692307692307</v>
      </c>
    </row>
    <row r="125" spans="1:2" x14ac:dyDescent="0.25">
      <c r="A125" s="11">
        <v>44685</v>
      </c>
      <c r="B125" s="9">
        <v>77.555555555555557</v>
      </c>
    </row>
    <row r="126" spans="1:2" x14ac:dyDescent="0.25">
      <c r="A126" s="11">
        <v>44686</v>
      </c>
      <c r="B126" s="9">
        <v>47.166666666666664</v>
      </c>
    </row>
    <row r="127" spans="1:2" x14ac:dyDescent="0.25">
      <c r="A127" s="11">
        <v>44687</v>
      </c>
      <c r="B127" s="9">
        <v>74.285714285714292</v>
      </c>
    </row>
    <row r="128" spans="1:2" x14ac:dyDescent="0.25">
      <c r="A128" s="11">
        <v>44688</v>
      </c>
      <c r="B128" s="9">
        <v>56.611111111111114</v>
      </c>
    </row>
    <row r="129" spans="1:2" x14ac:dyDescent="0.25">
      <c r="A129" s="11">
        <v>44689</v>
      </c>
      <c r="B129" s="9">
        <v>76.545454545454547</v>
      </c>
    </row>
    <row r="130" spans="1:2" x14ac:dyDescent="0.25">
      <c r="A130" s="11">
        <v>44690</v>
      </c>
      <c r="B130" s="9">
        <v>65.791666666666671</v>
      </c>
    </row>
    <row r="131" spans="1:2" x14ac:dyDescent="0.25">
      <c r="A131" s="11">
        <v>44691</v>
      </c>
      <c r="B131" s="9">
        <v>64.833333333333329</v>
      </c>
    </row>
    <row r="132" spans="1:2" x14ac:dyDescent="0.25">
      <c r="A132" s="11">
        <v>44692</v>
      </c>
      <c r="B132" s="9">
        <v>27.8</v>
      </c>
    </row>
    <row r="133" spans="1:2" x14ac:dyDescent="0.25">
      <c r="A133" s="11">
        <v>44693</v>
      </c>
      <c r="B133" s="9">
        <v>16</v>
      </c>
    </row>
    <row r="134" spans="1:2" x14ac:dyDescent="0.25">
      <c r="A134" s="11">
        <v>44694</v>
      </c>
      <c r="B134" s="9">
        <v>99</v>
      </c>
    </row>
    <row r="135" spans="1:2" x14ac:dyDescent="0.25">
      <c r="A135" s="11">
        <v>44695</v>
      </c>
      <c r="B135" s="9">
        <v>94.8</v>
      </c>
    </row>
    <row r="136" spans="1:2" x14ac:dyDescent="0.25">
      <c r="A136" s="11">
        <v>44696</v>
      </c>
      <c r="B136" s="9">
        <v>86.666666666666671</v>
      </c>
    </row>
    <row r="137" spans="1:2" x14ac:dyDescent="0.25">
      <c r="A137" s="11">
        <v>44697</v>
      </c>
      <c r="B137" s="9">
        <v>57.347826086956523</v>
      </c>
    </row>
    <row r="138" spans="1:2" x14ac:dyDescent="0.25">
      <c r="A138" s="11">
        <v>44698</v>
      </c>
      <c r="B138" s="9">
        <v>62</v>
      </c>
    </row>
    <row r="139" spans="1:2" x14ac:dyDescent="0.25">
      <c r="A139" s="11">
        <v>44699</v>
      </c>
      <c r="B139" s="9">
        <v>90</v>
      </c>
    </row>
    <row r="140" spans="1:2" x14ac:dyDescent="0.25">
      <c r="A140" s="11">
        <v>44700</v>
      </c>
      <c r="B140" s="9">
        <v>27</v>
      </c>
    </row>
    <row r="141" spans="1:2" x14ac:dyDescent="0.25">
      <c r="A141" s="11">
        <v>44701</v>
      </c>
      <c r="B141" s="9">
        <v>68.8</v>
      </c>
    </row>
    <row r="142" spans="1:2" x14ac:dyDescent="0.25">
      <c r="A142" s="11">
        <v>44702</v>
      </c>
      <c r="B142" s="9">
        <v>40</v>
      </c>
    </row>
    <row r="143" spans="1:2" x14ac:dyDescent="0.25">
      <c r="A143" s="11">
        <v>44703</v>
      </c>
      <c r="B143" s="9">
        <v>61</v>
      </c>
    </row>
    <row r="144" spans="1:2" x14ac:dyDescent="0.25">
      <c r="A144" s="11">
        <v>44704</v>
      </c>
      <c r="B144" s="9">
        <v>40</v>
      </c>
    </row>
    <row r="145" spans="1:2" x14ac:dyDescent="0.25">
      <c r="A145" s="11">
        <v>44705</v>
      </c>
      <c r="B145" s="9">
        <v>62</v>
      </c>
    </row>
    <row r="146" spans="1:2" x14ac:dyDescent="0.25">
      <c r="A146" s="11">
        <v>44706</v>
      </c>
      <c r="B146" s="9">
        <v>23.5</v>
      </c>
    </row>
    <row r="147" spans="1:2" x14ac:dyDescent="0.25">
      <c r="A147" s="11">
        <v>44707</v>
      </c>
      <c r="B147" s="9">
        <v>63.833333333333336</v>
      </c>
    </row>
    <row r="148" spans="1:2" x14ac:dyDescent="0.25">
      <c r="A148" s="11">
        <v>44708</v>
      </c>
      <c r="B148" s="9">
        <v>74.166666666666671</v>
      </c>
    </row>
    <row r="149" spans="1:2" x14ac:dyDescent="0.25">
      <c r="A149" s="11">
        <v>44709</v>
      </c>
      <c r="B149" s="9">
        <v>50.5</v>
      </c>
    </row>
    <row r="150" spans="1:2" x14ac:dyDescent="0.25">
      <c r="A150" s="11">
        <v>44710</v>
      </c>
      <c r="B150" s="9">
        <v>65.833333333333329</v>
      </c>
    </row>
    <row r="151" spans="1:2" x14ac:dyDescent="0.25">
      <c r="A151" s="11">
        <v>44711</v>
      </c>
      <c r="B151" s="9">
        <v>60</v>
      </c>
    </row>
    <row r="152" spans="1:2" x14ac:dyDescent="0.25">
      <c r="A152" s="11">
        <v>44712</v>
      </c>
      <c r="B152" s="9">
        <v>55.625</v>
      </c>
    </row>
    <row r="153" spans="1:2" x14ac:dyDescent="0.25">
      <c r="A153" s="11">
        <v>44713</v>
      </c>
      <c r="B153" s="9">
        <v>39.200000000000003</v>
      </c>
    </row>
    <row r="154" spans="1:2" x14ac:dyDescent="0.25">
      <c r="A154" s="11">
        <v>44714</v>
      </c>
      <c r="B154" s="9">
        <v>70.666666666666671</v>
      </c>
    </row>
    <row r="155" spans="1:2" x14ac:dyDescent="0.25">
      <c r="A155" s="11">
        <v>44715</v>
      </c>
      <c r="B155" s="9">
        <v>63.25</v>
      </c>
    </row>
    <row r="156" spans="1:2" x14ac:dyDescent="0.25">
      <c r="A156" s="11">
        <v>44716</v>
      </c>
      <c r="B156" s="9">
        <v>70.227272727272734</v>
      </c>
    </row>
    <row r="157" spans="1:2" x14ac:dyDescent="0.25">
      <c r="A157" s="11">
        <v>44717</v>
      </c>
      <c r="B157" s="9">
        <v>89.230769230769226</v>
      </c>
    </row>
    <row r="158" spans="1:2" x14ac:dyDescent="0.25">
      <c r="A158" s="11">
        <v>44718</v>
      </c>
      <c r="B158" s="9">
        <v>66</v>
      </c>
    </row>
    <row r="159" spans="1:2" x14ac:dyDescent="0.25">
      <c r="A159" s="11">
        <v>44719</v>
      </c>
      <c r="B159" s="9">
        <v>42.090909090909093</v>
      </c>
    </row>
    <row r="160" spans="1:2" x14ac:dyDescent="0.25">
      <c r="A160" s="11">
        <v>44720</v>
      </c>
      <c r="B160" s="9">
        <v>60</v>
      </c>
    </row>
    <row r="161" spans="1:2" x14ac:dyDescent="0.25">
      <c r="A161" s="11">
        <v>44721</v>
      </c>
      <c r="B161" s="9">
        <v>88.5</v>
      </c>
    </row>
    <row r="162" spans="1:2" x14ac:dyDescent="0.25">
      <c r="A162" s="11">
        <v>44722</v>
      </c>
      <c r="B162" s="9">
        <v>58</v>
      </c>
    </row>
    <row r="163" spans="1:2" x14ac:dyDescent="0.25">
      <c r="A163" s="11">
        <v>44723</v>
      </c>
      <c r="B163" s="9">
        <v>53.823529411764703</v>
      </c>
    </row>
    <row r="164" spans="1:2" x14ac:dyDescent="0.25">
      <c r="A164" s="11">
        <v>44724</v>
      </c>
      <c r="B164" s="9">
        <v>71.714285714285708</v>
      </c>
    </row>
    <row r="165" spans="1:2" x14ac:dyDescent="0.25">
      <c r="A165" s="11">
        <v>44725</v>
      </c>
      <c r="B165" s="9">
        <v>52.722222222222221</v>
      </c>
    </row>
    <row r="166" spans="1:2" x14ac:dyDescent="0.25">
      <c r="A166" s="11">
        <v>44726</v>
      </c>
      <c r="B166" s="9">
        <v>46.571428571428569</v>
      </c>
    </row>
    <row r="167" spans="1:2" x14ac:dyDescent="0.25">
      <c r="A167" s="11">
        <v>44727</v>
      </c>
      <c r="B167" s="9">
        <v>30.666666666666668</v>
      </c>
    </row>
    <row r="168" spans="1:2" x14ac:dyDescent="0.25">
      <c r="A168" s="11">
        <v>44728</v>
      </c>
      <c r="B168" s="9">
        <v>68.714285714285708</v>
      </c>
    </row>
    <row r="169" spans="1:2" x14ac:dyDescent="0.25">
      <c r="A169" s="11">
        <v>44729</v>
      </c>
      <c r="B169" s="9">
        <v>58.2</v>
      </c>
    </row>
    <row r="170" spans="1:2" x14ac:dyDescent="0.25">
      <c r="A170" s="11">
        <v>44730</v>
      </c>
      <c r="B170" s="9">
        <v>63.266666666666666</v>
      </c>
    </row>
    <row r="171" spans="1:2" x14ac:dyDescent="0.25">
      <c r="A171" s="11">
        <v>44731</v>
      </c>
      <c r="B171" s="9">
        <v>60.93333333333333</v>
      </c>
    </row>
    <row r="172" spans="1:2" x14ac:dyDescent="0.25">
      <c r="A172" s="11">
        <v>44732</v>
      </c>
      <c r="B172" s="9">
        <v>53.875</v>
      </c>
    </row>
    <row r="173" spans="1:2" x14ac:dyDescent="0.25">
      <c r="A173" s="11">
        <v>44733</v>
      </c>
      <c r="B173" s="9">
        <v>41.333333333333336</v>
      </c>
    </row>
    <row r="174" spans="1:2" x14ac:dyDescent="0.25">
      <c r="A174" s="11">
        <v>44734</v>
      </c>
      <c r="B174" s="9">
        <v>83</v>
      </c>
    </row>
    <row r="175" spans="1:2" x14ac:dyDescent="0.25">
      <c r="A175" s="11">
        <v>44735</v>
      </c>
      <c r="B175" s="9">
        <v>71.666666666666671</v>
      </c>
    </row>
    <row r="176" spans="1:2" x14ac:dyDescent="0.25">
      <c r="A176" s="11">
        <v>44736</v>
      </c>
      <c r="B176" s="9">
        <v>71.25</v>
      </c>
    </row>
    <row r="177" spans="1:5" x14ac:dyDescent="0.25">
      <c r="A177" s="11">
        <v>44737</v>
      </c>
      <c r="B177" s="9">
        <v>32</v>
      </c>
    </row>
    <row r="178" spans="1:5" x14ac:dyDescent="0.25">
      <c r="A178" s="11">
        <v>44738</v>
      </c>
      <c r="B178" s="9">
        <v>59</v>
      </c>
    </row>
    <row r="179" spans="1:5" x14ac:dyDescent="0.25">
      <c r="A179" s="11">
        <v>44739</v>
      </c>
      <c r="B179" s="9">
        <v>72</v>
      </c>
    </row>
    <row r="180" spans="1:5" x14ac:dyDescent="0.25">
      <c r="A180" s="11">
        <v>44740</v>
      </c>
      <c r="B180" s="9">
        <v>73</v>
      </c>
    </row>
    <row r="181" spans="1:5" x14ac:dyDescent="0.25">
      <c r="A181" s="11">
        <v>44741</v>
      </c>
      <c r="B181" s="9">
        <v>50.166666666666664</v>
      </c>
    </row>
    <row r="182" spans="1:5" x14ac:dyDescent="0.25">
      <c r="A182" s="11">
        <v>44742</v>
      </c>
      <c r="B182" s="9">
        <v>37.333333333333336</v>
      </c>
      <c r="C182" s="9">
        <v>37.333333333333336</v>
      </c>
      <c r="D182" s="9">
        <v>37.333333333333336</v>
      </c>
      <c r="E182" s="9">
        <v>37.333333333333336</v>
      </c>
    </row>
    <row r="183" spans="1:5" x14ac:dyDescent="0.25">
      <c r="A183" s="11">
        <v>44743</v>
      </c>
      <c r="C183" s="9">
        <f>_xlfn.FORECAST.ETS(A183,$B$2:$B$182,$A$2:$A$182,1,1)</f>
        <v>42.228230030508108</v>
      </c>
      <c r="D183" s="9">
        <f>C183-_xlfn.FORECAST.ETS.CONFINT(A183,$B$2:$B$182,$A$2:$A$182,0.95,1,1)</f>
        <v>-9.9910343653983134</v>
      </c>
      <c r="E183" s="9">
        <f>C183+_xlfn.FORECAST.ETS.CONFINT(A183,$B$2:$B$182,$A$2:$A$182,0.95,1,1)</f>
        <v>94.447494426414522</v>
      </c>
    </row>
    <row r="184" spans="1:5" x14ac:dyDescent="0.25">
      <c r="A184" s="11">
        <v>44744</v>
      </c>
      <c r="C184" s="9">
        <f>_xlfn.FORECAST.ETS(A184,$B$2:$B$182,$A$2:$A$182,1,1)</f>
        <v>57.232108940617366</v>
      </c>
      <c r="D184" s="9">
        <f>C184-_xlfn.FORECAST.ETS.CONFINT(A184,$B$2:$B$182,$A$2:$A$182,0.95,1,1)</f>
        <v>3.3802978623627666</v>
      </c>
      <c r="E184" s="9">
        <f>C184+_xlfn.FORECAST.ETS.CONFINT(A184,$B$2:$B$182,$A$2:$A$182,0.95,1,1)</f>
        <v>111.08392001887196</v>
      </c>
    </row>
    <row r="185" spans="1:5" x14ac:dyDescent="0.25">
      <c r="A185" s="11">
        <v>44745</v>
      </c>
      <c r="C185" s="9">
        <f>_xlfn.FORECAST.ETS(A185,$B$2:$B$182,$A$2:$A$182,1,1)</f>
        <v>62.926810475947477</v>
      </c>
      <c r="D185" s="9">
        <f>C185-_xlfn.FORECAST.ETS.CONFINT(A185,$B$2:$B$182,$A$2:$A$182,0.95,1,1)</f>
        <v>7.4780900325381054</v>
      </c>
      <c r="E185" s="9">
        <f>C185+_xlfn.FORECAST.ETS.CONFINT(A185,$B$2:$B$182,$A$2:$A$182,0.95,1,1)</f>
        <v>118.37553091935685</v>
      </c>
    </row>
    <row r="186" spans="1:5" x14ac:dyDescent="0.25">
      <c r="A186" s="11">
        <v>44746</v>
      </c>
      <c r="C186" s="9">
        <f>_xlfn.FORECAST.ETS(A186,$B$2:$B$182,$A$2:$A$182,1,1)</f>
        <v>57.322152383398517</v>
      </c>
      <c r="D186" s="9">
        <f>C186-_xlfn.FORECAST.ETS.CONFINT(A186,$B$2:$B$182,$A$2:$A$182,0.95,1,1)</f>
        <v>0.30911742679629839</v>
      </c>
      <c r="E186" s="9">
        <f>C186+_xlfn.FORECAST.ETS.CONFINT(A186,$B$2:$B$182,$A$2:$A$182,0.95,1,1)</f>
        <v>114.33518734000074</v>
      </c>
    </row>
    <row r="187" spans="1:5" x14ac:dyDescent="0.25">
      <c r="A187" s="11">
        <v>44747</v>
      </c>
      <c r="C187" s="9">
        <f>_xlfn.FORECAST.ETS(A187,$B$2:$B$182,$A$2:$A$182,1,1)</f>
        <v>58.41968867301717</v>
      </c>
      <c r="D187" s="9">
        <f>C187-_xlfn.FORECAST.ETS.CONFINT(A187,$B$2:$B$182,$A$2:$A$182,0.95,1,1)</f>
        <v>-0.12772526274365958</v>
      </c>
      <c r="E187" s="9">
        <f>C187+_xlfn.FORECAST.ETS.CONFINT(A187,$B$2:$B$182,$A$2:$A$182,0.95,1,1)</f>
        <v>116.96710260877799</v>
      </c>
    </row>
    <row r="188" spans="1:5" x14ac:dyDescent="0.25">
      <c r="A188" s="11">
        <v>44748</v>
      </c>
      <c r="C188" s="9">
        <f>_xlfn.FORECAST.ETS(A188,$B$2:$B$182,$A$2:$A$182,1,1)</f>
        <v>45.355611455058671</v>
      </c>
      <c r="D188" s="9">
        <f>C188-_xlfn.FORECAST.ETS.CONFINT(A188,$B$2:$B$182,$A$2:$A$182,0.95,1,1)</f>
        <v>-14.698585927990536</v>
      </c>
      <c r="E188" s="9">
        <f>C188+_xlfn.FORECAST.ETS.CONFINT(A188,$B$2:$B$182,$A$2:$A$182,0.95,1,1)</f>
        <v>105.40980883810788</v>
      </c>
    </row>
    <row r="189" spans="1:5" x14ac:dyDescent="0.25">
      <c r="A189" s="11">
        <v>44749</v>
      </c>
      <c r="C189" s="9">
        <f>_xlfn.FORECAST.ETS(A189,$B$2:$B$182,$A$2:$A$182,1,1)</f>
        <v>41.164956389853224</v>
      </c>
      <c r="D189" s="9">
        <f>C189-_xlfn.FORECAST.ETS.CONFINT(A189,$B$2:$B$182,$A$2:$A$182,0.95,1,1)</f>
        <v>-20.381910073820379</v>
      </c>
      <c r="E189" s="9">
        <f>C189+_xlfn.FORECAST.ETS.CONFINT(A189,$B$2:$B$182,$A$2:$A$182,0.95,1,1)</f>
        <v>102.71182285352683</v>
      </c>
    </row>
    <row r="190" spans="1:5" x14ac:dyDescent="0.25">
      <c r="A190" s="11">
        <v>44750</v>
      </c>
      <c r="C190" s="9">
        <f>_xlfn.FORECAST.ETS(A190,$B$2:$B$182,$A$2:$A$182,1,1)</f>
        <v>56.168835299962481</v>
      </c>
      <c r="D190" s="9">
        <f>C190-_xlfn.FORECAST.ETS.CONFINT(A190,$B$2:$B$182,$A$2:$A$182,0.95,1,1)</f>
        <v>-6.8353464634118168</v>
      </c>
      <c r="E190" s="9">
        <f>C190+_xlfn.FORECAST.ETS.CONFINT(A190,$B$2:$B$182,$A$2:$A$182,0.95,1,1)</f>
        <v>119.17301706333677</v>
      </c>
    </row>
    <row r="191" spans="1:5" x14ac:dyDescent="0.25">
      <c r="A191" s="11">
        <v>44751</v>
      </c>
      <c r="C191" s="9">
        <f>_xlfn.FORECAST.ETS(A191,$B$2:$B$182,$A$2:$A$182,1,1)</f>
        <v>61.863536835292592</v>
      </c>
      <c r="D191" s="9">
        <f>C191-_xlfn.FORECAST.ETS.CONFINT(A191,$B$2:$B$182,$A$2:$A$182,0.95,1,1)</f>
        <v>-2.5759452398383758</v>
      </c>
      <c r="E191" s="9">
        <f>C191+_xlfn.FORECAST.ETS.CONFINT(A191,$B$2:$B$182,$A$2:$A$182,0.95,1,1)</f>
        <v>126.30301891042356</v>
      </c>
    </row>
    <row r="192" spans="1:5" x14ac:dyDescent="0.25">
      <c r="A192" s="11">
        <v>44752</v>
      </c>
      <c r="C192" s="9">
        <f>_xlfn.FORECAST.ETS(A192,$B$2:$B$182,$A$2:$A$182,1,1)</f>
        <v>56.258878742743633</v>
      </c>
      <c r="D192" s="9">
        <f>C192-_xlfn.FORECAST.ETS.CONFINT(A192,$B$2:$B$182,$A$2:$A$182,0.95,1,1)</f>
        <v>-9.5953695372031831</v>
      </c>
      <c r="E192" s="9">
        <f>C192+_xlfn.FORECAST.ETS.CONFINT(A192,$B$2:$B$182,$A$2:$A$182,0.95,1,1)</f>
        <v>122.11312702269045</v>
      </c>
    </row>
    <row r="193" spans="1:5" x14ac:dyDescent="0.25">
      <c r="A193" s="11">
        <v>44753</v>
      </c>
      <c r="C193" s="9">
        <f>_xlfn.FORECAST.ETS(A193,$B$2:$B$182,$A$2:$A$182,1,1)</f>
        <v>57.356415032362293</v>
      </c>
      <c r="D193" s="9">
        <f>C193-_xlfn.FORECAST.ETS.CONFINT(A193,$B$2:$B$182,$A$2:$A$182,0.95,1,1)</f>
        <v>-9.8934018639885011</v>
      </c>
      <c r="E193" s="9">
        <f>C193+_xlfn.FORECAST.ETS.CONFINT(A193,$B$2:$B$182,$A$2:$A$182,0.95,1,1)</f>
        <v>124.60623192871309</v>
      </c>
    </row>
    <row r="194" spans="1:5" x14ac:dyDescent="0.25">
      <c r="A194" s="11">
        <v>44754</v>
      </c>
      <c r="C194" s="9">
        <f>_xlfn.FORECAST.ETS(A194,$B$2:$B$182,$A$2:$A$182,1,1)</f>
        <v>44.292337814403787</v>
      </c>
      <c r="D194" s="9">
        <f>C194-_xlfn.FORECAST.ETS.CONFINT(A194,$B$2:$B$182,$A$2:$A$182,0.95,1,1)</f>
        <v>-24.335061029219666</v>
      </c>
      <c r="E194" s="9">
        <f>C194+_xlfn.FORECAST.ETS.CONFINT(A194,$B$2:$B$182,$A$2:$A$182,0.95,1,1)</f>
        <v>112.91973665802723</v>
      </c>
    </row>
    <row r="195" spans="1:5" x14ac:dyDescent="0.25">
      <c r="A195" s="11">
        <v>44755</v>
      </c>
      <c r="C195" s="9">
        <f>_xlfn.FORECAST.ETS(A195,$B$2:$B$182,$A$2:$A$182,1,1)</f>
        <v>40.101682749198339</v>
      </c>
      <c r="D195" s="9">
        <f>C195-_xlfn.FORECAST.ETS.CONFINT(A195,$B$2:$B$182,$A$2:$A$182,0.95,1,1)</f>
        <v>-29.896678084086382</v>
      </c>
      <c r="E195" s="9">
        <f>C195+_xlfn.FORECAST.ETS.CONFINT(A195,$B$2:$B$182,$A$2:$A$182,0.95,1,1)</f>
        <v>110.10004358248307</v>
      </c>
    </row>
    <row r="196" spans="1:5" x14ac:dyDescent="0.25">
      <c r="A196" s="11">
        <v>44756</v>
      </c>
      <c r="C196" s="9">
        <f>_xlfn.FORECAST.ETS(A196,$B$2:$B$182,$A$2:$A$182,1,1)</f>
        <v>55.105561659307597</v>
      </c>
      <c r="D196" s="9">
        <f>C196-_xlfn.FORECAST.ETS.CONFINT(A196,$B$2:$B$182,$A$2:$A$182,0.95,1,1)</f>
        <v>-16.237420943410157</v>
      </c>
      <c r="E196" s="9">
        <f>C196+_xlfn.FORECAST.ETS.CONFINT(A196,$B$2:$B$182,$A$2:$A$182,0.95,1,1)</f>
        <v>126.44854426202535</v>
      </c>
    </row>
    <row r="197" spans="1:5" x14ac:dyDescent="0.25">
      <c r="A197" s="11">
        <v>44757</v>
      </c>
      <c r="C197" s="9">
        <f>_xlfn.FORECAST.ETS(A197,$B$2:$B$182,$A$2:$A$182,1,1)</f>
        <v>60.800263194637708</v>
      </c>
      <c r="D197" s="9">
        <f>C197-_xlfn.FORECAST.ETS.CONFINT(A197,$B$2:$B$182,$A$2:$A$182,0.95,1,1)</f>
        <v>-11.872388597073595</v>
      </c>
      <c r="E197" s="9">
        <f>C197+_xlfn.FORECAST.ETS.CONFINT(A197,$B$2:$B$182,$A$2:$A$182,0.95,1,1)</f>
        <v>133.472914986349</v>
      </c>
    </row>
    <row r="198" spans="1:5" x14ac:dyDescent="0.25">
      <c r="A198" s="11">
        <v>44758</v>
      </c>
      <c r="C198" s="9">
        <f>_xlfn.FORECAST.ETS(A198,$B$2:$B$182,$A$2:$A$182,1,1)</f>
        <v>55.195605102088749</v>
      </c>
      <c r="D198" s="9">
        <f>C198-_xlfn.FORECAST.ETS.CONFINT(A198,$B$2:$B$182,$A$2:$A$182,0.95,1,1)</f>
        <v>-18.792606313060162</v>
      </c>
      <c r="E198" s="9">
        <f>C198+_xlfn.FORECAST.ETS.CONFINT(A198,$B$2:$B$182,$A$2:$A$182,0.95,1,1)</f>
        <v>129.18381651723766</v>
      </c>
    </row>
    <row r="199" spans="1:5" x14ac:dyDescent="0.25">
      <c r="A199" s="11">
        <v>44759</v>
      </c>
      <c r="C199" s="9">
        <f>_xlfn.FORECAST.ETS(A199,$B$2:$B$182,$A$2:$A$182,1,1)</f>
        <v>56.293141391707408</v>
      </c>
      <c r="D199" s="9">
        <f>C199-_xlfn.FORECAST.ETS.CONFINT(A199,$B$2:$B$182,$A$2:$A$182,0.95,1,1)</f>
        <v>-18.997295917921718</v>
      </c>
      <c r="E199" s="9">
        <f>C199+_xlfn.FORECAST.ETS.CONFINT(A199,$B$2:$B$182,$A$2:$A$182,0.95,1,1)</f>
        <v>131.58357870133653</v>
      </c>
    </row>
    <row r="200" spans="1:5" x14ac:dyDescent="0.25">
      <c r="A200" s="11">
        <v>44760</v>
      </c>
      <c r="C200" s="9">
        <f>_xlfn.FORECAST.ETS(A200,$B$2:$B$182,$A$2:$A$182,1,1)</f>
        <v>43.229064173748903</v>
      </c>
      <c r="D200" s="9">
        <f>C200-_xlfn.FORECAST.ETS.CONFINT(A200,$B$2:$B$182,$A$2:$A$182,0.95,1,1)</f>
        <v>-33.350981123506763</v>
      </c>
      <c r="E200" s="9">
        <f>C200+_xlfn.FORECAST.ETS.CONFINT(A200,$B$2:$B$182,$A$2:$A$182,0.95,1,1)</f>
        <v>119.80910947100458</v>
      </c>
    </row>
    <row r="201" spans="1:5" x14ac:dyDescent="0.25">
      <c r="A201" s="11">
        <v>44761</v>
      </c>
      <c r="C201" s="9">
        <f>_xlfn.FORECAST.ETS(A201,$B$2:$B$182,$A$2:$A$182,1,1)</f>
        <v>39.038409108543455</v>
      </c>
      <c r="D201" s="9">
        <f>C201-_xlfn.FORECAST.ETS.CONFINT(A201,$B$2:$B$182,$A$2:$A$182,0.95,1,1)</f>
        <v>-38.828726561634774</v>
      </c>
      <c r="E201" s="9">
        <f>C201+_xlfn.FORECAST.ETS.CONFINT(A201,$B$2:$B$182,$A$2:$A$182,0.95,1,1)</f>
        <v>116.90554477872169</v>
      </c>
    </row>
    <row r="202" spans="1:5" x14ac:dyDescent="0.25">
      <c r="A202" s="11">
        <v>44762</v>
      </c>
      <c r="C202" s="9">
        <f>_xlfn.FORECAST.ETS(A202,$B$2:$B$182,$A$2:$A$182,1,1)</f>
        <v>54.042288018652712</v>
      </c>
      <c r="D202" s="9">
        <f>C202-_xlfn.FORECAST.ETS.CONFINT(A202,$B$2:$B$182,$A$2:$A$182,0.95,1,1)</f>
        <v>-25.091006473780482</v>
      </c>
      <c r="E202" s="9">
        <f>C202+_xlfn.FORECAST.ETS.CONFINT(A202,$B$2:$B$182,$A$2:$A$182,0.95,1,1)</f>
        <v>133.17558251108591</v>
      </c>
    </row>
    <row r="203" spans="1:5" x14ac:dyDescent="0.25">
      <c r="A203" s="11">
        <v>44763</v>
      </c>
      <c r="C203" s="9">
        <f>_xlfn.FORECAST.ETS(A203,$B$2:$B$182,$A$2:$A$182,1,1)</f>
        <v>59.736989553982824</v>
      </c>
      <c r="D203" s="9">
        <f>C203-_xlfn.FORECAST.ETS.CONFINT(A203,$B$2:$B$182,$A$2:$A$182,0.95,1,1)</f>
        <v>-20.651697483907853</v>
      </c>
      <c r="E203" s="9">
        <f>C203+_xlfn.FORECAST.ETS.CONFINT(A203,$B$2:$B$182,$A$2:$A$182,0.95,1,1)</f>
        <v>140.12567659187351</v>
      </c>
    </row>
    <row r="204" spans="1:5" x14ac:dyDescent="0.25">
      <c r="A204" s="11">
        <v>44764</v>
      </c>
      <c r="C204" s="9">
        <f>_xlfn.FORECAST.ETS(A204,$B$2:$B$182,$A$2:$A$182,1,1)</f>
        <v>54.132331461433864</v>
      </c>
      <c r="D204" s="9">
        <f>C204-_xlfn.FORECAST.ETS.CONFINT(A204,$B$2:$B$182,$A$2:$A$182,0.95,1,1)</f>
        <v>-27.501511952498433</v>
      </c>
      <c r="E204" s="9">
        <f>C204+_xlfn.FORECAST.ETS.CONFINT(A204,$B$2:$B$182,$A$2:$A$182,0.95,1,1)</f>
        <v>135.76617487536618</v>
      </c>
    </row>
    <row r="205" spans="1:5" x14ac:dyDescent="0.25">
      <c r="A205" s="11">
        <v>44765</v>
      </c>
      <c r="C205" s="9">
        <f>_xlfn.FORECAST.ETS(A205,$B$2:$B$182,$A$2:$A$182,1,1)</f>
        <v>55.229867751052524</v>
      </c>
      <c r="D205" s="9">
        <f>C205-_xlfn.FORECAST.ETS.CONFINT(A205,$B$2:$B$182,$A$2:$A$182,0.95,1,1)</f>
        <v>-27.639390188745381</v>
      </c>
      <c r="E205" s="9">
        <f>C205+_xlfn.FORECAST.ETS.CONFINT(A205,$B$2:$B$182,$A$2:$A$182,0.95,1,1)</f>
        <v>138.09912569085043</v>
      </c>
    </row>
    <row r="206" spans="1:5" x14ac:dyDescent="0.25">
      <c r="A206" s="11">
        <v>44766</v>
      </c>
      <c r="C206" s="9">
        <f>_xlfn.FORECAST.ETS(A206,$B$2:$B$182,$A$2:$A$182,1,1)</f>
        <v>42.165790533094018</v>
      </c>
      <c r="D206" s="9">
        <f>C206-_xlfn.FORECAST.ETS.CONFINT(A206,$B$2:$B$182,$A$2:$A$182,0.95,1,1)</f>
        <v>-41.929601851186497</v>
      </c>
      <c r="E206" s="9">
        <f>C206+_xlfn.FORECAST.ETS.CONFINT(A206,$B$2:$B$182,$A$2:$A$182,0.95,1,1)</f>
        <v>126.26118291737453</v>
      </c>
    </row>
    <row r="207" spans="1:5" x14ac:dyDescent="0.25">
      <c r="A207" s="11">
        <v>44767</v>
      </c>
      <c r="C207" s="9">
        <f>_xlfn.FORECAST.ETS(A207,$B$2:$B$182,$A$2:$A$182,1,1)</f>
        <v>37.97513546788857</v>
      </c>
      <c r="D207" s="9">
        <f>C207-_xlfn.FORECAST.ETS.CONFINT(A207,$B$2:$B$182,$A$2:$A$182,0.95,1,1)</f>
        <v>-47.346348730236492</v>
      </c>
      <c r="E207" s="9">
        <f>C207+_xlfn.FORECAST.ETS.CONFINT(A207,$B$2:$B$182,$A$2:$A$182,0.95,1,1)</f>
        <v>123.29661966601364</v>
      </c>
    </row>
    <row r="208" spans="1:5" x14ac:dyDescent="0.25">
      <c r="A208" s="11">
        <v>44768</v>
      </c>
      <c r="C208" s="9">
        <f>_xlfn.FORECAST.ETS(A208,$B$2:$B$182,$A$2:$A$182,1,1)</f>
        <v>52.979014377997828</v>
      </c>
      <c r="D208" s="9">
        <f>C208-_xlfn.FORECAST.ETS.CONFINT(A208,$B$2:$B$182,$A$2:$A$182,0.95,1,1)</f>
        <v>-33.551190240249241</v>
      </c>
      <c r="E208" s="9">
        <f>C208+_xlfn.FORECAST.ETS.CONFINT(A208,$B$2:$B$182,$A$2:$A$182,0.95,1,1)</f>
        <v>139.5092189962449</v>
      </c>
    </row>
    <row r="209" spans="1:5" x14ac:dyDescent="0.25">
      <c r="A209" s="11">
        <v>44769</v>
      </c>
      <c r="C209" s="9">
        <f>_xlfn.FORECAST.ETS(A209,$B$2:$B$182,$A$2:$A$182,1,1)</f>
        <v>58.673715913327953</v>
      </c>
      <c r="D209" s="9">
        <f>C209-_xlfn.FORECAST.ETS.CONFINT(A209,$B$2:$B$182,$A$2:$A$182,0.95,1,1)</f>
        <v>-29.057150409198215</v>
      </c>
      <c r="E209" s="9">
        <f>C209+_xlfn.FORECAST.ETS.CONFINT(A209,$B$2:$B$182,$A$2:$A$182,0.95,1,1)</f>
        <v>146.40458223585412</v>
      </c>
    </row>
    <row r="210" spans="1:5" x14ac:dyDescent="0.25">
      <c r="A210" s="11">
        <v>44770</v>
      </c>
      <c r="C210" s="9">
        <f>_xlfn.FORECAST.ETS(A210,$B$2:$B$182,$A$2:$A$182,1,1)</f>
        <v>53.06905782077898</v>
      </c>
      <c r="D210" s="9">
        <f>C210-_xlfn.FORECAST.ETS.CONFINT(A210,$B$2:$B$182,$A$2:$A$182,0.95,1,1)</f>
        <v>-35.854768585588644</v>
      </c>
      <c r="E210" s="9">
        <f>C210+_xlfn.FORECAST.ETS.CONFINT(A210,$B$2:$B$182,$A$2:$A$182,0.95,1,1)</f>
        <v>141.99288422714659</v>
      </c>
    </row>
    <row r="211" spans="1:5" x14ac:dyDescent="0.25">
      <c r="A211" s="11">
        <v>44771</v>
      </c>
      <c r="C211" s="9">
        <f>_xlfn.FORECAST.ETS(A211,$B$2:$B$182,$A$2:$A$182,1,1)</f>
        <v>54.166594110397639</v>
      </c>
      <c r="D211" s="9">
        <f>C211-_xlfn.FORECAST.ETS.CONFINT(A211,$B$2:$B$182,$A$2:$A$182,0.95,1,1)</f>
        <v>-35.942826907192966</v>
      </c>
      <c r="E211" s="9">
        <f>C211+_xlfn.FORECAST.ETS.CONFINT(A211,$B$2:$B$182,$A$2:$A$182,0.95,1,1)</f>
        <v>144.27601512798825</v>
      </c>
    </row>
    <row r="212" spans="1:5" x14ac:dyDescent="0.25">
      <c r="A212" s="11">
        <v>44772</v>
      </c>
      <c r="C212" s="9">
        <f>_xlfn.FORECAST.ETS(A212,$B$2:$B$182,$A$2:$A$182,1,1)</f>
        <v>41.102516892439141</v>
      </c>
      <c r="D212" s="9">
        <f>C212-_xlfn.FORECAST.ETS.CONFINT(A212,$B$2:$B$182,$A$2:$A$182,0.95,1,1)</f>
        <v>-50.185450110506451</v>
      </c>
      <c r="E212" s="9">
        <f>C212+_xlfn.FORECAST.ETS.CONFINT(A212,$B$2:$B$182,$A$2:$A$182,0.95,1,1)</f>
        <v>132.39048389538473</v>
      </c>
    </row>
    <row r="213" spans="1:5" x14ac:dyDescent="0.25">
      <c r="A213" s="11">
        <v>44773</v>
      </c>
      <c r="C213" s="9">
        <f>_xlfn.FORECAST.ETS(A213,$B$2:$B$182,$A$2:$A$182,1,1)</f>
        <v>36.911861827233686</v>
      </c>
      <c r="D213" s="9">
        <f>C213-_xlfn.FORECAST.ETS.CONFINT(A213,$B$2:$B$182,$A$2:$A$182,0.95,1,1)</f>
        <v>-55.556203276917834</v>
      </c>
      <c r="E213" s="9">
        <f>C213+_xlfn.FORECAST.ETS.CONFINT(A213,$B$2:$B$182,$A$2:$A$182,0.95,1,1)</f>
        <v>129.3799269313852</v>
      </c>
    </row>
    <row r="214" spans="1:5" x14ac:dyDescent="0.25">
      <c r="A214" s="11">
        <v>44774</v>
      </c>
      <c r="C214" s="9">
        <f>_xlfn.FORECAST.ETS(A214,$B$2:$B$182,$A$2:$A$182,1,1)</f>
        <v>51.915740737342944</v>
      </c>
      <c r="D214" s="9">
        <f>C214-_xlfn.FORECAST.ETS.CONFINT(A214,$B$2:$B$182,$A$2:$A$182,0.95,1,1)</f>
        <v>-41.717550397169276</v>
      </c>
      <c r="E214" s="9">
        <f>C214+_xlfn.FORECAST.ETS.CONFINT(A214,$B$2:$B$182,$A$2:$A$182,0.95,1,1)</f>
        <v>145.54903187185516</v>
      </c>
    </row>
    <row r="215" spans="1:5" x14ac:dyDescent="0.25">
      <c r="A215" s="11">
        <v>44775</v>
      </c>
      <c r="C215" s="9">
        <f>_xlfn.FORECAST.ETS(A215,$B$2:$B$182,$A$2:$A$182,1,1)</f>
        <v>57.610442272673069</v>
      </c>
      <c r="D215" s="9">
        <f>C215-_xlfn.FORECAST.ETS.CONFINT(A215,$B$2:$B$182,$A$2:$A$182,0.95,1,1)</f>
        <v>-37.181878220046059</v>
      </c>
      <c r="E215" s="9">
        <f>C215+_xlfn.FORECAST.ETS.CONFINT(A215,$B$2:$B$182,$A$2:$A$182,0.95,1,1)</f>
        <v>152.4027627653922</v>
      </c>
    </row>
    <row r="216" spans="1:5" x14ac:dyDescent="0.25">
      <c r="A216" s="11">
        <v>44776</v>
      </c>
      <c r="C216" s="9">
        <f>_xlfn.FORECAST.ETS(A216,$B$2:$B$182,$A$2:$A$182,1,1)</f>
        <v>52.005784180124095</v>
      </c>
      <c r="D216" s="9">
        <f>C216-_xlfn.FORECAST.ETS.CONFINT(A216,$B$2:$B$182,$A$2:$A$182,0.95,1,1)</f>
        <v>-43.939621988962088</v>
      </c>
      <c r="E216" s="9">
        <f>C216+_xlfn.FORECAST.ETS.CONFINT(A216,$B$2:$B$182,$A$2:$A$182,0.95,1,1)</f>
        <v>147.95119034921026</v>
      </c>
    </row>
    <row r="217" spans="1:5" x14ac:dyDescent="0.25">
      <c r="A217" s="11">
        <v>44777</v>
      </c>
      <c r="C217" s="9">
        <f>_xlfn.FORECAST.ETS(A217,$B$2:$B$182,$A$2:$A$182,1,1)</f>
        <v>53.103320469742755</v>
      </c>
      <c r="D217" s="9">
        <f>C217-_xlfn.FORECAST.ETS.CONFINT(A217,$B$2:$B$182,$A$2:$A$182,0.95,1,1)</f>
        <v>-43.989467542823348</v>
      </c>
      <c r="E217" s="9">
        <f>C217+_xlfn.FORECAST.ETS.CONFINT(A217,$B$2:$B$182,$A$2:$A$182,0.95,1,1)</f>
        <v>150.19610848230886</v>
      </c>
    </row>
    <row r="218" spans="1:5" x14ac:dyDescent="0.25">
      <c r="A218" s="11">
        <v>44778</v>
      </c>
      <c r="C218" s="9">
        <f>_xlfn.FORECAST.ETS(A218,$B$2:$B$182,$A$2:$A$182,1,1)</f>
        <v>40.039243251784256</v>
      </c>
      <c r="D218" s="9">
        <f>C218-_xlfn.FORECAST.ETS.CONFINT(A218,$B$2:$B$182,$A$2:$A$182,0.95,1,1)</f>
        <v>-58.195450392589976</v>
      </c>
      <c r="E218" s="9">
        <f>C218+_xlfn.FORECAST.ETS.CONFINT(A218,$B$2:$B$182,$A$2:$A$182,0.95,1,1)</f>
        <v>138.27393689615849</v>
      </c>
    </row>
    <row r="219" spans="1:5" x14ac:dyDescent="0.25">
      <c r="A219" s="11">
        <v>44779</v>
      </c>
      <c r="C219" s="9">
        <f>_xlfn.FORECAST.ETS(A219,$B$2:$B$182,$A$2:$A$182,1,1)</f>
        <v>35.848588186578802</v>
      </c>
      <c r="D219" s="9">
        <f>C219-_xlfn.FORECAST.ETS.CONFINT(A219,$B$2:$B$182,$A$2:$A$182,0.95,1,1)</f>
        <v>-63.530640087553159</v>
      </c>
      <c r="E219" s="9">
        <f>C219+_xlfn.FORECAST.ETS.CONFINT(A219,$B$2:$B$182,$A$2:$A$182,0.95,1,1)</f>
        <v>135.22781646071076</v>
      </c>
    </row>
    <row r="220" spans="1:5" x14ac:dyDescent="0.25">
      <c r="A220" s="11">
        <v>44780</v>
      </c>
      <c r="C220" s="9">
        <f>_xlfn.FORECAST.ETS(A220,$B$2:$B$182,$A$2:$A$182,1,1)</f>
        <v>50.852467096688059</v>
      </c>
      <c r="D220" s="9">
        <f>C220-_xlfn.FORECAST.ETS.CONFINT(A220,$B$2:$B$182,$A$2:$A$182,0.95,1,1)</f>
        <v>-49.65826362058408</v>
      </c>
      <c r="E220" s="9">
        <f>C220+_xlfn.FORECAST.ETS.CONFINT(A220,$B$2:$B$182,$A$2:$A$182,0.95,1,1)</f>
        <v>151.3631978139602</v>
      </c>
    </row>
    <row r="221" spans="1:5" x14ac:dyDescent="0.25">
      <c r="A221" s="11">
        <v>44781</v>
      </c>
      <c r="C221" s="9">
        <f>_xlfn.FORECAST.ETS(A221,$B$2:$B$182,$A$2:$A$182,1,1)</f>
        <v>56.547168632018185</v>
      </c>
      <c r="D221" s="9">
        <f>C221-_xlfn.FORECAST.ETS.CONFINT(A221,$B$2:$B$182,$A$2:$A$182,0.95,1,1)</f>
        <v>-45.090208152490519</v>
      </c>
      <c r="E221" s="9">
        <f>C221+_xlfn.FORECAST.ETS.CONFINT(A221,$B$2:$B$182,$A$2:$A$182,0.95,1,1)</f>
        <v>158.18454541652687</v>
      </c>
    </row>
    <row r="222" spans="1:5" x14ac:dyDescent="0.25">
      <c r="A222" s="11">
        <v>44782</v>
      </c>
      <c r="C222" s="9">
        <f>_xlfn.FORECAST.ETS(A222,$B$2:$B$182,$A$2:$A$182,1,1)</f>
        <v>50.942510539469218</v>
      </c>
      <c r="D222" s="9">
        <f>C222-_xlfn.FORECAST.ETS.CONFINT(A222,$B$2:$B$182,$A$2:$A$182,0.95,1,1)</f>
        <v>-51.8168422076835</v>
      </c>
      <c r="E222" s="9">
        <f>C222+_xlfn.FORECAST.ETS.CONFINT(A222,$B$2:$B$182,$A$2:$A$182,0.95,1,1)</f>
        <v>153.70186328662194</v>
      </c>
    </row>
    <row r="223" spans="1:5" x14ac:dyDescent="0.25">
      <c r="A223" s="11">
        <v>44783</v>
      </c>
      <c r="C223" s="9">
        <f>_xlfn.FORECAST.ETS(A223,$B$2:$B$182,$A$2:$A$182,1,1)</f>
        <v>52.040046829087871</v>
      </c>
      <c r="D223" s="9">
        <f>C223-_xlfn.FORECAST.ETS.CONFINT(A223,$B$2:$B$182,$A$2:$A$182,0.95,1,1)</f>
        <v>-51.836789352785985</v>
      </c>
      <c r="E223" s="9">
        <f>C223+_xlfn.FORECAST.ETS.CONFINT(A223,$B$2:$B$182,$A$2:$A$182,0.95,1,1)</f>
        <v>155.91688301096173</v>
      </c>
    </row>
    <row r="224" spans="1:5" x14ac:dyDescent="0.25">
      <c r="A224" s="11">
        <v>44784</v>
      </c>
      <c r="C224" s="9">
        <f>_xlfn.FORECAST.ETS(A224,$B$2:$B$182,$A$2:$A$182,1,1)</f>
        <v>38.975969611129372</v>
      </c>
      <c r="D224" s="9">
        <f>C224-_xlfn.FORECAST.ETS.CONFINT(A224,$B$2:$B$182,$A$2:$A$182,0.95,1,1)</f>
        <v>-66.01402690170805</v>
      </c>
      <c r="E224" s="9">
        <f>C224+_xlfn.FORECAST.ETS.CONFINT(A224,$B$2:$B$182,$A$2:$A$182,0.95,1,1)</f>
        <v>143.96596612396678</v>
      </c>
    </row>
    <row r="225" spans="1:5" x14ac:dyDescent="0.25">
      <c r="A225" s="11">
        <v>44785</v>
      </c>
      <c r="C225" s="9">
        <f>_xlfn.FORECAST.ETS(A225,$B$2:$B$182,$A$2:$A$182,1,1)</f>
        <v>34.785314545923917</v>
      </c>
      <c r="D225" s="9">
        <f>C225-_xlfn.FORECAST.ETS.CONFINT(A225,$B$2:$B$182,$A$2:$A$182,0.95,1,1)</f>
        <v>-71.321223944501668</v>
      </c>
      <c r="E225" s="9">
        <f>C225+_xlfn.FORECAST.ETS.CONFINT(A225,$B$2:$B$182,$A$2:$A$182,0.95,1,1)</f>
        <v>140.89185303634949</v>
      </c>
    </row>
    <row r="226" spans="1:5" x14ac:dyDescent="0.25">
      <c r="A226" s="11">
        <v>44786</v>
      </c>
      <c r="C226" s="9">
        <f>_xlfn.FORECAST.ETS(A226,$B$2:$B$182,$A$2:$A$182,1,1)</f>
        <v>49.789193456033175</v>
      </c>
      <c r="D226" s="9">
        <f>C226-_xlfn.FORECAST.ETS.CONFINT(A226,$B$2:$B$182,$A$2:$A$182,0.95,1,1)</f>
        <v>-57.422259537920382</v>
      </c>
      <c r="E226" s="9">
        <f>C226+_xlfn.FORECAST.ETS.CONFINT(A226,$B$2:$B$182,$A$2:$A$182,0.95,1,1)</f>
        <v>157.00064644998673</v>
      </c>
    </row>
    <row r="227" spans="1:5" x14ac:dyDescent="0.25">
      <c r="A227" s="11">
        <v>44787</v>
      </c>
      <c r="C227" s="9">
        <f>_xlfn.FORECAST.ETS(A227,$B$2:$B$182,$A$2:$A$182,1,1)</f>
        <v>55.4838949913633</v>
      </c>
      <c r="D227" s="9">
        <f>C227-_xlfn.FORECAST.ETS.CONFINT(A227,$B$2:$B$182,$A$2:$A$182,0.95,1,1)</f>
        <v>-52.82861541859063</v>
      </c>
      <c r="E227" s="9">
        <f>C227+_xlfn.FORECAST.ETS.CONFINT(A227,$B$2:$B$182,$A$2:$A$182,0.95,1,1)</f>
        <v>163.79640540131723</v>
      </c>
    </row>
    <row r="228" spans="1:5" x14ac:dyDescent="0.25">
      <c r="A228" s="11">
        <v>44788</v>
      </c>
      <c r="C228" s="9">
        <f>_xlfn.FORECAST.ETS(A228,$B$2:$B$182,$A$2:$A$182,1,1)</f>
        <v>49.879236898814334</v>
      </c>
      <c r="D228" s="9">
        <f>C228-_xlfn.FORECAST.ETS.CONFINT(A228,$B$2:$B$182,$A$2:$A$182,0.95,1,1)</f>
        <v>-59.530615211579779</v>
      </c>
      <c r="E228" s="9">
        <f>C228+_xlfn.FORECAST.ETS.CONFINT(A228,$B$2:$B$182,$A$2:$A$182,0.95,1,1)</f>
        <v>159.28908900920845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D49D-60D4-45FD-AD32-43C2FCAB80D8}">
  <dimension ref="A1:E335"/>
  <sheetViews>
    <sheetView topLeftCell="A298" zoomScale="90" zoomScaleNormal="90" workbookViewId="0">
      <selection activeCell="A2" sqref="A2:E335"/>
    </sheetView>
  </sheetViews>
  <sheetFormatPr defaultRowHeight="15" x14ac:dyDescent="0.25"/>
  <cols>
    <col min="1" max="1" width="12.85546875" customWidth="1"/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1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 s="11">
        <v>44562</v>
      </c>
      <c r="B2" s="9">
        <v>132</v>
      </c>
    </row>
    <row r="3" spans="1:5" x14ac:dyDescent="0.25">
      <c r="A3" s="11">
        <v>44563</v>
      </c>
      <c r="B3" s="9">
        <v>24</v>
      </c>
    </row>
    <row r="4" spans="1:5" x14ac:dyDescent="0.25">
      <c r="A4" s="11">
        <v>44564</v>
      </c>
      <c r="B4" s="9">
        <v>100</v>
      </c>
    </row>
    <row r="5" spans="1:5" x14ac:dyDescent="0.25">
      <c r="A5" s="11">
        <v>44565</v>
      </c>
      <c r="B5" s="9">
        <v>20</v>
      </c>
    </row>
    <row r="6" spans="1:5" x14ac:dyDescent="0.25">
      <c r="A6" s="11">
        <v>44566</v>
      </c>
      <c r="B6" s="9">
        <v>59.8</v>
      </c>
    </row>
    <row r="7" spans="1:5" x14ac:dyDescent="0.25">
      <c r="A7" s="11">
        <v>44567</v>
      </c>
      <c r="B7" s="9">
        <v>55.666666666666664</v>
      </c>
    </row>
    <row r="8" spans="1:5" x14ac:dyDescent="0.25">
      <c r="A8" s="11">
        <v>44568</v>
      </c>
      <c r="B8" s="9">
        <v>50</v>
      </c>
    </row>
    <row r="9" spans="1:5" x14ac:dyDescent="0.25">
      <c r="A9" s="11">
        <v>44569</v>
      </c>
      <c r="B9" s="9">
        <v>64.5</v>
      </c>
    </row>
    <row r="10" spans="1:5" x14ac:dyDescent="0.25">
      <c r="A10" s="11">
        <v>44570</v>
      </c>
      <c r="B10" s="9">
        <v>41</v>
      </c>
    </row>
    <row r="11" spans="1:5" x14ac:dyDescent="0.25">
      <c r="A11" s="11">
        <v>44571</v>
      </c>
      <c r="B11" s="9">
        <v>100</v>
      </c>
    </row>
    <row r="12" spans="1:5" x14ac:dyDescent="0.25">
      <c r="A12" s="11">
        <v>44572</v>
      </c>
      <c r="B12" s="9">
        <v>62</v>
      </c>
    </row>
    <row r="13" spans="1:5" x14ac:dyDescent="0.25">
      <c r="A13" s="11">
        <v>44573</v>
      </c>
      <c r="B13" s="9">
        <v>62</v>
      </c>
    </row>
    <row r="14" spans="1:5" x14ac:dyDescent="0.25">
      <c r="A14" s="11">
        <v>44574</v>
      </c>
      <c r="B14" s="9">
        <v>32</v>
      </c>
    </row>
    <row r="15" spans="1:5" x14ac:dyDescent="0.25">
      <c r="A15" s="11">
        <v>44575</v>
      </c>
      <c r="B15" s="9">
        <v>27</v>
      </c>
    </row>
    <row r="16" spans="1:5" x14ac:dyDescent="0.25">
      <c r="A16" s="11">
        <v>44576</v>
      </c>
      <c r="B16" s="9">
        <v>48</v>
      </c>
    </row>
    <row r="17" spans="1:2" x14ac:dyDescent="0.25">
      <c r="A17" s="11">
        <v>44577</v>
      </c>
      <c r="B17" s="9">
        <v>81</v>
      </c>
    </row>
    <row r="18" spans="1:2" x14ac:dyDescent="0.25">
      <c r="A18" s="11">
        <v>44578</v>
      </c>
      <c r="B18" s="9">
        <v>60.6</v>
      </c>
    </row>
    <row r="19" spans="1:2" x14ac:dyDescent="0.25">
      <c r="A19" s="11">
        <v>44579</v>
      </c>
      <c r="B19" s="9">
        <v>65</v>
      </c>
    </row>
    <row r="20" spans="1:2" x14ac:dyDescent="0.25">
      <c r="A20" s="11">
        <v>44580</v>
      </c>
      <c r="B20" s="9">
        <v>67.5</v>
      </c>
    </row>
    <row r="21" spans="1:2" x14ac:dyDescent="0.25">
      <c r="A21" s="11">
        <v>44581</v>
      </c>
      <c r="B21" s="9">
        <v>46</v>
      </c>
    </row>
    <row r="22" spans="1:2" x14ac:dyDescent="0.25">
      <c r="A22" s="11">
        <v>44582</v>
      </c>
      <c r="B22" s="9">
        <v>46</v>
      </c>
    </row>
    <row r="23" spans="1:2" x14ac:dyDescent="0.25">
      <c r="A23" s="11">
        <v>44583</v>
      </c>
      <c r="B23" s="9">
        <v>120</v>
      </c>
    </row>
    <row r="24" spans="1:2" x14ac:dyDescent="0.25">
      <c r="A24" s="11">
        <v>44584</v>
      </c>
      <c r="B24" s="9">
        <v>27</v>
      </c>
    </row>
    <row r="25" spans="1:2" x14ac:dyDescent="0.25">
      <c r="A25" s="11">
        <v>44585</v>
      </c>
      <c r="B25" s="9">
        <v>66.5</v>
      </c>
    </row>
    <row r="26" spans="1:2" x14ac:dyDescent="0.25">
      <c r="A26" s="11">
        <v>44586</v>
      </c>
      <c r="B26" s="9">
        <v>49</v>
      </c>
    </row>
    <row r="27" spans="1:2" x14ac:dyDescent="0.25">
      <c r="A27" s="11">
        <v>44587</v>
      </c>
      <c r="B27" s="9">
        <v>27</v>
      </c>
    </row>
    <row r="28" spans="1:2" x14ac:dyDescent="0.25">
      <c r="A28" s="11">
        <v>44588</v>
      </c>
      <c r="B28" s="9">
        <v>47.166666666666664</v>
      </c>
    </row>
    <row r="29" spans="1:2" x14ac:dyDescent="0.25">
      <c r="A29" s="11">
        <v>44589</v>
      </c>
      <c r="B29" s="9">
        <v>81</v>
      </c>
    </row>
    <row r="30" spans="1:2" x14ac:dyDescent="0.25">
      <c r="A30" s="11">
        <v>44590</v>
      </c>
      <c r="B30" s="9">
        <v>88.25</v>
      </c>
    </row>
    <row r="31" spans="1:2" x14ac:dyDescent="0.25">
      <c r="A31" s="11">
        <v>44591</v>
      </c>
      <c r="B31" s="9">
        <v>52</v>
      </c>
    </row>
    <row r="32" spans="1:2" x14ac:dyDescent="0.25">
      <c r="A32" s="11">
        <v>44592</v>
      </c>
      <c r="B32" s="9">
        <v>70.25</v>
      </c>
    </row>
    <row r="33" spans="1:2" x14ac:dyDescent="0.25">
      <c r="A33" s="11">
        <v>44593</v>
      </c>
      <c r="B33" s="9">
        <v>20</v>
      </c>
    </row>
    <row r="34" spans="1:2" x14ac:dyDescent="0.25">
      <c r="A34" s="11">
        <v>44594</v>
      </c>
      <c r="B34" s="9">
        <v>43.4</v>
      </c>
    </row>
    <row r="35" spans="1:2" x14ac:dyDescent="0.25">
      <c r="A35" s="11">
        <v>44595</v>
      </c>
      <c r="B35" s="9">
        <v>54</v>
      </c>
    </row>
    <row r="36" spans="1:2" x14ac:dyDescent="0.25">
      <c r="A36" s="11">
        <v>44596</v>
      </c>
      <c r="B36" s="9">
        <v>74.857142857142861</v>
      </c>
    </row>
    <row r="37" spans="1:2" x14ac:dyDescent="0.25">
      <c r="A37" s="11">
        <v>44597</v>
      </c>
      <c r="B37" s="9">
        <v>69.333333333333329</v>
      </c>
    </row>
    <row r="38" spans="1:2" x14ac:dyDescent="0.25">
      <c r="A38" s="11">
        <v>44598</v>
      </c>
      <c r="B38" s="9">
        <v>100.5</v>
      </c>
    </row>
    <row r="39" spans="1:2" x14ac:dyDescent="0.25">
      <c r="A39" s="11">
        <v>44599</v>
      </c>
      <c r="B39" s="9">
        <v>39.666666666666664</v>
      </c>
    </row>
    <row r="40" spans="1:2" x14ac:dyDescent="0.25">
      <c r="A40" s="11">
        <v>44600</v>
      </c>
      <c r="B40" s="9">
        <v>28</v>
      </c>
    </row>
    <row r="41" spans="1:2" x14ac:dyDescent="0.25">
      <c r="A41" s="11">
        <v>44601</v>
      </c>
      <c r="B41" s="9">
        <v>45.666666666666664</v>
      </c>
    </row>
    <row r="42" spans="1:2" x14ac:dyDescent="0.25">
      <c r="A42" s="11">
        <v>44602</v>
      </c>
      <c r="B42" s="9">
        <v>81</v>
      </c>
    </row>
    <row r="43" spans="1:2" x14ac:dyDescent="0.25">
      <c r="A43" s="11">
        <v>44603</v>
      </c>
      <c r="B43" s="9">
        <v>87</v>
      </c>
    </row>
    <row r="44" spans="1:2" x14ac:dyDescent="0.25">
      <c r="A44" s="11">
        <v>44604</v>
      </c>
      <c r="B44" s="9">
        <v>57</v>
      </c>
    </row>
    <row r="45" spans="1:2" x14ac:dyDescent="0.25">
      <c r="A45" s="11">
        <v>44605</v>
      </c>
      <c r="B45" s="9">
        <v>49.5</v>
      </c>
    </row>
    <row r="46" spans="1:2" x14ac:dyDescent="0.25">
      <c r="A46" s="11">
        <v>44606</v>
      </c>
      <c r="B46" s="9">
        <v>42</v>
      </c>
    </row>
    <row r="47" spans="1:2" x14ac:dyDescent="0.25">
      <c r="A47" s="11">
        <v>44607</v>
      </c>
      <c r="B47" s="9">
        <v>36</v>
      </c>
    </row>
    <row r="48" spans="1:2" x14ac:dyDescent="0.25">
      <c r="A48" s="11">
        <v>44608</v>
      </c>
      <c r="B48" s="9">
        <v>42.666666666666664</v>
      </c>
    </row>
    <row r="49" spans="1:2" x14ac:dyDescent="0.25">
      <c r="A49" s="11">
        <v>44609</v>
      </c>
      <c r="B49" s="9">
        <v>44</v>
      </c>
    </row>
    <row r="50" spans="1:2" x14ac:dyDescent="0.25">
      <c r="A50" s="11">
        <v>44610</v>
      </c>
      <c r="B50" s="9">
        <v>45.285714285714285</v>
      </c>
    </row>
    <row r="51" spans="1:2" x14ac:dyDescent="0.25">
      <c r="A51" s="11">
        <v>44611</v>
      </c>
      <c r="B51" s="9">
        <v>73.454545454545453</v>
      </c>
    </row>
    <row r="52" spans="1:2" x14ac:dyDescent="0.25">
      <c r="A52" s="11">
        <v>44612</v>
      </c>
      <c r="B52" s="9">
        <v>24</v>
      </c>
    </row>
    <row r="53" spans="1:2" x14ac:dyDescent="0.25">
      <c r="A53" s="11">
        <v>44613</v>
      </c>
      <c r="B53" s="9">
        <v>70.5</v>
      </c>
    </row>
    <row r="54" spans="1:2" x14ac:dyDescent="0.25">
      <c r="A54" s="11">
        <v>44614</v>
      </c>
      <c r="B54" s="9">
        <v>46.4</v>
      </c>
    </row>
    <row r="55" spans="1:2" x14ac:dyDescent="0.25">
      <c r="A55" s="11">
        <v>44615</v>
      </c>
      <c r="B55" s="9">
        <v>93</v>
      </c>
    </row>
    <row r="56" spans="1:2" x14ac:dyDescent="0.25">
      <c r="A56" s="11">
        <v>44616</v>
      </c>
      <c r="B56" s="9">
        <v>45.4</v>
      </c>
    </row>
    <row r="57" spans="1:2" x14ac:dyDescent="0.25">
      <c r="A57" s="11">
        <v>44617</v>
      </c>
      <c r="B57" s="9">
        <v>54.285714285714285</v>
      </c>
    </row>
    <row r="58" spans="1:2" x14ac:dyDescent="0.25">
      <c r="A58" s="11">
        <v>44618</v>
      </c>
      <c r="B58" s="9">
        <v>95</v>
      </c>
    </row>
    <row r="59" spans="1:2" x14ac:dyDescent="0.25">
      <c r="A59" s="11">
        <v>44619</v>
      </c>
      <c r="B59" s="9">
        <v>77.333333333333329</v>
      </c>
    </row>
    <row r="60" spans="1:2" x14ac:dyDescent="0.25">
      <c r="A60" s="11">
        <v>44620</v>
      </c>
      <c r="B60" s="9">
        <v>130</v>
      </c>
    </row>
    <row r="61" spans="1:2" x14ac:dyDescent="0.25">
      <c r="A61" s="11">
        <v>44621</v>
      </c>
      <c r="B61" s="9">
        <v>48</v>
      </c>
    </row>
    <row r="62" spans="1:2" x14ac:dyDescent="0.25">
      <c r="A62" s="11">
        <v>44622</v>
      </c>
      <c r="B62" s="9">
        <v>97.666666666666671</v>
      </c>
    </row>
    <row r="63" spans="1:2" x14ac:dyDescent="0.25">
      <c r="A63" s="11">
        <v>44623</v>
      </c>
      <c r="B63" s="9">
        <v>32.333333333333336</v>
      </c>
    </row>
    <row r="64" spans="1:2" x14ac:dyDescent="0.25">
      <c r="A64" s="11">
        <v>44624</v>
      </c>
      <c r="B64" s="9">
        <v>40</v>
      </c>
    </row>
    <row r="65" spans="1:2" x14ac:dyDescent="0.25">
      <c r="A65" s="11">
        <v>44625</v>
      </c>
      <c r="B65" s="9">
        <v>49.333333333333336</v>
      </c>
    </row>
    <row r="66" spans="1:2" x14ac:dyDescent="0.25">
      <c r="A66" s="11">
        <v>44626</v>
      </c>
      <c r="B66" s="9">
        <v>71</v>
      </c>
    </row>
    <row r="67" spans="1:2" x14ac:dyDescent="0.25">
      <c r="A67" s="11">
        <v>44627</v>
      </c>
      <c r="B67" s="9">
        <v>50.333333333333336</v>
      </c>
    </row>
    <row r="68" spans="1:2" x14ac:dyDescent="0.25">
      <c r="A68" s="11">
        <v>44628</v>
      </c>
      <c r="B68" s="9">
        <v>52.6</v>
      </c>
    </row>
    <row r="69" spans="1:2" x14ac:dyDescent="0.25">
      <c r="A69" s="11">
        <v>44629</v>
      </c>
      <c r="B69" s="9">
        <v>52.4</v>
      </c>
    </row>
    <row r="70" spans="1:2" x14ac:dyDescent="0.25">
      <c r="A70" s="11">
        <v>44630</v>
      </c>
      <c r="B70" s="9">
        <v>50.2</v>
      </c>
    </row>
    <row r="71" spans="1:2" x14ac:dyDescent="0.25">
      <c r="A71" s="11">
        <v>44631</v>
      </c>
      <c r="B71" s="9">
        <v>36</v>
      </c>
    </row>
    <row r="72" spans="1:2" x14ac:dyDescent="0.25">
      <c r="A72" s="11">
        <v>44632</v>
      </c>
      <c r="B72" s="9">
        <v>84.166666666666671</v>
      </c>
    </row>
    <row r="73" spans="1:2" x14ac:dyDescent="0.25">
      <c r="A73" s="11">
        <v>44633</v>
      </c>
      <c r="B73" s="9">
        <v>60</v>
      </c>
    </row>
    <row r="74" spans="1:2" x14ac:dyDescent="0.25">
      <c r="A74" s="11">
        <v>44634</v>
      </c>
      <c r="B74" s="9">
        <v>45.333333333333336</v>
      </c>
    </row>
    <row r="75" spans="1:2" x14ac:dyDescent="0.25">
      <c r="A75" s="11">
        <v>44635</v>
      </c>
      <c r="B75" s="9">
        <v>82</v>
      </c>
    </row>
    <row r="76" spans="1:2" x14ac:dyDescent="0.25">
      <c r="A76" s="11">
        <v>44636</v>
      </c>
      <c r="B76" s="9">
        <v>57.5</v>
      </c>
    </row>
    <row r="77" spans="1:2" x14ac:dyDescent="0.25">
      <c r="A77" s="11">
        <v>44637</v>
      </c>
      <c r="B77" s="9">
        <v>44.714285714285715</v>
      </c>
    </row>
    <row r="78" spans="1:2" x14ac:dyDescent="0.25">
      <c r="A78" s="11">
        <v>44638</v>
      </c>
      <c r="B78" s="9">
        <v>30</v>
      </c>
    </row>
    <row r="79" spans="1:2" x14ac:dyDescent="0.25">
      <c r="A79" s="11">
        <v>44639</v>
      </c>
      <c r="B79" s="9">
        <v>39.799999999999997</v>
      </c>
    </row>
    <row r="80" spans="1:2" x14ac:dyDescent="0.25">
      <c r="A80" s="11">
        <v>44640</v>
      </c>
      <c r="B80" s="9">
        <v>54.25</v>
      </c>
    </row>
    <row r="81" spans="1:2" x14ac:dyDescent="0.25">
      <c r="A81" s="11">
        <v>44641</v>
      </c>
      <c r="B81" s="9">
        <v>69.333333333333329</v>
      </c>
    </row>
    <row r="82" spans="1:2" x14ac:dyDescent="0.25">
      <c r="A82" s="11">
        <v>44642</v>
      </c>
      <c r="B82" s="9">
        <v>48</v>
      </c>
    </row>
    <row r="83" spans="1:2" x14ac:dyDescent="0.25">
      <c r="A83" s="11">
        <v>44643</v>
      </c>
      <c r="B83" s="9">
        <v>66.5</v>
      </c>
    </row>
    <row r="84" spans="1:2" x14ac:dyDescent="0.25">
      <c r="A84" s="11">
        <v>44644</v>
      </c>
      <c r="B84" s="9">
        <v>95</v>
      </c>
    </row>
    <row r="85" spans="1:2" x14ac:dyDescent="0.25">
      <c r="A85" s="11">
        <v>44645</v>
      </c>
      <c r="B85" s="9">
        <v>41</v>
      </c>
    </row>
    <row r="86" spans="1:2" x14ac:dyDescent="0.25">
      <c r="A86" s="11">
        <v>44646</v>
      </c>
      <c r="B86" s="9">
        <v>69.25</v>
      </c>
    </row>
    <row r="87" spans="1:2" x14ac:dyDescent="0.25">
      <c r="A87" s="11">
        <v>44647</v>
      </c>
      <c r="B87" s="9">
        <v>90</v>
      </c>
    </row>
    <row r="88" spans="1:2" x14ac:dyDescent="0.25">
      <c r="A88" s="11">
        <v>44648</v>
      </c>
      <c r="B88" s="9">
        <v>81.5</v>
      </c>
    </row>
    <row r="89" spans="1:2" x14ac:dyDescent="0.25">
      <c r="A89" s="11">
        <v>44649</v>
      </c>
      <c r="B89" s="9">
        <v>58</v>
      </c>
    </row>
    <row r="90" spans="1:2" x14ac:dyDescent="0.25">
      <c r="A90" s="11">
        <v>44650</v>
      </c>
      <c r="B90" s="9">
        <v>24</v>
      </c>
    </row>
    <row r="91" spans="1:2" x14ac:dyDescent="0.25">
      <c r="A91" s="11">
        <v>44651</v>
      </c>
      <c r="B91" s="9">
        <v>60</v>
      </c>
    </row>
    <row r="92" spans="1:2" x14ac:dyDescent="0.25">
      <c r="A92" s="11">
        <v>44652</v>
      </c>
      <c r="B92" s="9">
        <v>56.625</v>
      </c>
    </row>
    <row r="93" spans="1:2" x14ac:dyDescent="0.25">
      <c r="A93" s="11">
        <v>44653</v>
      </c>
      <c r="B93" s="9">
        <v>34</v>
      </c>
    </row>
    <row r="94" spans="1:2" x14ac:dyDescent="0.25">
      <c r="A94" s="11">
        <v>44654</v>
      </c>
      <c r="B94" s="9">
        <v>43.166666666666664</v>
      </c>
    </row>
    <row r="95" spans="1:2" x14ac:dyDescent="0.25">
      <c r="A95" s="11">
        <v>44655</v>
      </c>
      <c r="B95" s="9">
        <v>54.666666666666664</v>
      </c>
    </row>
    <row r="96" spans="1:2" x14ac:dyDescent="0.25">
      <c r="A96" s="11">
        <v>44656</v>
      </c>
      <c r="B96" s="9">
        <v>104</v>
      </c>
    </row>
    <row r="97" spans="1:2" x14ac:dyDescent="0.25">
      <c r="A97" s="11">
        <v>44657</v>
      </c>
      <c r="B97" s="9">
        <v>81</v>
      </c>
    </row>
    <row r="98" spans="1:2" x14ac:dyDescent="0.25">
      <c r="A98" s="11">
        <v>44658</v>
      </c>
      <c r="B98" s="9">
        <v>59</v>
      </c>
    </row>
    <row r="99" spans="1:2" x14ac:dyDescent="0.25">
      <c r="A99" s="11">
        <v>44659</v>
      </c>
      <c r="B99" s="9">
        <v>34.5</v>
      </c>
    </row>
    <row r="100" spans="1:2" x14ac:dyDescent="0.25">
      <c r="A100" s="11">
        <v>44660</v>
      </c>
      <c r="B100" s="9">
        <v>24</v>
      </c>
    </row>
    <row r="101" spans="1:2" x14ac:dyDescent="0.25">
      <c r="A101" s="11">
        <v>44661</v>
      </c>
      <c r="B101" s="9">
        <v>74.666666666666671</v>
      </c>
    </row>
    <row r="102" spans="1:2" x14ac:dyDescent="0.25">
      <c r="A102" s="11">
        <v>44662</v>
      </c>
      <c r="B102" s="9">
        <v>54</v>
      </c>
    </row>
    <row r="103" spans="1:2" x14ac:dyDescent="0.25">
      <c r="A103" s="11">
        <v>44663</v>
      </c>
      <c r="B103" s="9">
        <v>81</v>
      </c>
    </row>
    <row r="104" spans="1:2" x14ac:dyDescent="0.25">
      <c r="A104" s="11">
        <v>44664</v>
      </c>
      <c r="B104" s="9">
        <v>60</v>
      </c>
    </row>
    <row r="105" spans="1:2" x14ac:dyDescent="0.25">
      <c r="A105" s="11">
        <v>44665</v>
      </c>
      <c r="B105" s="9">
        <v>61.571428571428569</v>
      </c>
    </row>
    <row r="106" spans="1:2" x14ac:dyDescent="0.25">
      <c r="A106" s="11">
        <v>44666</v>
      </c>
      <c r="B106" s="9">
        <v>70.400000000000006</v>
      </c>
    </row>
    <row r="107" spans="1:2" x14ac:dyDescent="0.25">
      <c r="A107" s="11">
        <v>44667</v>
      </c>
      <c r="B107" s="9">
        <v>20</v>
      </c>
    </row>
    <row r="108" spans="1:2" x14ac:dyDescent="0.25">
      <c r="A108" s="11">
        <v>44668</v>
      </c>
      <c r="B108" s="9">
        <v>87.9</v>
      </c>
    </row>
    <row r="109" spans="1:2" x14ac:dyDescent="0.25">
      <c r="A109" s="11">
        <v>44669</v>
      </c>
      <c r="B109" s="9">
        <v>59</v>
      </c>
    </row>
    <row r="110" spans="1:2" x14ac:dyDescent="0.25">
      <c r="A110" s="11">
        <v>44670</v>
      </c>
      <c r="B110" s="9">
        <v>62.777777777777779</v>
      </c>
    </row>
    <row r="111" spans="1:2" x14ac:dyDescent="0.25">
      <c r="A111" s="11">
        <v>44671</v>
      </c>
      <c r="B111" s="9">
        <v>144</v>
      </c>
    </row>
    <row r="112" spans="1:2" x14ac:dyDescent="0.25">
      <c r="A112" s="11">
        <v>44672</v>
      </c>
      <c r="B112" s="9">
        <v>86</v>
      </c>
    </row>
    <row r="113" spans="1:2" x14ac:dyDescent="0.25">
      <c r="A113" s="11">
        <v>44673</v>
      </c>
      <c r="B113" s="9">
        <v>65.666666666666671</v>
      </c>
    </row>
    <row r="114" spans="1:2" x14ac:dyDescent="0.25">
      <c r="A114" s="11">
        <v>44674</v>
      </c>
      <c r="B114" s="9">
        <v>35</v>
      </c>
    </row>
    <row r="115" spans="1:2" x14ac:dyDescent="0.25">
      <c r="A115" s="11">
        <v>44675</v>
      </c>
      <c r="B115" s="9">
        <v>39</v>
      </c>
    </row>
    <row r="116" spans="1:2" x14ac:dyDescent="0.25">
      <c r="A116" s="11">
        <v>44676</v>
      </c>
      <c r="B116" s="9">
        <v>97.222222222222229</v>
      </c>
    </row>
    <row r="117" spans="1:2" x14ac:dyDescent="0.25">
      <c r="A117" s="11">
        <v>44677</v>
      </c>
      <c r="B117" s="9">
        <v>32</v>
      </c>
    </row>
    <row r="118" spans="1:2" x14ac:dyDescent="0.25">
      <c r="A118" s="11">
        <v>44678</v>
      </c>
      <c r="B118" s="9">
        <v>49.636363636363633</v>
      </c>
    </row>
    <row r="119" spans="1:2" x14ac:dyDescent="0.25">
      <c r="A119" s="11">
        <v>44679</v>
      </c>
      <c r="B119" s="9">
        <v>50.571428571428569</v>
      </c>
    </row>
    <row r="120" spans="1:2" x14ac:dyDescent="0.25">
      <c r="A120" s="11">
        <v>44680</v>
      </c>
      <c r="B120" s="9">
        <v>53.733333333333334</v>
      </c>
    </row>
    <row r="121" spans="1:2" x14ac:dyDescent="0.25">
      <c r="A121" s="11">
        <v>44681</v>
      </c>
      <c r="B121" s="9">
        <v>33</v>
      </c>
    </row>
    <row r="122" spans="1:2" x14ac:dyDescent="0.25">
      <c r="A122" s="11">
        <v>44682</v>
      </c>
      <c r="B122" s="9">
        <v>66</v>
      </c>
    </row>
    <row r="123" spans="1:2" x14ac:dyDescent="0.25">
      <c r="A123" s="11">
        <v>44683</v>
      </c>
      <c r="B123" s="9">
        <v>67.952380952380949</v>
      </c>
    </row>
    <row r="124" spans="1:2" x14ac:dyDescent="0.25">
      <c r="A124" s="11">
        <v>44684</v>
      </c>
      <c r="B124" s="9">
        <v>52.307692307692307</v>
      </c>
    </row>
    <row r="125" spans="1:2" x14ac:dyDescent="0.25">
      <c r="A125" s="11">
        <v>44685</v>
      </c>
      <c r="B125" s="9">
        <v>77.555555555555557</v>
      </c>
    </row>
    <row r="126" spans="1:2" x14ac:dyDescent="0.25">
      <c r="A126" s="11">
        <v>44686</v>
      </c>
      <c r="B126" s="9">
        <v>47.166666666666664</v>
      </c>
    </row>
    <row r="127" spans="1:2" x14ac:dyDescent="0.25">
      <c r="A127" s="11">
        <v>44687</v>
      </c>
      <c r="B127" s="9">
        <v>74.285714285714292</v>
      </c>
    </row>
    <row r="128" spans="1:2" x14ac:dyDescent="0.25">
      <c r="A128" s="11">
        <v>44688</v>
      </c>
      <c r="B128" s="9">
        <v>56.611111111111114</v>
      </c>
    </row>
    <row r="129" spans="1:2" x14ac:dyDescent="0.25">
      <c r="A129" s="11">
        <v>44689</v>
      </c>
      <c r="B129" s="9">
        <v>76.545454545454547</v>
      </c>
    </row>
    <row r="130" spans="1:2" x14ac:dyDescent="0.25">
      <c r="A130" s="11">
        <v>44690</v>
      </c>
      <c r="B130" s="9">
        <v>65.791666666666671</v>
      </c>
    </row>
    <row r="131" spans="1:2" x14ac:dyDescent="0.25">
      <c r="A131" s="11">
        <v>44691</v>
      </c>
      <c r="B131" s="9">
        <v>64.833333333333329</v>
      </c>
    </row>
    <row r="132" spans="1:2" x14ac:dyDescent="0.25">
      <c r="A132" s="11">
        <v>44692</v>
      </c>
      <c r="B132" s="9">
        <v>27.8</v>
      </c>
    </row>
    <row r="133" spans="1:2" x14ac:dyDescent="0.25">
      <c r="A133" s="11">
        <v>44693</v>
      </c>
      <c r="B133" s="9">
        <v>16</v>
      </c>
    </row>
    <row r="134" spans="1:2" x14ac:dyDescent="0.25">
      <c r="A134" s="11">
        <v>44694</v>
      </c>
      <c r="B134" s="9">
        <v>99</v>
      </c>
    </row>
    <row r="135" spans="1:2" x14ac:dyDescent="0.25">
      <c r="A135" s="11">
        <v>44695</v>
      </c>
      <c r="B135" s="9">
        <v>94.8</v>
      </c>
    </row>
    <row r="136" spans="1:2" x14ac:dyDescent="0.25">
      <c r="A136" s="11">
        <v>44696</v>
      </c>
      <c r="B136" s="9">
        <v>86.666666666666671</v>
      </c>
    </row>
    <row r="137" spans="1:2" x14ac:dyDescent="0.25">
      <c r="A137" s="11">
        <v>44697</v>
      </c>
      <c r="B137" s="9">
        <v>57.347826086956523</v>
      </c>
    </row>
    <row r="138" spans="1:2" x14ac:dyDescent="0.25">
      <c r="A138" s="11">
        <v>44698</v>
      </c>
      <c r="B138" s="9">
        <v>62</v>
      </c>
    </row>
    <row r="139" spans="1:2" x14ac:dyDescent="0.25">
      <c r="A139" s="11">
        <v>44699</v>
      </c>
      <c r="B139" s="9">
        <v>90</v>
      </c>
    </row>
    <row r="140" spans="1:2" x14ac:dyDescent="0.25">
      <c r="A140" s="11">
        <v>44700</v>
      </c>
      <c r="B140" s="9">
        <v>27</v>
      </c>
    </row>
    <row r="141" spans="1:2" x14ac:dyDescent="0.25">
      <c r="A141" s="11">
        <v>44701</v>
      </c>
      <c r="B141" s="9">
        <v>68.8</v>
      </c>
    </row>
    <row r="142" spans="1:2" x14ac:dyDescent="0.25">
      <c r="A142" s="11">
        <v>44702</v>
      </c>
      <c r="B142" s="9">
        <v>40</v>
      </c>
    </row>
    <row r="143" spans="1:2" x14ac:dyDescent="0.25">
      <c r="A143" s="11">
        <v>44703</v>
      </c>
      <c r="B143" s="9">
        <v>61</v>
      </c>
    </row>
    <row r="144" spans="1:2" x14ac:dyDescent="0.25">
      <c r="A144" s="11">
        <v>44704</v>
      </c>
      <c r="B144" s="9">
        <v>40</v>
      </c>
    </row>
    <row r="145" spans="1:2" x14ac:dyDescent="0.25">
      <c r="A145" s="11">
        <v>44705</v>
      </c>
      <c r="B145" s="9">
        <v>62</v>
      </c>
    </row>
    <row r="146" spans="1:2" x14ac:dyDescent="0.25">
      <c r="A146" s="11">
        <v>44706</v>
      </c>
      <c r="B146" s="9">
        <v>23.5</v>
      </c>
    </row>
    <row r="147" spans="1:2" x14ac:dyDescent="0.25">
      <c r="A147" s="11">
        <v>44707</v>
      </c>
      <c r="B147" s="9">
        <v>63.833333333333336</v>
      </c>
    </row>
    <row r="148" spans="1:2" x14ac:dyDescent="0.25">
      <c r="A148" s="11">
        <v>44708</v>
      </c>
      <c r="B148" s="9">
        <v>74.166666666666671</v>
      </c>
    </row>
    <row r="149" spans="1:2" x14ac:dyDescent="0.25">
      <c r="A149" s="11">
        <v>44709</v>
      </c>
      <c r="B149" s="9">
        <v>50.5</v>
      </c>
    </row>
    <row r="150" spans="1:2" x14ac:dyDescent="0.25">
      <c r="A150" s="11">
        <v>44710</v>
      </c>
      <c r="B150" s="9">
        <v>65.833333333333329</v>
      </c>
    </row>
    <row r="151" spans="1:2" x14ac:dyDescent="0.25">
      <c r="A151" s="11">
        <v>44711</v>
      </c>
      <c r="B151" s="9">
        <v>60</v>
      </c>
    </row>
    <row r="152" spans="1:2" x14ac:dyDescent="0.25">
      <c r="A152" s="11">
        <v>44712</v>
      </c>
      <c r="B152" s="9">
        <v>55.625</v>
      </c>
    </row>
    <row r="153" spans="1:2" x14ac:dyDescent="0.25">
      <c r="A153" s="11">
        <v>44713</v>
      </c>
      <c r="B153" s="9">
        <v>39.200000000000003</v>
      </c>
    </row>
    <row r="154" spans="1:2" x14ac:dyDescent="0.25">
      <c r="A154" s="11">
        <v>44714</v>
      </c>
      <c r="B154" s="9">
        <v>70.666666666666671</v>
      </c>
    </row>
    <row r="155" spans="1:2" x14ac:dyDescent="0.25">
      <c r="A155" s="11">
        <v>44715</v>
      </c>
      <c r="B155" s="9">
        <v>63.25</v>
      </c>
    </row>
    <row r="156" spans="1:2" x14ac:dyDescent="0.25">
      <c r="A156" s="11">
        <v>44716</v>
      </c>
      <c r="B156" s="9">
        <v>70.227272727272734</v>
      </c>
    </row>
    <row r="157" spans="1:2" x14ac:dyDescent="0.25">
      <c r="A157" s="11">
        <v>44717</v>
      </c>
      <c r="B157" s="9">
        <v>89.230769230769226</v>
      </c>
    </row>
    <row r="158" spans="1:2" x14ac:dyDescent="0.25">
      <c r="A158" s="11">
        <v>44718</v>
      </c>
      <c r="B158" s="9">
        <v>66</v>
      </c>
    </row>
    <row r="159" spans="1:2" x14ac:dyDescent="0.25">
      <c r="A159" s="11">
        <v>44719</v>
      </c>
      <c r="B159" s="9">
        <v>42.090909090909093</v>
      </c>
    </row>
    <row r="160" spans="1:2" x14ac:dyDescent="0.25">
      <c r="A160" s="11">
        <v>44720</v>
      </c>
      <c r="B160" s="9">
        <v>60</v>
      </c>
    </row>
    <row r="161" spans="1:2" x14ac:dyDescent="0.25">
      <c r="A161" s="11">
        <v>44721</v>
      </c>
      <c r="B161" s="9">
        <v>88.5</v>
      </c>
    </row>
    <row r="162" spans="1:2" x14ac:dyDescent="0.25">
      <c r="A162" s="11">
        <v>44722</v>
      </c>
      <c r="B162" s="9">
        <v>58</v>
      </c>
    </row>
    <row r="163" spans="1:2" x14ac:dyDescent="0.25">
      <c r="A163" s="11">
        <v>44723</v>
      </c>
      <c r="B163" s="9">
        <v>53.823529411764703</v>
      </c>
    </row>
    <row r="164" spans="1:2" x14ac:dyDescent="0.25">
      <c r="A164" s="11">
        <v>44724</v>
      </c>
      <c r="B164" s="9">
        <v>71.714285714285708</v>
      </c>
    </row>
    <row r="165" spans="1:2" x14ac:dyDescent="0.25">
      <c r="A165" s="11">
        <v>44725</v>
      </c>
      <c r="B165" s="9">
        <v>52.722222222222221</v>
      </c>
    </row>
    <row r="166" spans="1:2" x14ac:dyDescent="0.25">
      <c r="A166" s="11">
        <v>44726</v>
      </c>
      <c r="B166" s="9">
        <v>46.571428571428569</v>
      </c>
    </row>
    <row r="167" spans="1:2" x14ac:dyDescent="0.25">
      <c r="A167" s="11">
        <v>44727</v>
      </c>
      <c r="B167" s="9">
        <v>30.666666666666668</v>
      </c>
    </row>
    <row r="168" spans="1:2" x14ac:dyDescent="0.25">
      <c r="A168" s="11">
        <v>44728</v>
      </c>
      <c r="B168" s="9">
        <v>68.714285714285708</v>
      </c>
    </row>
    <row r="169" spans="1:2" x14ac:dyDescent="0.25">
      <c r="A169" s="11">
        <v>44729</v>
      </c>
      <c r="B169" s="9">
        <v>58.2</v>
      </c>
    </row>
    <row r="170" spans="1:2" x14ac:dyDescent="0.25">
      <c r="A170" s="11">
        <v>44730</v>
      </c>
      <c r="B170" s="9">
        <v>63.266666666666666</v>
      </c>
    </row>
    <row r="171" spans="1:2" x14ac:dyDescent="0.25">
      <c r="A171" s="11">
        <v>44731</v>
      </c>
      <c r="B171" s="9">
        <v>60.93333333333333</v>
      </c>
    </row>
    <row r="172" spans="1:2" x14ac:dyDescent="0.25">
      <c r="A172" s="11">
        <v>44732</v>
      </c>
      <c r="B172" s="9">
        <v>53.875</v>
      </c>
    </row>
    <row r="173" spans="1:2" x14ac:dyDescent="0.25">
      <c r="A173" s="11">
        <v>44733</v>
      </c>
      <c r="B173" s="9">
        <v>41.333333333333336</v>
      </c>
    </row>
    <row r="174" spans="1:2" x14ac:dyDescent="0.25">
      <c r="A174" s="11">
        <v>44734</v>
      </c>
      <c r="B174" s="9">
        <v>83</v>
      </c>
    </row>
    <row r="175" spans="1:2" x14ac:dyDescent="0.25">
      <c r="A175" s="11">
        <v>44735</v>
      </c>
      <c r="B175" s="9">
        <v>71.666666666666671</v>
      </c>
    </row>
    <row r="176" spans="1:2" x14ac:dyDescent="0.25">
      <c r="A176" s="11">
        <v>44736</v>
      </c>
      <c r="B176" s="9">
        <v>71.25</v>
      </c>
    </row>
    <row r="177" spans="1:5" x14ac:dyDescent="0.25">
      <c r="A177" s="11">
        <v>44737</v>
      </c>
      <c r="B177" s="9">
        <v>32</v>
      </c>
    </row>
    <row r="178" spans="1:5" x14ac:dyDescent="0.25">
      <c r="A178" s="11">
        <v>44738</v>
      </c>
      <c r="B178" s="9">
        <v>59</v>
      </c>
    </row>
    <row r="179" spans="1:5" x14ac:dyDescent="0.25">
      <c r="A179" s="11">
        <v>44739</v>
      </c>
      <c r="B179" s="9">
        <v>72</v>
      </c>
    </row>
    <row r="180" spans="1:5" x14ac:dyDescent="0.25">
      <c r="A180" s="11">
        <v>44740</v>
      </c>
      <c r="B180" s="9">
        <v>73</v>
      </c>
    </row>
    <row r="181" spans="1:5" x14ac:dyDescent="0.25">
      <c r="A181" s="11">
        <v>44741</v>
      </c>
      <c r="B181" s="9">
        <v>50.166666666666664</v>
      </c>
    </row>
    <row r="182" spans="1:5" x14ac:dyDescent="0.25">
      <c r="A182" s="11">
        <v>44742</v>
      </c>
      <c r="B182" s="9">
        <v>37.333333333333336</v>
      </c>
      <c r="C182" s="9">
        <v>37.333333333333336</v>
      </c>
      <c r="D182" s="9">
        <v>37.333333333333336</v>
      </c>
      <c r="E182" s="9">
        <v>37.333333333333336</v>
      </c>
    </row>
    <row r="183" spans="1:5" x14ac:dyDescent="0.25">
      <c r="A183" s="11">
        <v>44743</v>
      </c>
      <c r="C183" s="9">
        <f t="shared" ref="C183:C214" si="0">_xlfn.FORECAST.ETS(A183,$B$2:$B$182,$A$2:$A$182,1,1)</f>
        <v>42.228230030508108</v>
      </c>
      <c r="D183" s="9">
        <f t="shared" ref="D183:D214" si="1">C183-_xlfn.FORECAST.ETS.CONFINT(A183,$B$2:$B$182,$A$2:$A$182,0.95,1,1)</f>
        <v>-9.9910343653983134</v>
      </c>
      <c r="E183" s="9">
        <f t="shared" ref="E183:E214" si="2">C183+_xlfn.FORECAST.ETS.CONFINT(A183,$B$2:$B$182,$A$2:$A$182,0.95,1,1)</f>
        <v>94.447494426414522</v>
      </c>
    </row>
    <row r="184" spans="1:5" x14ac:dyDescent="0.25">
      <c r="A184" s="11">
        <v>44744</v>
      </c>
      <c r="C184" s="9">
        <f t="shared" si="0"/>
        <v>57.232108940617366</v>
      </c>
      <c r="D184" s="9">
        <f t="shared" si="1"/>
        <v>3.3802978623627666</v>
      </c>
      <c r="E184" s="9">
        <f t="shared" si="2"/>
        <v>111.08392001887196</v>
      </c>
    </row>
    <row r="185" spans="1:5" x14ac:dyDescent="0.25">
      <c r="A185" s="11">
        <v>44745</v>
      </c>
      <c r="C185" s="9">
        <f t="shared" si="0"/>
        <v>62.926810475947477</v>
      </c>
      <c r="D185" s="9">
        <f t="shared" si="1"/>
        <v>7.4780900325381054</v>
      </c>
      <c r="E185" s="9">
        <f t="shared" si="2"/>
        <v>118.37553091935685</v>
      </c>
    </row>
    <row r="186" spans="1:5" x14ac:dyDescent="0.25">
      <c r="A186" s="11">
        <v>44746</v>
      </c>
      <c r="C186" s="9">
        <f t="shared" si="0"/>
        <v>57.322152383398517</v>
      </c>
      <c r="D186" s="9">
        <f t="shared" si="1"/>
        <v>0.30911742679629839</v>
      </c>
      <c r="E186" s="9">
        <f t="shared" si="2"/>
        <v>114.33518734000074</v>
      </c>
    </row>
    <row r="187" spans="1:5" x14ac:dyDescent="0.25">
      <c r="A187" s="11">
        <v>44747</v>
      </c>
      <c r="C187" s="9">
        <f t="shared" si="0"/>
        <v>58.41968867301717</v>
      </c>
      <c r="D187" s="9">
        <f t="shared" si="1"/>
        <v>-0.12772526274365958</v>
      </c>
      <c r="E187" s="9">
        <f t="shared" si="2"/>
        <v>116.96710260877799</v>
      </c>
    </row>
    <row r="188" spans="1:5" x14ac:dyDescent="0.25">
      <c r="A188" s="11">
        <v>44748</v>
      </c>
      <c r="C188" s="9">
        <f t="shared" si="0"/>
        <v>45.355611455058671</v>
      </c>
      <c r="D188" s="9">
        <f t="shared" si="1"/>
        <v>-14.698585927990536</v>
      </c>
      <c r="E188" s="9">
        <f t="shared" si="2"/>
        <v>105.40980883810788</v>
      </c>
    </row>
    <row r="189" spans="1:5" x14ac:dyDescent="0.25">
      <c r="A189" s="11">
        <v>44749</v>
      </c>
      <c r="C189" s="9">
        <f t="shared" si="0"/>
        <v>41.164956389853224</v>
      </c>
      <c r="D189" s="9">
        <f t="shared" si="1"/>
        <v>-20.381910073820379</v>
      </c>
      <c r="E189" s="9">
        <f t="shared" si="2"/>
        <v>102.71182285352683</v>
      </c>
    </row>
    <row r="190" spans="1:5" x14ac:dyDescent="0.25">
      <c r="A190" s="11">
        <v>44750</v>
      </c>
      <c r="C190" s="9">
        <f t="shared" si="0"/>
        <v>56.168835299962481</v>
      </c>
      <c r="D190" s="9">
        <f t="shared" si="1"/>
        <v>-6.8353464634118168</v>
      </c>
      <c r="E190" s="9">
        <f t="shared" si="2"/>
        <v>119.17301706333677</v>
      </c>
    </row>
    <row r="191" spans="1:5" x14ac:dyDescent="0.25">
      <c r="A191" s="11">
        <v>44751</v>
      </c>
      <c r="C191" s="9">
        <f t="shared" si="0"/>
        <v>61.863536835292592</v>
      </c>
      <c r="D191" s="9">
        <f t="shared" si="1"/>
        <v>-2.5759452398383758</v>
      </c>
      <c r="E191" s="9">
        <f t="shared" si="2"/>
        <v>126.30301891042356</v>
      </c>
    </row>
    <row r="192" spans="1:5" x14ac:dyDescent="0.25">
      <c r="A192" s="11">
        <v>44752</v>
      </c>
      <c r="C192" s="9">
        <f t="shared" si="0"/>
        <v>56.258878742743633</v>
      </c>
      <c r="D192" s="9">
        <f t="shared" si="1"/>
        <v>-9.5953695372031831</v>
      </c>
      <c r="E192" s="9">
        <f t="shared" si="2"/>
        <v>122.11312702269045</v>
      </c>
    </row>
    <row r="193" spans="1:5" x14ac:dyDescent="0.25">
      <c r="A193" s="11">
        <v>44753</v>
      </c>
      <c r="C193" s="9">
        <f t="shared" si="0"/>
        <v>57.356415032362293</v>
      </c>
      <c r="D193" s="9">
        <f t="shared" si="1"/>
        <v>-9.8934018639885011</v>
      </c>
      <c r="E193" s="9">
        <f t="shared" si="2"/>
        <v>124.60623192871309</v>
      </c>
    </row>
    <row r="194" spans="1:5" x14ac:dyDescent="0.25">
      <c r="A194" s="11">
        <v>44754</v>
      </c>
      <c r="C194" s="9">
        <f t="shared" si="0"/>
        <v>44.292337814403787</v>
      </c>
      <c r="D194" s="9">
        <f t="shared" si="1"/>
        <v>-24.335061029219666</v>
      </c>
      <c r="E194" s="9">
        <f t="shared" si="2"/>
        <v>112.91973665802723</v>
      </c>
    </row>
    <row r="195" spans="1:5" x14ac:dyDescent="0.25">
      <c r="A195" s="11">
        <v>44755</v>
      </c>
      <c r="C195" s="9">
        <f t="shared" si="0"/>
        <v>40.101682749198339</v>
      </c>
      <c r="D195" s="9">
        <f t="shared" si="1"/>
        <v>-29.896678084086382</v>
      </c>
      <c r="E195" s="9">
        <f t="shared" si="2"/>
        <v>110.10004358248307</v>
      </c>
    </row>
    <row r="196" spans="1:5" x14ac:dyDescent="0.25">
      <c r="A196" s="11">
        <v>44756</v>
      </c>
      <c r="C196" s="9">
        <f t="shared" si="0"/>
        <v>55.105561659307597</v>
      </c>
      <c r="D196" s="9">
        <f t="shared" si="1"/>
        <v>-16.237420943410157</v>
      </c>
      <c r="E196" s="9">
        <f t="shared" si="2"/>
        <v>126.44854426202535</v>
      </c>
    </row>
    <row r="197" spans="1:5" x14ac:dyDescent="0.25">
      <c r="A197" s="11">
        <v>44757</v>
      </c>
      <c r="C197" s="9">
        <f t="shared" si="0"/>
        <v>60.800263194637708</v>
      </c>
      <c r="D197" s="9">
        <f t="shared" si="1"/>
        <v>-11.872388597073595</v>
      </c>
      <c r="E197" s="9">
        <f t="shared" si="2"/>
        <v>133.472914986349</v>
      </c>
    </row>
    <row r="198" spans="1:5" x14ac:dyDescent="0.25">
      <c r="A198" s="11">
        <v>44758</v>
      </c>
      <c r="C198" s="9">
        <f t="shared" si="0"/>
        <v>55.195605102088749</v>
      </c>
      <c r="D198" s="9">
        <f t="shared" si="1"/>
        <v>-18.792606313060162</v>
      </c>
      <c r="E198" s="9">
        <f t="shared" si="2"/>
        <v>129.18381651723766</v>
      </c>
    </row>
    <row r="199" spans="1:5" x14ac:dyDescent="0.25">
      <c r="A199" s="11">
        <v>44759</v>
      </c>
      <c r="C199" s="9">
        <f t="shared" si="0"/>
        <v>56.293141391707408</v>
      </c>
      <c r="D199" s="9">
        <f t="shared" si="1"/>
        <v>-18.997295917921718</v>
      </c>
      <c r="E199" s="9">
        <f t="shared" si="2"/>
        <v>131.58357870133653</v>
      </c>
    </row>
    <row r="200" spans="1:5" x14ac:dyDescent="0.25">
      <c r="A200" s="11">
        <v>44760</v>
      </c>
      <c r="C200" s="9">
        <f t="shared" si="0"/>
        <v>43.229064173748903</v>
      </c>
      <c r="D200" s="9">
        <f t="shared" si="1"/>
        <v>-33.350981123506763</v>
      </c>
      <c r="E200" s="9">
        <f t="shared" si="2"/>
        <v>119.80910947100458</v>
      </c>
    </row>
    <row r="201" spans="1:5" x14ac:dyDescent="0.25">
      <c r="A201" s="11">
        <v>44761</v>
      </c>
      <c r="C201" s="9">
        <f t="shared" si="0"/>
        <v>39.038409108543455</v>
      </c>
      <c r="D201" s="9">
        <f t="shared" si="1"/>
        <v>-38.828726561634774</v>
      </c>
      <c r="E201" s="9">
        <f t="shared" si="2"/>
        <v>116.90554477872169</v>
      </c>
    </row>
    <row r="202" spans="1:5" x14ac:dyDescent="0.25">
      <c r="A202" s="11">
        <v>44762</v>
      </c>
      <c r="C202" s="9">
        <f t="shared" si="0"/>
        <v>54.042288018652712</v>
      </c>
      <c r="D202" s="9">
        <f t="shared" si="1"/>
        <v>-25.091006473780482</v>
      </c>
      <c r="E202" s="9">
        <f t="shared" si="2"/>
        <v>133.17558251108591</v>
      </c>
    </row>
    <row r="203" spans="1:5" x14ac:dyDescent="0.25">
      <c r="A203" s="11">
        <v>44763</v>
      </c>
      <c r="C203" s="9">
        <f t="shared" si="0"/>
        <v>59.736989553982824</v>
      </c>
      <c r="D203" s="9">
        <f t="shared" si="1"/>
        <v>-20.651697483907853</v>
      </c>
      <c r="E203" s="9">
        <f t="shared" si="2"/>
        <v>140.12567659187351</v>
      </c>
    </row>
    <row r="204" spans="1:5" x14ac:dyDescent="0.25">
      <c r="A204" s="11">
        <v>44764</v>
      </c>
      <c r="C204" s="9">
        <f t="shared" si="0"/>
        <v>54.132331461433864</v>
      </c>
      <c r="D204" s="9">
        <f t="shared" si="1"/>
        <v>-27.501511952498433</v>
      </c>
      <c r="E204" s="9">
        <f t="shared" si="2"/>
        <v>135.76617487536618</v>
      </c>
    </row>
    <row r="205" spans="1:5" x14ac:dyDescent="0.25">
      <c r="A205" s="11">
        <v>44765</v>
      </c>
      <c r="C205" s="9">
        <f t="shared" si="0"/>
        <v>55.229867751052524</v>
      </c>
      <c r="D205" s="9">
        <f t="shared" si="1"/>
        <v>-27.639390188745381</v>
      </c>
      <c r="E205" s="9">
        <f t="shared" si="2"/>
        <v>138.09912569085043</v>
      </c>
    </row>
    <row r="206" spans="1:5" x14ac:dyDescent="0.25">
      <c r="A206" s="11">
        <v>44766</v>
      </c>
      <c r="C206" s="9">
        <f t="shared" si="0"/>
        <v>42.165790533094018</v>
      </c>
      <c r="D206" s="9">
        <f t="shared" si="1"/>
        <v>-41.929601851186497</v>
      </c>
      <c r="E206" s="9">
        <f t="shared" si="2"/>
        <v>126.26118291737453</v>
      </c>
    </row>
    <row r="207" spans="1:5" x14ac:dyDescent="0.25">
      <c r="A207" s="11">
        <v>44767</v>
      </c>
      <c r="C207" s="9">
        <f t="shared" si="0"/>
        <v>37.97513546788857</v>
      </c>
      <c r="D207" s="9">
        <f t="shared" si="1"/>
        <v>-47.346348730236492</v>
      </c>
      <c r="E207" s="9">
        <f t="shared" si="2"/>
        <v>123.29661966601364</v>
      </c>
    </row>
    <row r="208" spans="1:5" x14ac:dyDescent="0.25">
      <c r="A208" s="11">
        <v>44768</v>
      </c>
      <c r="C208" s="9">
        <f t="shared" si="0"/>
        <v>52.979014377997828</v>
      </c>
      <c r="D208" s="9">
        <f t="shared" si="1"/>
        <v>-33.551190240249241</v>
      </c>
      <c r="E208" s="9">
        <f t="shared" si="2"/>
        <v>139.5092189962449</v>
      </c>
    </row>
    <row r="209" spans="1:5" x14ac:dyDescent="0.25">
      <c r="A209" s="11">
        <v>44769</v>
      </c>
      <c r="C209" s="9">
        <f t="shared" si="0"/>
        <v>58.673715913327953</v>
      </c>
      <c r="D209" s="9">
        <f t="shared" si="1"/>
        <v>-29.057150409198215</v>
      </c>
      <c r="E209" s="9">
        <f t="shared" si="2"/>
        <v>146.40458223585412</v>
      </c>
    </row>
    <row r="210" spans="1:5" x14ac:dyDescent="0.25">
      <c r="A210" s="11">
        <v>44770</v>
      </c>
      <c r="C210" s="9">
        <f t="shared" si="0"/>
        <v>53.06905782077898</v>
      </c>
      <c r="D210" s="9">
        <f t="shared" si="1"/>
        <v>-35.854768585588644</v>
      </c>
      <c r="E210" s="9">
        <f t="shared" si="2"/>
        <v>141.99288422714659</v>
      </c>
    </row>
    <row r="211" spans="1:5" x14ac:dyDescent="0.25">
      <c r="A211" s="11">
        <v>44771</v>
      </c>
      <c r="C211" s="9">
        <f t="shared" si="0"/>
        <v>54.166594110397639</v>
      </c>
      <c r="D211" s="9">
        <f t="shared" si="1"/>
        <v>-35.942826907192966</v>
      </c>
      <c r="E211" s="9">
        <f t="shared" si="2"/>
        <v>144.27601512798825</v>
      </c>
    </row>
    <row r="212" spans="1:5" x14ac:dyDescent="0.25">
      <c r="A212" s="11">
        <v>44772</v>
      </c>
      <c r="C212" s="9">
        <f t="shared" si="0"/>
        <v>41.102516892439141</v>
      </c>
      <c r="D212" s="9">
        <f t="shared" si="1"/>
        <v>-50.185450110506451</v>
      </c>
      <c r="E212" s="9">
        <f t="shared" si="2"/>
        <v>132.39048389538473</v>
      </c>
    </row>
    <row r="213" spans="1:5" x14ac:dyDescent="0.25">
      <c r="A213" s="11">
        <v>44773</v>
      </c>
      <c r="C213" s="9">
        <f t="shared" si="0"/>
        <v>36.911861827233686</v>
      </c>
      <c r="D213" s="9">
        <f t="shared" si="1"/>
        <v>-55.556203276917834</v>
      </c>
      <c r="E213" s="9">
        <f t="shared" si="2"/>
        <v>129.3799269313852</v>
      </c>
    </row>
    <row r="214" spans="1:5" x14ac:dyDescent="0.25">
      <c r="A214" s="11">
        <v>44774</v>
      </c>
      <c r="C214" s="9">
        <f t="shared" si="0"/>
        <v>51.915740737342944</v>
      </c>
      <c r="D214" s="9">
        <f t="shared" si="1"/>
        <v>-41.717550397169276</v>
      </c>
      <c r="E214" s="9">
        <f t="shared" si="2"/>
        <v>145.54903187185516</v>
      </c>
    </row>
    <row r="215" spans="1:5" x14ac:dyDescent="0.25">
      <c r="A215" s="11">
        <v>44775</v>
      </c>
      <c r="C215" s="9">
        <f t="shared" ref="C215:C246" si="3">_xlfn.FORECAST.ETS(A215,$B$2:$B$182,$A$2:$A$182,1,1)</f>
        <v>57.610442272673069</v>
      </c>
      <c r="D215" s="9">
        <f t="shared" ref="D215:D246" si="4">C215-_xlfn.FORECAST.ETS.CONFINT(A215,$B$2:$B$182,$A$2:$A$182,0.95,1,1)</f>
        <v>-37.181878220046059</v>
      </c>
      <c r="E215" s="9">
        <f t="shared" ref="E215:E246" si="5">C215+_xlfn.FORECAST.ETS.CONFINT(A215,$B$2:$B$182,$A$2:$A$182,0.95,1,1)</f>
        <v>152.4027627653922</v>
      </c>
    </row>
    <row r="216" spans="1:5" x14ac:dyDescent="0.25">
      <c r="A216" s="11">
        <v>44776</v>
      </c>
      <c r="C216" s="9">
        <f t="shared" si="3"/>
        <v>52.005784180124095</v>
      </c>
      <c r="D216" s="9">
        <f t="shared" si="4"/>
        <v>-43.939621988962088</v>
      </c>
      <c r="E216" s="9">
        <f t="shared" si="5"/>
        <v>147.95119034921026</v>
      </c>
    </row>
    <row r="217" spans="1:5" x14ac:dyDescent="0.25">
      <c r="A217" s="11">
        <v>44777</v>
      </c>
      <c r="C217" s="9">
        <f t="shared" si="3"/>
        <v>53.103320469742755</v>
      </c>
      <c r="D217" s="9">
        <f t="shared" si="4"/>
        <v>-43.989467542823348</v>
      </c>
      <c r="E217" s="9">
        <f t="shared" si="5"/>
        <v>150.19610848230886</v>
      </c>
    </row>
    <row r="218" spans="1:5" x14ac:dyDescent="0.25">
      <c r="A218" s="11">
        <v>44778</v>
      </c>
      <c r="C218" s="9">
        <f t="shared" si="3"/>
        <v>40.039243251784256</v>
      </c>
      <c r="D218" s="9">
        <f t="shared" si="4"/>
        <v>-58.195450392589976</v>
      </c>
      <c r="E218" s="9">
        <f t="shared" si="5"/>
        <v>138.27393689615849</v>
      </c>
    </row>
    <row r="219" spans="1:5" x14ac:dyDescent="0.25">
      <c r="A219" s="11">
        <v>44779</v>
      </c>
      <c r="C219" s="9">
        <f t="shared" si="3"/>
        <v>35.848588186578802</v>
      </c>
      <c r="D219" s="9">
        <f t="shared" si="4"/>
        <v>-63.530640087553159</v>
      </c>
      <c r="E219" s="9">
        <f t="shared" si="5"/>
        <v>135.22781646071076</v>
      </c>
    </row>
    <row r="220" spans="1:5" x14ac:dyDescent="0.25">
      <c r="A220" s="11">
        <v>44780</v>
      </c>
      <c r="C220" s="9">
        <f t="shared" si="3"/>
        <v>50.852467096688059</v>
      </c>
      <c r="D220" s="9">
        <f t="shared" si="4"/>
        <v>-49.65826362058408</v>
      </c>
      <c r="E220" s="9">
        <f t="shared" si="5"/>
        <v>151.3631978139602</v>
      </c>
    </row>
    <row r="221" spans="1:5" x14ac:dyDescent="0.25">
      <c r="A221" s="11">
        <v>44781</v>
      </c>
      <c r="C221" s="9">
        <f t="shared" si="3"/>
        <v>56.547168632018185</v>
      </c>
      <c r="D221" s="9">
        <f t="shared" si="4"/>
        <v>-45.090208152490519</v>
      </c>
      <c r="E221" s="9">
        <f t="shared" si="5"/>
        <v>158.18454541652687</v>
      </c>
    </row>
    <row r="222" spans="1:5" x14ac:dyDescent="0.25">
      <c r="A222" s="11">
        <v>44782</v>
      </c>
      <c r="C222" s="9">
        <f t="shared" si="3"/>
        <v>50.942510539469218</v>
      </c>
      <c r="D222" s="9">
        <f t="shared" si="4"/>
        <v>-51.8168422076835</v>
      </c>
      <c r="E222" s="9">
        <f t="shared" si="5"/>
        <v>153.70186328662194</v>
      </c>
    </row>
    <row r="223" spans="1:5" x14ac:dyDescent="0.25">
      <c r="A223" s="11">
        <v>44783</v>
      </c>
      <c r="C223" s="9">
        <f t="shared" si="3"/>
        <v>52.040046829087871</v>
      </c>
      <c r="D223" s="9">
        <f t="shared" si="4"/>
        <v>-51.836789352785985</v>
      </c>
      <c r="E223" s="9">
        <f t="shared" si="5"/>
        <v>155.91688301096173</v>
      </c>
    </row>
    <row r="224" spans="1:5" x14ac:dyDescent="0.25">
      <c r="A224" s="11">
        <v>44784</v>
      </c>
      <c r="C224" s="9">
        <f t="shared" si="3"/>
        <v>38.975969611129372</v>
      </c>
      <c r="D224" s="9">
        <f t="shared" si="4"/>
        <v>-66.01402690170805</v>
      </c>
      <c r="E224" s="9">
        <f t="shared" si="5"/>
        <v>143.96596612396678</v>
      </c>
    </row>
    <row r="225" spans="1:5" x14ac:dyDescent="0.25">
      <c r="A225" s="11">
        <v>44785</v>
      </c>
      <c r="C225" s="9">
        <f t="shared" si="3"/>
        <v>34.785314545923917</v>
      </c>
      <c r="D225" s="9">
        <f t="shared" si="4"/>
        <v>-71.321223944501668</v>
      </c>
      <c r="E225" s="9">
        <f t="shared" si="5"/>
        <v>140.89185303634949</v>
      </c>
    </row>
    <row r="226" spans="1:5" x14ac:dyDescent="0.25">
      <c r="A226" s="11">
        <v>44786</v>
      </c>
      <c r="C226" s="9">
        <f t="shared" si="3"/>
        <v>49.789193456033175</v>
      </c>
      <c r="D226" s="9">
        <f t="shared" si="4"/>
        <v>-57.422259537920382</v>
      </c>
      <c r="E226" s="9">
        <f t="shared" si="5"/>
        <v>157.00064644998673</v>
      </c>
    </row>
    <row r="227" spans="1:5" x14ac:dyDescent="0.25">
      <c r="A227" s="11">
        <v>44787</v>
      </c>
      <c r="C227" s="9">
        <f t="shared" si="3"/>
        <v>55.4838949913633</v>
      </c>
      <c r="D227" s="9">
        <f t="shared" si="4"/>
        <v>-52.82861541859063</v>
      </c>
      <c r="E227" s="9">
        <f t="shared" si="5"/>
        <v>163.79640540131723</v>
      </c>
    </row>
    <row r="228" spans="1:5" x14ac:dyDescent="0.25">
      <c r="A228" s="11">
        <v>44788</v>
      </c>
      <c r="C228" s="9">
        <f t="shared" si="3"/>
        <v>49.879236898814334</v>
      </c>
      <c r="D228" s="9">
        <f t="shared" si="4"/>
        <v>-59.530615211579779</v>
      </c>
      <c r="E228" s="9">
        <f t="shared" si="5"/>
        <v>159.28908900920845</v>
      </c>
    </row>
    <row r="229" spans="1:5" x14ac:dyDescent="0.25">
      <c r="A229" s="11">
        <v>44789</v>
      </c>
      <c r="C229" s="9">
        <f t="shared" si="3"/>
        <v>50.976773188432986</v>
      </c>
      <c r="D229" s="9">
        <f t="shared" si="4"/>
        <v>-59.526840278790999</v>
      </c>
      <c r="E229" s="9">
        <f t="shared" si="5"/>
        <v>161.48038665565696</v>
      </c>
    </row>
    <row r="230" spans="1:5" x14ac:dyDescent="0.25">
      <c r="A230" s="11">
        <v>44790</v>
      </c>
      <c r="C230" s="9">
        <f t="shared" si="3"/>
        <v>37.912695970474488</v>
      </c>
      <c r="D230" s="9">
        <f t="shared" si="4"/>
        <v>-73.681228221192626</v>
      </c>
      <c r="E230" s="9">
        <f t="shared" si="5"/>
        <v>149.50662016214159</v>
      </c>
    </row>
    <row r="231" spans="1:5" x14ac:dyDescent="0.25">
      <c r="A231" s="11">
        <v>44791</v>
      </c>
      <c r="C231" s="9">
        <f t="shared" si="3"/>
        <v>33.72204090526904</v>
      </c>
      <c r="D231" s="9">
        <f t="shared" si="4"/>
        <v>-78.96611534089557</v>
      </c>
      <c r="E231" s="9">
        <f t="shared" si="5"/>
        <v>146.41019715143364</v>
      </c>
    </row>
    <row r="232" spans="1:5" x14ac:dyDescent="0.25">
      <c r="A232" s="11">
        <v>44792</v>
      </c>
      <c r="C232" s="9">
        <f t="shared" si="3"/>
        <v>48.72591981537829</v>
      </c>
      <c r="D232" s="9">
        <f t="shared" si="4"/>
        <v>-65.045944895649768</v>
      </c>
      <c r="E232" s="9">
        <f t="shared" si="5"/>
        <v>162.49778452640635</v>
      </c>
    </row>
    <row r="233" spans="1:5" x14ac:dyDescent="0.25">
      <c r="A233" s="11">
        <v>44793</v>
      </c>
      <c r="C233" s="9">
        <f t="shared" si="3"/>
        <v>54.420621350708416</v>
      </c>
      <c r="D233" s="9">
        <f t="shared" si="4"/>
        <v>-60.431860900590522</v>
      </c>
      <c r="E233" s="9">
        <f t="shared" si="5"/>
        <v>169.27310360200735</v>
      </c>
    </row>
    <row r="234" spans="1:5" x14ac:dyDescent="0.25">
      <c r="A234" s="11">
        <v>44794</v>
      </c>
      <c r="C234" s="9">
        <f t="shared" si="3"/>
        <v>48.815963258159449</v>
      </c>
      <c r="D234" s="9">
        <f t="shared" si="4"/>
        <v>-67.114155564537157</v>
      </c>
      <c r="E234" s="9">
        <f t="shared" si="5"/>
        <v>164.74608208085607</v>
      </c>
    </row>
    <row r="235" spans="1:5" x14ac:dyDescent="0.25">
      <c r="A235" s="11">
        <v>44795</v>
      </c>
      <c r="C235" s="9">
        <f t="shared" si="3"/>
        <v>49.913499547778109</v>
      </c>
      <c r="D235" s="9">
        <f t="shared" si="4"/>
        <v>-67.091380548765187</v>
      </c>
      <c r="E235" s="9">
        <f t="shared" si="5"/>
        <v>166.91837964432139</v>
      </c>
    </row>
    <row r="236" spans="1:5" x14ac:dyDescent="0.25">
      <c r="A236" s="11">
        <v>44796</v>
      </c>
      <c r="C236" s="9">
        <f t="shared" si="3"/>
        <v>36.849422329819603</v>
      </c>
      <c r="D236" s="9">
        <f t="shared" si="4"/>
        <v>-81.227445351677773</v>
      </c>
      <c r="E236" s="9">
        <f t="shared" si="5"/>
        <v>154.92629001131698</v>
      </c>
    </row>
    <row r="237" spans="1:5" x14ac:dyDescent="0.25">
      <c r="A237" s="11">
        <v>44797</v>
      </c>
      <c r="C237" s="9">
        <f t="shared" si="3"/>
        <v>32.658767264614156</v>
      </c>
      <c r="D237" s="9">
        <f t="shared" si="4"/>
        <v>-86.494403719046815</v>
      </c>
      <c r="E237" s="9">
        <f t="shared" si="5"/>
        <v>151.81193824827511</v>
      </c>
    </row>
    <row r="238" spans="1:5" x14ac:dyDescent="0.25">
      <c r="A238" s="11">
        <v>44798</v>
      </c>
      <c r="C238" s="9">
        <f t="shared" si="3"/>
        <v>47.662646174723406</v>
      </c>
      <c r="D238" s="9">
        <f t="shared" si="4"/>
        <v>-72.557192576828953</v>
      </c>
      <c r="E238" s="9">
        <f t="shared" si="5"/>
        <v>167.88248492627577</v>
      </c>
    </row>
    <row r="239" spans="1:5" x14ac:dyDescent="0.25">
      <c r="A239" s="11">
        <v>44799</v>
      </c>
      <c r="C239" s="9">
        <f t="shared" si="3"/>
        <v>53.357347710053531</v>
      </c>
      <c r="D239" s="9">
        <f t="shared" si="4"/>
        <v>-67.926668810887321</v>
      </c>
      <c r="E239" s="9">
        <f t="shared" si="5"/>
        <v>174.64136423099438</v>
      </c>
    </row>
    <row r="240" spans="1:5" x14ac:dyDescent="0.25">
      <c r="A240" s="11">
        <v>44800</v>
      </c>
      <c r="C240" s="9">
        <f t="shared" si="3"/>
        <v>47.752689617504565</v>
      </c>
      <c r="D240" s="9">
        <f t="shared" si="4"/>
        <v>-74.59310193730326</v>
      </c>
      <c r="E240" s="9">
        <f t="shared" si="5"/>
        <v>170.0984811723124</v>
      </c>
    </row>
    <row r="241" spans="1:5" x14ac:dyDescent="0.25">
      <c r="A241" s="11">
        <v>44801</v>
      </c>
      <c r="C241" s="9">
        <f t="shared" si="3"/>
        <v>48.850225907123225</v>
      </c>
      <c r="D241" s="9">
        <f t="shared" si="4"/>
        <v>-74.555022061973773</v>
      </c>
      <c r="E241" s="9">
        <f t="shared" si="5"/>
        <v>172.25547387622024</v>
      </c>
    </row>
    <row r="242" spans="1:5" x14ac:dyDescent="0.25">
      <c r="A242" s="11">
        <v>44802</v>
      </c>
      <c r="C242" s="9">
        <f t="shared" si="3"/>
        <v>35.786148689164719</v>
      </c>
      <c r="D242" s="9">
        <f t="shared" si="4"/>
        <v>-88.676318193749353</v>
      </c>
      <c r="E242" s="9">
        <f t="shared" si="5"/>
        <v>160.24861557207879</v>
      </c>
    </row>
    <row r="243" spans="1:5" x14ac:dyDescent="0.25">
      <c r="A243" s="11">
        <v>44803</v>
      </c>
      <c r="C243" s="9">
        <f t="shared" si="3"/>
        <v>31.595493623959271</v>
      </c>
      <c r="D243" s="9">
        <f t="shared" si="4"/>
        <v>-93.928800049435921</v>
      </c>
      <c r="E243" s="9">
        <f t="shared" si="5"/>
        <v>157.11978729735446</v>
      </c>
    </row>
    <row r="244" spans="1:5" x14ac:dyDescent="0.25">
      <c r="A244" s="11">
        <v>44804</v>
      </c>
      <c r="C244" s="9">
        <f t="shared" si="3"/>
        <v>46.599372534068522</v>
      </c>
      <c r="D244" s="9">
        <f t="shared" si="4"/>
        <v>-79.977840825323469</v>
      </c>
      <c r="E244" s="9">
        <f t="shared" si="5"/>
        <v>173.17658589346053</v>
      </c>
    </row>
    <row r="245" spans="1:5" x14ac:dyDescent="0.25">
      <c r="A245" s="11">
        <v>44805</v>
      </c>
      <c r="C245" s="9">
        <f t="shared" si="3"/>
        <v>52.294074069398647</v>
      </c>
      <c r="D245" s="9">
        <f t="shared" si="4"/>
        <v>-75.334049256485585</v>
      </c>
      <c r="E245" s="9">
        <f t="shared" si="5"/>
        <v>179.92219739528286</v>
      </c>
    </row>
    <row r="246" spans="1:5" x14ac:dyDescent="0.25">
      <c r="A246" s="11">
        <v>44806</v>
      </c>
      <c r="C246" s="9">
        <f t="shared" si="3"/>
        <v>46.689415976849681</v>
      </c>
      <c r="D246" s="9">
        <f t="shared" si="4"/>
        <v>-81.987678027802531</v>
      </c>
      <c r="E246" s="9">
        <f t="shared" si="5"/>
        <v>175.36650998150191</v>
      </c>
    </row>
    <row r="247" spans="1:5" x14ac:dyDescent="0.25">
      <c r="A247" s="11">
        <v>44807</v>
      </c>
      <c r="C247" s="9">
        <f t="shared" ref="C247:C278" si="6">_xlfn.FORECAST.ETS(A247,$B$2:$B$182,$A$2:$A$182,1,1)</f>
        <v>47.78695226646834</v>
      </c>
      <c r="D247" s="9">
        <f t="shared" ref="D247:D278" si="7">C247-_xlfn.FORECAST.ETS.CONFINT(A247,$B$2:$B$182,$A$2:$A$182,0.95,1,1)</f>
        <v>-81.937241193800162</v>
      </c>
      <c r="E247" s="9">
        <f t="shared" ref="E247:E278" si="8">C247+_xlfn.FORECAST.ETS.CONFINT(A247,$B$2:$B$182,$A$2:$A$182,0.95,1,1)</f>
        <v>177.51114572673686</v>
      </c>
    </row>
    <row r="248" spans="1:5" x14ac:dyDescent="0.25">
      <c r="A248" s="11">
        <v>44808</v>
      </c>
      <c r="C248" s="9">
        <f t="shared" si="6"/>
        <v>34.722875048509842</v>
      </c>
      <c r="D248" s="9">
        <f t="shared" si="7"/>
        <v>-96.04661244645385</v>
      </c>
      <c r="E248" s="9">
        <f t="shared" si="8"/>
        <v>165.49236254347355</v>
      </c>
    </row>
    <row r="249" spans="1:5" x14ac:dyDescent="0.25">
      <c r="A249" s="11">
        <v>44809</v>
      </c>
      <c r="C249" s="9">
        <f t="shared" si="6"/>
        <v>30.532219983304387</v>
      </c>
      <c r="D249" s="9">
        <f t="shared" si="7"/>
        <v>-101.28738780806198</v>
      </c>
      <c r="E249" s="9">
        <f t="shared" si="8"/>
        <v>162.35182777467077</v>
      </c>
    </row>
    <row r="250" spans="1:5" x14ac:dyDescent="0.25">
      <c r="A250" s="11">
        <v>44810</v>
      </c>
      <c r="C250" s="9">
        <f t="shared" si="6"/>
        <v>45.536098893413651</v>
      </c>
      <c r="D250" s="9">
        <f t="shared" si="7"/>
        <v>-87.325329432657895</v>
      </c>
      <c r="E250" s="9">
        <f t="shared" si="8"/>
        <v>178.3975272194852</v>
      </c>
    </row>
    <row r="251" spans="1:5" x14ac:dyDescent="0.25">
      <c r="A251" s="11">
        <v>44811</v>
      </c>
      <c r="C251" s="9">
        <f t="shared" si="6"/>
        <v>51.230800428743763</v>
      </c>
      <c r="D251" s="9">
        <f t="shared" si="7"/>
        <v>-82.670828687076565</v>
      </c>
      <c r="E251" s="9">
        <f t="shared" si="8"/>
        <v>185.1324295445641</v>
      </c>
    </row>
    <row r="252" spans="1:5" x14ac:dyDescent="0.25">
      <c r="A252" s="11">
        <v>44812</v>
      </c>
      <c r="C252" s="9">
        <f t="shared" si="6"/>
        <v>45.626142336194796</v>
      </c>
      <c r="D252" s="9">
        <f t="shared" si="7"/>
        <v>-89.314125490178611</v>
      </c>
      <c r="E252" s="9">
        <f t="shared" si="8"/>
        <v>180.56641016256819</v>
      </c>
    </row>
    <row r="253" spans="1:5" x14ac:dyDescent="0.25">
      <c r="A253" s="11">
        <v>44813</v>
      </c>
      <c r="C253" s="9">
        <f t="shared" si="6"/>
        <v>46.723678625813456</v>
      </c>
      <c r="D253" s="9">
        <f t="shared" si="7"/>
        <v>-89.253721680616252</v>
      </c>
      <c r="E253" s="9">
        <f t="shared" si="8"/>
        <v>182.70107893224315</v>
      </c>
    </row>
    <row r="254" spans="1:5" x14ac:dyDescent="0.25">
      <c r="A254" s="11">
        <v>44814</v>
      </c>
      <c r="C254" s="9">
        <f t="shared" si="6"/>
        <v>33.659601407854957</v>
      </c>
      <c r="D254" s="9">
        <f t="shared" si="7"/>
        <v>-103.35347925490069</v>
      </c>
      <c r="E254" s="9">
        <f t="shared" si="8"/>
        <v>170.67268207061059</v>
      </c>
    </row>
    <row r="255" spans="1:5" x14ac:dyDescent="0.25">
      <c r="A255" s="11">
        <v>44815</v>
      </c>
      <c r="C255" s="9">
        <f t="shared" si="6"/>
        <v>29.468946342649502</v>
      </c>
      <c r="D255" s="9">
        <f t="shared" si="7"/>
        <v>-108.58480494117549</v>
      </c>
      <c r="E255" s="9">
        <f t="shared" si="8"/>
        <v>167.5226976264745</v>
      </c>
    </row>
    <row r="256" spans="1:5" x14ac:dyDescent="0.25">
      <c r="A256" s="11">
        <v>44816</v>
      </c>
      <c r="C256" s="9">
        <f t="shared" si="6"/>
        <v>44.472825252758767</v>
      </c>
      <c r="D256" s="9">
        <f t="shared" si="7"/>
        <v>-94.613810389827833</v>
      </c>
      <c r="E256" s="9">
        <f t="shared" si="8"/>
        <v>183.55946089534535</v>
      </c>
    </row>
    <row r="257" spans="1:5" x14ac:dyDescent="0.25">
      <c r="A257" s="11">
        <v>44817</v>
      </c>
      <c r="C257" s="9">
        <f t="shared" si="6"/>
        <v>50.167526788088878</v>
      </c>
      <c r="D257" s="9">
        <f t="shared" si="7"/>
        <v>-89.950694410592575</v>
      </c>
      <c r="E257" s="9">
        <f t="shared" si="8"/>
        <v>190.28574798677033</v>
      </c>
    </row>
    <row r="258" spans="1:5" x14ac:dyDescent="0.25">
      <c r="A258" s="11">
        <v>44818</v>
      </c>
      <c r="C258" s="9">
        <f t="shared" si="6"/>
        <v>44.562868695539912</v>
      </c>
      <c r="D258" s="9">
        <f t="shared" si="7"/>
        <v>-96.585687052531142</v>
      </c>
      <c r="E258" s="9">
        <f t="shared" si="8"/>
        <v>185.71142444361098</v>
      </c>
    </row>
    <row r="259" spans="1:5" x14ac:dyDescent="0.25">
      <c r="A259" s="11">
        <v>44819</v>
      </c>
      <c r="C259" s="9">
        <f t="shared" si="6"/>
        <v>45.660404985158571</v>
      </c>
      <c r="D259" s="9">
        <f t="shared" si="7"/>
        <v>-96.517280682205808</v>
      </c>
      <c r="E259" s="9">
        <f t="shared" si="8"/>
        <v>187.83809065252296</v>
      </c>
    </row>
    <row r="260" spans="1:5" x14ac:dyDescent="0.25">
      <c r="A260" s="11">
        <v>44820</v>
      </c>
      <c r="C260" s="9">
        <f t="shared" si="6"/>
        <v>32.596327767200073</v>
      </c>
      <c r="D260" s="9">
        <f t="shared" si="7"/>
        <v>-110.60932820165615</v>
      </c>
      <c r="E260" s="9">
        <f t="shared" si="8"/>
        <v>175.80198373605631</v>
      </c>
    </row>
    <row r="261" spans="1:5" x14ac:dyDescent="0.25">
      <c r="A261" s="11">
        <v>44821</v>
      </c>
      <c r="C261" s="9">
        <f t="shared" si="6"/>
        <v>28.405672701994618</v>
      </c>
      <c r="D261" s="9">
        <f t="shared" si="7"/>
        <v>-115.83306702448947</v>
      </c>
      <c r="E261" s="9">
        <f t="shared" si="8"/>
        <v>172.64441242847869</v>
      </c>
    </row>
    <row r="262" spans="1:5" x14ac:dyDescent="0.25">
      <c r="A262" s="11">
        <v>44822</v>
      </c>
      <c r="C262" s="9">
        <f t="shared" si="6"/>
        <v>43.409551612103883</v>
      </c>
      <c r="D262" s="9">
        <f t="shared" si="7"/>
        <v>-101.854925030668</v>
      </c>
      <c r="E262" s="9">
        <f t="shared" si="8"/>
        <v>188.67402825487576</v>
      </c>
    </row>
    <row r="263" spans="1:5" x14ac:dyDescent="0.25">
      <c r="A263" s="11">
        <v>44823</v>
      </c>
      <c r="C263" s="9">
        <f t="shared" si="6"/>
        <v>49.104253147433994</v>
      </c>
      <c r="D263" s="9">
        <f t="shared" si="7"/>
        <v>-97.184928816246654</v>
      </c>
      <c r="E263" s="9">
        <f t="shared" si="8"/>
        <v>195.39343511111463</v>
      </c>
    </row>
    <row r="264" spans="1:5" x14ac:dyDescent="0.25">
      <c r="A264" s="11">
        <v>44824</v>
      </c>
      <c r="C264" s="9">
        <f t="shared" si="6"/>
        <v>43.499595054885027</v>
      </c>
      <c r="D264" s="9">
        <f t="shared" si="7"/>
        <v>-103.81330067220637</v>
      </c>
      <c r="E264" s="9">
        <f t="shared" si="8"/>
        <v>190.81249078197641</v>
      </c>
    </row>
    <row r="265" spans="1:5" x14ac:dyDescent="0.25">
      <c r="A265" s="11">
        <v>44825</v>
      </c>
      <c r="C265" s="9">
        <f t="shared" si="6"/>
        <v>44.597131344503687</v>
      </c>
      <c r="D265" s="9">
        <f t="shared" si="7"/>
        <v>-103.73852550069213</v>
      </c>
      <c r="E265" s="9">
        <f t="shared" si="8"/>
        <v>192.93278818969949</v>
      </c>
    </row>
    <row r="266" spans="1:5" x14ac:dyDescent="0.25">
      <c r="A266" s="11">
        <v>44826</v>
      </c>
      <c r="C266" s="9">
        <f t="shared" si="6"/>
        <v>31.533054126545188</v>
      </c>
      <c r="D266" s="9">
        <f t="shared" si="7"/>
        <v>-117.82444901906302</v>
      </c>
      <c r="E266" s="9">
        <f t="shared" si="8"/>
        <v>180.89055727215339</v>
      </c>
    </row>
    <row r="267" spans="1:5" x14ac:dyDescent="0.25">
      <c r="A267" s="11">
        <v>44827</v>
      </c>
      <c r="C267" s="9">
        <f t="shared" si="6"/>
        <v>27.342399061339741</v>
      </c>
      <c r="D267" s="9">
        <f t="shared" si="7"/>
        <v>-123.04215593415924</v>
      </c>
      <c r="E267" s="9">
        <f t="shared" si="8"/>
        <v>177.72695405683871</v>
      </c>
    </row>
    <row r="268" spans="1:5" x14ac:dyDescent="0.25">
      <c r="A268" s="11">
        <v>44828</v>
      </c>
      <c r="C268" s="9">
        <f t="shared" si="6"/>
        <v>42.346277971448998</v>
      </c>
      <c r="D268" s="9">
        <f t="shared" si="7"/>
        <v>-109.05836203835442</v>
      </c>
      <c r="E268" s="9">
        <f t="shared" si="8"/>
        <v>193.75091798125243</v>
      </c>
    </row>
    <row r="269" spans="1:5" x14ac:dyDescent="0.25">
      <c r="A269" s="11">
        <v>44829</v>
      </c>
      <c r="C269" s="9">
        <f t="shared" si="6"/>
        <v>48.040979506779109</v>
      </c>
      <c r="D269" s="9">
        <f t="shared" si="7"/>
        <v>-104.38293863900077</v>
      </c>
      <c r="E269" s="9">
        <f t="shared" si="8"/>
        <v>200.46489765255899</v>
      </c>
    </row>
    <row r="270" spans="1:5" x14ac:dyDescent="0.25">
      <c r="A270" s="11">
        <v>44830</v>
      </c>
      <c r="C270" s="9">
        <f t="shared" si="6"/>
        <v>42.436321414230143</v>
      </c>
      <c r="D270" s="9">
        <f t="shared" si="7"/>
        <v>-111.00610184002221</v>
      </c>
      <c r="E270" s="9">
        <f t="shared" si="8"/>
        <v>195.87874466848251</v>
      </c>
    </row>
    <row r="271" spans="1:5" x14ac:dyDescent="0.25">
      <c r="A271" s="11">
        <v>44831</v>
      </c>
      <c r="C271" s="9">
        <f t="shared" si="6"/>
        <v>43.533857703848803</v>
      </c>
      <c r="D271" s="9">
        <f t="shared" si="7"/>
        <v>-110.92633057739886</v>
      </c>
      <c r="E271" s="9">
        <f t="shared" si="8"/>
        <v>197.99404598509648</v>
      </c>
    </row>
    <row r="272" spans="1:5" x14ac:dyDescent="0.25">
      <c r="A272" s="11">
        <v>44832</v>
      </c>
      <c r="C272" s="9">
        <f t="shared" si="6"/>
        <v>30.469780485890304</v>
      </c>
      <c r="D272" s="9">
        <f t="shared" si="7"/>
        <v>-125.00746481334505</v>
      </c>
      <c r="E272" s="9">
        <f t="shared" si="8"/>
        <v>185.94702578512567</v>
      </c>
    </row>
    <row r="273" spans="1:5" x14ac:dyDescent="0.25">
      <c r="A273" s="11">
        <v>44833</v>
      </c>
      <c r="C273" s="9">
        <f t="shared" si="6"/>
        <v>26.279125420684856</v>
      </c>
      <c r="D273" s="9">
        <f t="shared" si="7"/>
        <v>-130.2204505319219</v>
      </c>
      <c r="E273" s="9">
        <f t="shared" si="8"/>
        <v>182.77870137329163</v>
      </c>
    </row>
    <row r="274" spans="1:5" x14ac:dyDescent="0.25">
      <c r="A274" s="11">
        <v>44834</v>
      </c>
      <c r="C274" s="9">
        <f t="shared" si="6"/>
        <v>41.283004330794114</v>
      </c>
      <c r="D274" s="9">
        <f t="shared" si="7"/>
        <v>-116.23226712201733</v>
      </c>
      <c r="E274" s="9">
        <f t="shared" si="8"/>
        <v>198.79827578360556</v>
      </c>
    </row>
    <row r="275" spans="1:5" x14ac:dyDescent="0.25">
      <c r="A275" s="11">
        <v>44835</v>
      </c>
      <c r="C275" s="9">
        <f t="shared" si="6"/>
        <v>46.977705866124225</v>
      </c>
      <c r="D275" s="9">
        <f t="shared" si="7"/>
        <v>-111.5526448610732</v>
      </c>
      <c r="E275" s="9">
        <f t="shared" si="8"/>
        <v>205.50805659332167</v>
      </c>
    </row>
    <row r="276" spans="1:5" x14ac:dyDescent="0.25">
      <c r="A276" s="11">
        <v>44836</v>
      </c>
      <c r="C276" s="9">
        <f t="shared" si="6"/>
        <v>41.373047773575259</v>
      </c>
      <c r="D276" s="9">
        <f t="shared" si="7"/>
        <v>-118.1717948555582</v>
      </c>
      <c r="E276" s="9">
        <f t="shared" si="8"/>
        <v>200.91789040270871</v>
      </c>
    </row>
    <row r="277" spans="1:5" x14ac:dyDescent="0.25">
      <c r="A277" s="11">
        <v>44837</v>
      </c>
      <c r="C277" s="9">
        <f t="shared" si="6"/>
        <v>42.470584063193918</v>
      </c>
      <c r="D277" s="9">
        <f t="shared" si="7"/>
        <v>-118.08819121289062</v>
      </c>
      <c r="E277" s="9">
        <f t="shared" si="8"/>
        <v>203.02935933927844</v>
      </c>
    </row>
    <row r="278" spans="1:5" x14ac:dyDescent="0.25">
      <c r="A278" s="11">
        <v>44838</v>
      </c>
      <c r="C278" s="9">
        <f t="shared" si="6"/>
        <v>29.40650684523542</v>
      </c>
      <c r="D278" s="9">
        <f t="shared" si="7"/>
        <v>-132.16566922847827</v>
      </c>
      <c r="E278" s="9">
        <f t="shared" si="8"/>
        <v>190.97868291894909</v>
      </c>
    </row>
    <row r="279" spans="1:5" x14ac:dyDescent="0.25">
      <c r="A279" s="11">
        <v>44839</v>
      </c>
      <c r="C279" s="9">
        <f t="shared" ref="C279:C310" si="9">_xlfn.FORECAST.ETS(A279,$B$2:$B$182,$A$2:$A$182,1,1)</f>
        <v>25.215851780029972</v>
      </c>
      <c r="D279" s="9">
        <f t="shared" ref="D279:D310" si="10">C279-_xlfn.FORECAST.ETS.CONFINT(A279,$B$2:$B$182,$A$2:$A$182,0.95,1,1)</f>
        <v>-137.37504807054233</v>
      </c>
      <c r="E279" s="9">
        <f t="shared" ref="E279:E310" si="11">C279+_xlfn.FORECAST.ETS.CONFINT(A279,$B$2:$B$182,$A$2:$A$182,0.95,1,1)</f>
        <v>187.80675163060226</v>
      </c>
    </row>
    <row r="280" spans="1:5" x14ac:dyDescent="0.25">
      <c r="A280" s="11">
        <v>44840</v>
      </c>
      <c r="C280" s="9">
        <f t="shared" si="9"/>
        <v>40.21973069013923</v>
      </c>
      <c r="D280" s="9">
        <f t="shared" si="10"/>
        <v>-123.38354967808117</v>
      </c>
      <c r="E280" s="9">
        <f t="shared" si="11"/>
        <v>203.82301105835961</v>
      </c>
    </row>
    <row r="281" spans="1:5" x14ac:dyDescent="0.25">
      <c r="A281" s="11">
        <v>44841</v>
      </c>
      <c r="C281" s="9">
        <f t="shared" si="9"/>
        <v>45.914432225469341</v>
      </c>
      <c r="D281" s="9">
        <f t="shared" si="10"/>
        <v>-118.70077544324317</v>
      </c>
      <c r="E281" s="9">
        <f t="shared" si="11"/>
        <v>210.52963989418186</v>
      </c>
    </row>
    <row r="282" spans="1:5" x14ac:dyDescent="0.25">
      <c r="A282" s="11">
        <v>44842</v>
      </c>
      <c r="C282" s="9">
        <f t="shared" si="9"/>
        <v>40.309774132920381</v>
      </c>
      <c r="D282" s="9">
        <f t="shared" si="10"/>
        <v>-125.31693239001456</v>
      </c>
      <c r="E282" s="9">
        <f t="shared" si="11"/>
        <v>205.93648065585532</v>
      </c>
    </row>
    <row r="283" spans="1:5" x14ac:dyDescent="0.25">
      <c r="A283" s="11">
        <v>44843</v>
      </c>
      <c r="C283" s="9">
        <f t="shared" si="9"/>
        <v>41.407310422539034</v>
      </c>
      <c r="D283" s="9">
        <f t="shared" si="10"/>
        <v>-125.23049067435764</v>
      </c>
      <c r="E283" s="9">
        <f t="shared" si="11"/>
        <v>208.04511151943572</v>
      </c>
    </row>
    <row r="284" spans="1:5" x14ac:dyDescent="0.25">
      <c r="A284" s="11">
        <v>44844</v>
      </c>
      <c r="C284" s="9">
        <f t="shared" si="9"/>
        <v>28.343233204580535</v>
      </c>
      <c r="D284" s="9">
        <f t="shared" si="10"/>
        <v>-139.30528176599694</v>
      </c>
      <c r="E284" s="9">
        <f t="shared" si="11"/>
        <v>195.99174817515802</v>
      </c>
    </row>
    <row r="285" spans="1:5" x14ac:dyDescent="0.25">
      <c r="A285" s="11">
        <v>44845</v>
      </c>
      <c r="C285" s="9">
        <f t="shared" si="9"/>
        <v>24.152578139375088</v>
      </c>
      <c r="D285" s="9">
        <f t="shared" si="10"/>
        <v>-144.51200825531993</v>
      </c>
      <c r="E285" s="9">
        <f t="shared" si="11"/>
        <v>192.81716453407012</v>
      </c>
    </row>
    <row r="286" spans="1:5" x14ac:dyDescent="0.25">
      <c r="A286" s="11">
        <v>44846</v>
      </c>
      <c r="C286" s="9">
        <f t="shared" si="9"/>
        <v>39.156457049484345</v>
      </c>
      <c r="D286" s="9">
        <f t="shared" si="10"/>
        <v>-130.51811628296028</v>
      </c>
      <c r="E286" s="9">
        <f t="shared" si="11"/>
        <v>208.83103038192897</v>
      </c>
    </row>
    <row r="287" spans="1:5" x14ac:dyDescent="0.25">
      <c r="A287" s="11">
        <v>44847</v>
      </c>
      <c r="C287" s="9">
        <f t="shared" si="9"/>
        <v>44.851158584814456</v>
      </c>
      <c r="D287" s="9">
        <f t="shared" si="10"/>
        <v>-125.83308879954946</v>
      </c>
      <c r="E287" s="9">
        <f t="shared" si="11"/>
        <v>215.53540596917838</v>
      </c>
    </row>
    <row r="288" spans="1:5" x14ac:dyDescent="0.25">
      <c r="A288" s="11">
        <v>44848</v>
      </c>
      <c r="C288" s="9">
        <f t="shared" si="9"/>
        <v>39.246500492265497</v>
      </c>
      <c r="D288" s="9">
        <f t="shared" si="10"/>
        <v>-132.44712946020388</v>
      </c>
      <c r="E288" s="9">
        <f t="shared" si="11"/>
        <v>210.94013044473485</v>
      </c>
    </row>
    <row r="289" spans="1:5" x14ac:dyDescent="0.25">
      <c r="A289" s="11">
        <v>44849</v>
      </c>
      <c r="C289" s="9">
        <f t="shared" si="9"/>
        <v>40.344036781884149</v>
      </c>
      <c r="D289" s="9">
        <f t="shared" si="10"/>
        <v>-132.35870515499576</v>
      </c>
      <c r="E289" s="9">
        <f t="shared" si="11"/>
        <v>213.04677871876405</v>
      </c>
    </row>
    <row r="290" spans="1:5" x14ac:dyDescent="0.25">
      <c r="A290" s="11">
        <v>44850</v>
      </c>
      <c r="C290" s="9">
        <f t="shared" si="9"/>
        <v>27.279959563925651</v>
      </c>
      <c r="D290" s="9">
        <f t="shared" si="10"/>
        <v>-146.43164418681121</v>
      </c>
      <c r="E290" s="9">
        <f t="shared" si="11"/>
        <v>200.9915633146625</v>
      </c>
    </row>
    <row r="291" spans="1:5" x14ac:dyDescent="0.25">
      <c r="A291" s="11">
        <v>44851</v>
      </c>
      <c r="C291" s="9">
        <f t="shared" si="9"/>
        <v>23.089304498720203</v>
      </c>
      <c r="D291" s="9">
        <f t="shared" si="10"/>
        <v>-151.63654144757891</v>
      </c>
      <c r="E291" s="9">
        <f t="shared" si="11"/>
        <v>197.8151504450193</v>
      </c>
    </row>
    <row r="292" spans="1:5" x14ac:dyDescent="0.25">
      <c r="A292" s="11">
        <v>44852</v>
      </c>
      <c r="C292" s="9">
        <f t="shared" si="9"/>
        <v>38.093183408829461</v>
      </c>
      <c r="D292" s="9">
        <f t="shared" si="10"/>
        <v>-137.64105117751023</v>
      </c>
      <c r="E292" s="9">
        <f t="shared" si="11"/>
        <v>213.82741799516918</v>
      </c>
    </row>
    <row r="293" spans="1:5" x14ac:dyDescent="0.25">
      <c r="A293" s="11">
        <v>44853</v>
      </c>
      <c r="C293" s="9">
        <f t="shared" si="9"/>
        <v>43.787884944159586</v>
      </c>
      <c r="D293" s="9">
        <f t="shared" si="10"/>
        <v>-132.95454694368215</v>
      </c>
      <c r="E293" s="9">
        <f t="shared" si="11"/>
        <v>220.53031683200135</v>
      </c>
    </row>
    <row r="294" spans="1:5" x14ac:dyDescent="0.25">
      <c r="A294" s="11">
        <v>44854</v>
      </c>
      <c r="C294" s="9">
        <f t="shared" si="9"/>
        <v>38.183226851610613</v>
      </c>
      <c r="D294" s="9">
        <f t="shared" si="10"/>
        <v>-139.56722959589936</v>
      </c>
      <c r="E294" s="9">
        <f t="shared" si="11"/>
        <v>215.93368329912059</v>
      </c>
    </row>
    <row r="295" spans="1:5" x14ac:dyDescent="0.25">
      <c r="A295" s="11">
        <v>44855</v>
      </c>
      <c r="C295" s="9">
        <f t="shared" si="9"/>
        <v>39.280763141229265</v>
      </c>
      <c r="D295" s="9">
        <f t="shared" si="10"/>
        <v>-139.47756330081114</v>
      </c>
      <c r="E295" s="9">
        <f t="shared" si="11"/>
        <v>218.03908958326969</v>
      </c>
    </row>
    <row r="296" spans="1:5" x14ac:dyDescent="0.25">
      <c r="A296" s="11">
        <v>44856</v>
      </c>
      <c r="C296" s="9">
        <f t="shared" si="9"/>
        <v>26.216685923270767</v>
      </c>
      <c r="D296" s="9">
        <f t="shared" si="10"/>
        <v>-153.54937371679131</v>
      </c>
      <c r="E296" s="9">
        <f t="shared" si="11"/>
        <v>205.98274556333286</v>
      </c>
    </row>
    <row r="297" spans="1:5" x14ac:dyDescent="0.25">
      <c r="A297" s="11">
        <v>44857</v>
      </c>
      <c r="C297" s="9">
        <f t="shared" si="9"/>
        <v>22.026030858065319</v>
      </c>
      <c r="D297" s="9">
        <f t="shared" si="10"/>
        <v>-158.75315579783194</v>
      </c>
      <c r="E297" s="9">
        <f t="shared" si="11"/>
        <v>202.80521751396259</v>
      </c>
    </row>
    <row r="298" spans="1:5" x14ac:dyDescent="0.25">
      <c r="A298" s="11">
        <v>44858</v>
      </c>
      <c r="C298" s="9">
        <f t="shared" si="9"/>
        <v>37.029909768174576</v>
      </c>
      <c r="D298" s="9">
        <f t="shared" si="10"/>
        <v>-144.75675766764459</v>
      </c>
      <c r="E298" s="9">
        <f t="shared" si="11"/>
        <v>218.81657720399375</v>
      </c>
    </row>
    <row r="299" spans="1:5" x14ac:dyDescent="0.25">
      <c r="A299" s="11">
        <v>44859</v>
      </c>
      <c r="C299" s="9">
        <f t="shared" si="9"/>
        <v>42.724611303504702</v>
      </c>
      <c r="D299" s="9">
        <f t="shared" si="10"/>
        <v>-140.06945142578169</v>
      </c>
      <c r="E299" s="9">
        <f t="shared" si="11"/>
        <v>225.5186740327911</v>
      </c>
    </row>
    <row r="300" spans="1:5" x14ac:dyDescent="0.25">
      <c r="A300" s="11">
        <v>44860</v>
      </c>
      <c r="C300" s="9">
        <f t="shared" si="9"/>
        <v>37.119953210955728</v>
      </c>
      <c r="D300" s="9">
        <f t="shared" si="10"/>
        <v>-146.68143556682901</v>
      </c>
      <c r="E300" s="9">
        <f t="shared" si="11"/>
        <v>220.92134198874049</v>
      </c>
    </row>
    <row r="301" spans="1:5" x14ac:dyDescent="0.25">
      <c r="A301" s="11">
        <v>44861</v>
      </c>
      <c r="C301" s="9">
        <f t="shared" si="9"/>
        <v>38.217489500574388</v>
      </c>
      <c r="D301" s="9">
        <f t="shared" si="10"/>
        <v>-146.59117196802816</v>
      </c>
      <c r="E301" s="9">
        <f t="shared" si="11"/>
        <v>223.02615096917697</v>
      </c>
    </row>
    <row r="302" spans="1:5" x14ac:dyDescent="0.25">
      <c r="A302" s="11">
        <v>44862</v>
      </c>
      <c r="C302" s="9">
        <f t="shared" si="9"/>
        <v>25.153412282615882</v>
      </c>
      <c r="D302" s="9">
        <f t="shared" si="10"/>
        <v>-160.66248406186787</v>
      </c>
      <c r="E302" s="9">
        <f t="shared" si="11"/>
        <v>210.96930862709962</v>
      </c>
    </row>
    <row r="303" spans="1:5" x14ac:dyDescent="0.25">
      <c r="A303" s="11">
        <v>44863</v>
      </c>
      <c r="C303" s="9">
        <f t="shared" si="9"/>
        <v>20.962757217410434</v>
      </c>
      <c r="D303" s="9">
        <f t="shared" si="10"/>
        <v>-165.86577369403042</v>
      </c>
      <c r="E303" s="9">
        <f t="shared" si="11"/>
        <v>207.79128812885128</v>
      </c>
    </row>
    <row r="304" spans="1:5" x14ac:dyDescent="0.25">
      <c r="A304" s="11">
        <v>44864</v>
      </c>
      <c r="C304" s="9">
        <f t="shared" si="9"/>
        <v>35.966636127519692</v>
      </c>
      <c r="D304" s="9">
        <f t="shared" si="10"/>
        <v>-151.86907025108792</v>
      </c>
      <c r="E304" s="9">
        <f t="shared" si="11"/>
        <v>223.80234250612727</v>
      </c>
    </row>
    <row r="305" spans="1:5" x14ac:dyDescent="0.25">
      <c r="A305" s="11">
        <v>44865</v>
      </c>
      <c r="C305" s="9">
        <f t="shared" si="9"/>
        <v>41.661337662849817</v>
      </c>
      <c r="D305" s="9">
        <f t="shared" si="10"/>
        <v>-147.18155133061066</v>
      </c>
      <c r="E305" s="9">
        <f t="shared" si="11"/>
        <v>230.50422665631027</v>
      </c>
    </row>
    <row r="306" spans="1:5" x14ac:dyDescent="0.25">
      <c r="A306" s="11">
        <v>44866</v>
      </c>
      <c r="C306" s="9">
        <f t="shared" si="9"/>
        <v>36.056679570300844</v>
      </c>
      <c r="D306" s="9">
        <f t="shared" si="10"/>
        <v>-153.79341343512326</v>
      </c>
      <c r="E306" s="9">
        <f t="shared" si="11"/>
        <v>225.90677257572494</v>
      </c>
    </row>
    <row r="307" spans="1:5" x14ac:dyDescent="0.25">
      <c r="A307" s="11">
        <v>44867</v>
      </c>
      <c r="C307" s="9">
        <f t="shared" si="9"/>
        <v>37.154215859919503</v>
      </c>
      <c r="D307" s="9">
        <f t="shared" si="10"/>
        <v>-153.70311650320693</v>
      </c>
      <c r="E307" s="9">
        <f t="shared" si="11"/>
        <v>228.01154822304593</v>
      </c>
    </row>
    <row r="308" spans="1:5" x14ac:dyDescent="0.25">
      <c r="A308" s="11">
        <v>44868</v>
      </c>
      <c r="C308" s="9">
        <f t="shared" si="9"/>
        <v>24.090138641960998</v>
      </c>
      <c r="D308" s="9">
        <f t="shared" si="10"/>
        <v>-167.7744820803122</v>
      </c>
      <c r="E308" s="9">
        <f t="shared" si="11"/>
        <v>215.95475936423421</v>
      </c>
    </row>
    <row r="309" spans="1:5" x14ac:dyDescent="0.25">
      <c r="A309" s="11">
        <v>44869</v>
      </c>
      <c r="C309" s="9">
        <f t="shared" si="9"/>
        <v>19.89948357675555</v>
      </c>
      <c r="D309" s="9">
        <f t="shared" si="10"/>
        <v>-172.97782495177054</v>
      </c>
      <c r="E309" s="9">
        <f t="shared" si="11"/>
        <v>212.77679210528166</v>
      </c>
    </row>
    <row r="310" spans="1:5" x14ac:dyDescent="0.25">
      <c r="A310" s="11">
        <v>44870</v>
      </c>
      <c r="C310" s="9">
        <f t="shared" si="9"/>
        <v>34.903362486864808</v>
      </c>
      <c r="D310" s="9">
        <f t="shared" si="10"/>
        <v>-158.98134450549892</v>
      </c>
      <c r="E310" s="9">
        <f t="shared" si="11"/>
        <v>228.78806947922854</v>
      </c>
    </row>
    <row r="311" spans="1:5" x14ac:dyDescent="0.25">
      <c r="A311" s="11">
        <v>44871</v>
      </c>
      <c r="C311" s="9">
        <f t="shared" ref="C311:C335" si="12">_xlfn.FORECAST.ETS(A311,$B$2:$B$182,$A$2:$A$182,1,1)</f>
        <v>40.598064022194926</v>
      </c>
      <c r="D311" s="9">
        <f t="shared" ref="D311:D342" si="13">C311-_xlfn.FORECAST.ETS.CONFINT(A311,$B$2:$B$182,$A$2:$A$182,0.95,1,1)</f>
        <v>-154.29413000430475</v>
      </c>
      <c r="E311" s="9">
        <f t="shared" ref="E311:E335" si="14">C311+_xlfn.FORECAST.ETS.CONFINT(A311,$B$2:$B$182,$A$2:$A$182,0.95,1,1)</f>
        <v>235.49025804869461</v>
      </c>
    </row>
    <row r="312" spans="1:5" x14ac:dyDescent="0.25">
      <c r="A312" s="11">
        <v>44872</v>
      </c>
      <c r="C312" s="9">
        <f t="shared" si="12"/>
        <v>34.993405929645959</v>
      </c>
      <c r="D312" s="9">
        <f t="shared" si="13"/>
        <v>-160.90637625439723</v>
      </c>
      <c r="E312" s="9">
        <f t="shared" si="14"/>
        <v>230.89318811368912</v>
      </c>
    </row>
    <row r="313" spans="1:5" x14ac:dyDescent="0.25">
      <c r="A313" s="11">
        <v>44873</v>
      </c>
      <c r="C313" s="9">
        <f t="shared" si="12"/>
        <v>36.090942219264619</v>
      </c>
      <c r="D313" s="9">
        <f t="shared" si="13"/>
        <v>-160.81654154175487</v>
      </c>
      <c r="E313" s="9">
        <f t="shared" si="14"/>
        <v>232.99842598028414</v>
      </c>
    </row>
    <row r="314" spans="1:5" x14ac:dyDescent="0.25">
      <c r="A314" s="11">
        <v>44874</v>
      </c>
      <c r="C314" s="9">
        <f t="shared" si="12"/>
        <v>23.02686500130612</v>
      </c>
      <c r="D314" s="9">
        <f t="shared" si="13"/>
        <v>-174.88844580154154</v>
      </c>
      <c r="E314" s="9">
        <f t="shared" si="14"/>
        <v>220.94217580415375</v>
      </c>
    </row>
    <row r="315" spans="1:5" x14ac:dyDescent="0.25">
      <c r="A315" s="11">
        <v>44875</v>
      </c>
      <c r="C315" s="9">
        <f t="shared" si="12"/>
        <v>18.836209936100673</v>
      </c>
      <c r="D315" s="9">
        <f t="shared" si="13"/>
        <v>-180.09232214487264</v>
      </c>
      <c r="E315" s="9">
        <f t="shared" si="14"/>
        <v>217.76474201707401</v>
      </c>
    </row>
    <row r="316" spans="1:5" x14ac:dyDescent="0.25">
      <c r="A316" s="11">
        <v>44876</v>
      </c>
      <c r="C316" s="9">
        <f t="shared" si="12"/>
        <v>33.840088846209923</v>
      </c>
      <c r="D316" s="9">
        <f t="shared" si="13"/>
        <v>-166.09652986480535</v>
      </c>
      <c r="E316" s="9">
        <f t="shared" si="14"/>
        <v>233.77670755722517</v>
      </c>
    </row>
    <row r="317" spans="1:5" x14ac:dyDescent="0.25">
      <c r="A317" s="11">
        <v>44877</v>
      </c>
      <c r="C317" s="9">
        <f t="shared" si="12"/>
        <v>39.534790381540049</v>
      </c>
      <c r="D317" s="9">
        <f t="shared" si="13"/>
        <v>-161.41007538058233</v>
      </c>
      <c r="E317" s="9">
        <f t="shared" si="14"/>
        <v>240.4796561436624</v>
      </c>
    </row>
    <row r="318" spans="1:5" x14ac:dyDescent="0.25">
      <c r="A318" s="11">
        <v>44878</v>
      </c>
      <c r="C318" s="9">
        <f t="shared" si="12"/>
        <v>33.930132288991075</v>
      </c>
      <c r="D318" s="9">
        <f t="shared" si="13"/>
        <v>-168.02315204499664</v>
      </c>
      <c r="E318" s="9">
        <f t="shared" si="14"/>
        <v>235.88341662297879</v>
      </c>
    </row>
    <row r="319" spans="1:5" x14ac:dyDescent="0.25">
      <c r="A319" s="11">
        <v>44879</v>
      </c>
      <c r="C319" s="9">
        <f t="shared" si="12"/>
        <v>35.027668578609735</v>
      </c>
      <c r="D319" s="9">
        <f t="shared" si="13"/>
        <v>-167.9342167266818</v>
      </c>
      <c r="E319" s="9">
        <f t="shared" si="14"/>
        <v>237.98955388390127</v>
      </c>
    </row>
    <row r="320" spans="1:5" x14ac:dyDescent="0.25">
      <c r="A320" s="11">
        <v>44880</v>
      </c>
      <c r="C320" s="9">
        <f t="shared" si="12"/>
        <v>21.963591360651236</v>
      </c>
      <c r="D320" s="9">
        <f t="shared" si="13"/>
        <v>-182.00708797841955</v>
      </c>
      <c r="E320" s="9">
        <f t="shared" si="14"/>
        <v>225.93427069972202</v>
      </c>
    </row>
    <row r="321" spans="1:5" x14ac:dyDescent="0.25">
      <c r="A321" s="11">
        <v>44881</v>
      </c>
      <c r="C321" s="9">
        <f t="shared" si="12"/>
        <v>17.772936295445788</v>
      </c>
      <c r="D321" s="9">
        <f t="shared" si="13"/>
        <v>-187.21192205866527</v>
      </c>
      <c r="E321" s="9">
        <f t="shared" si="14"/>
        <v>222.75779464955684</v>
      </c>
    </row>
    <row r="322" spans="1:5" x14ac:dyDescent="0.25">
      <c r="A322" s="11">
        <v>44882</v>
      </c>
      <c r="C322" s="9">
        <f t="shared" si="12"/>
        <v>32.776815205555039</v>
      </c>
      <c r="D322" s="9">
        <f t="shared" si="13"/>
        <v>-173.21722907453554</v>
      </c>
      <c r="E322" s="9">
        <f t="shared" si="14"/>
        <v>238.77085948564562</v>
      </c>
    </row>
    <row r="323" spans="1:5" x14ac:dyDescent="0.25">
      <c r="A323" s="11">
        <v>44883</v>
      </c>
      <c r="C323" s="9">
        <f t="shared" si="12"/>
        <v>38.471516740885164</v>
      </c>
      <c r="D323" s="9">
        <f t="shared" si="13"/>
        <v>-168.53193751618801</v>
      </c>
      <c r="E323" s="9">
        <f t="shared" si="14"/>
        <v>245.47497099795834</v>
      </c>
    </row>
    <row r="324" spans="1:5" x14ac:dyDescent="0.25">
      <c r="A324" s="11">
        <v>44884</v>
      </c>
      <c r="C324" s="9">
        <f t="shared" si="12"/>
        <v>32.866858648336191</v>
      </c>
      <c r="D324" s="9">
        <f t="shared" si="13"/>
        <v>-175.14623948405296</v>
      </c>
      <c r="E324" s="9">
        <f t="shared" si="14"/>
        <v>240.87995678072531</v>
      </c>
    </row>
    <row r="325" spans="1:5" x14ac:dyDescent="0.25">
      <c r="A325" s="11">
        <v>44885</v>
      </c>
      <c r="C325" s="9">
        <f t="shared" si="12"/>
        <v>33.96439493795485</v>
      </c>
      <c r="D325" s="9">
        <f t="shared" si="13"/>
        <v>-175.05859062438782</v>
      </c>
      <c r="E325" s="9">
        <f t="shared" si="14"/>
        <v>242.98738050029755</v>
      </c>
    </row>
    <row r="326" spans="1:5" x14ac:dyDescent="0.25">
      <c r="A326" s="11">
        <v>44886</v>
      </c>
      <c r="C326" s="9">
        <f t="shared" si="12"/>
        <v>20.900317719996352</v>
      </c>
      <c r="D326" s="9">
        <f t="shared" si="13"/>
        <v>-189.1328082966977</v>
      </c>
      <c r="E326" s="9">
        <f t="shared" si="14"/>
        <v>230.93344373669044</v>
      </c>
    </row>
    <row r="327" spans="1:5" x14ac:dyDescent="0.25">
      <c r="A327" s="11">
        <v>44887</v>
      </c>
      <c r="C327" s="9">
        <f t="shared" si="12"/>
        <v>16.709662654790904</v>
      </c>
      <c r="D327" s="9">
        <f t="shared" si="13"/>
        <v>-194.33897624340392</v>
      </c>
      <c r="E327" s="9">
        <f t="shared" si="14"/>
        <v>227.75830155298576</v>
      </c>
    </row>
    <row r="328" spans="1:5" x14ac:dyDescent="0.25">
      <c r="A328" s="11">
        <v>44888</v>
      </c>
      <c r="C328" s="9">
        <f t="shared" si="12"/>
        <v>31.713541564900162</v>
      </c>
      <c r="D328" s="9">
        <f t="shared" si="13"/>
        <v>-180.34574716638085</v>
      </c>
      <c r="E328" s="9">
        <f t="shared" si="14"/>
        <v>243.77283029618118</v>
      </c>
    </row>
    <row r="329" spans="1:5" x14ac:dyDescent="0.25">
      <c r="A329" s="11">
        <v>44889</v>
      </c>
      <c r="C329" s="9">
        <f t="shared" si="12"/>
        <v>37.40824310023028</v>
      </c>
      <c r="D329" s="9">
        <f t="shared" si="13"/>
        <v>-175.66197604583238</v>
      </c>
      <c r="E329" s="9">
        <f t="shared" si="14"/>
        <v>250.47846224629296</v>
      </c>
    </row>
    <row r="330" spans="1:5" x14ac:dyDescent="0.25">
      <c r="A330" s="11">
        <v>44890</v>
      </c>
      <c r="C330" s="9">
        <f t="shared" si="12"/>
        <v>31.803585007681313</v>
      </c>
      <c r="D330" s="9">
        <f t="shared" si="13"/>
        <v>-182.2778538974394</v>
      </c>
      <c r="E330" s="9">
        <f t="shared" si="14"/>
        <v>245.88502391280201</v>
      </c>
    </row>
    <row r="331" spans="1:5" x14ac:dyDescent="0.25">
      <c r="A331" s="11">
        <v>44891</v>
      </c>
      <c r="C331" s="9">
        <f t="shared" si="12"/>
        <v>32.901121297299966</v>
      </c>
      <c r="D331" s="9">
        <f t="shared" si="13"/>
        <v>-182.19183530780879</v>
      </c>
      <c r="E331" s="9">
        <f t="shared" si="14"/>
        <v>247.99407790240872</v>
      </c>
    </row>
    <row r="332" spans="1:5" x14ac:dyDescent="0.25">
      <c r="A332" s="11">
        <v>44892</v>
      </c>
      <c r="C332" s="9">
        <f t="shared" si="12"/>
        <v>19.837044079341467</v>
      </c>
      <c r="D332" s="9">
        <f t="shared" si="13"/>
        <v>-196.26773660117732</v>
      </c>
      <c r="E332" s="9">
        <f t="shared" si="14"/>
        <v>235.94182475986025</v>
      </c>
    </row>
    <row r="333" spans="1:5" x14ac:dyDescent="0.25">
      <c r="A333" s="11">
        <v>44893</v>
      </c>
      <c r="C333" s="9">
        <f t="shared" si="12"/>
        <v>15.646389014136021</v>
      </c>
      <c r="D333" s="9">
        <f t="shared" si="13"/>
        <v>-201.47557292142648</v>
      </c>
      <c r="E333" s="9">
        <f t="shared" si="14"/>
        <v>232.76835094969852</v>
      </c>
    </row>
    <row r="334" spans="1:5" x14ac:dyDescent="0.25">
      <c r="A334" s="11">
        <v>44894</v>
      </c>
      <c r="C334" s="9">
        <f t="shared" si="12"/>
        <v>30.650267924245277</v>
      </c>
      <c r="D334" s="9">
        <f t="shared" si="13"/>
        <v>-187.48413210592088</v>
      </c>
      <c r="E334" s="9">
        <f t="shared" si="14"/>
        <v>248.78466795441142</v>
      </c>
    </row>
    <row r="335" spans="1:5" x14ac:dyDescent="0.25">
      <c r="A335" s="11">
        <v>44895</v>
      </c>
      <c r="C335" s="9">
        <f t="shared" si="12"/>
        <v>36.344969459575395</v>
      </c>
      <c r="D335" s="9">
        <f t="shared" si="13"/>
        <v>-182.80219961593508</v>
      </c>
      <c r="E335" s="9">
        <f t="shared" si="14"/>
        <v>255.49213853508587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 Chart</vt:lpstr>
      <vt:lpstr>Area Chart</vt:lpstr>
      <vt:lpstr>olumn &amp; Bar Chart</vt:lpstr>
      <vt:lpstr>Pie Chart</vt:lpstr>
      <vt:lpstr>Radar Chart</vt:lpstr>
      <vt:lpstr>Combo Chart</vt:lpstr>
      <vt:lpstr>Sparklines</vt:lpstr>
      <vt:lpstr>Sheet1</vt:lpstr>
      <vt:lpstr>Sheet8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ITVEDANT19</cp:lastModifiedBy>
  <dcterms:created xsi:type="dcterms:W3CDTF">2024-06-10T02:44:13Z</dcterms:created>
  <dcterms:modified xsi:type="dcterms:W3CDTF">2025-04-10T03:52:59Z</dcterms:modified>
</cp:coreProperties>
</file>