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rfala\Dropbox\TRS_monitoringdata_2015\Mass balance\Mg\"/>
    </mc:Choice>
  </mc:AlternateContent>
  <bookViews>
    <workbookView xWindow="30" yWindow="-15" windowWidth="15480" windowHeight="11640" tabRatio="880" activeTab="3"/>
  </bookViews>
  <sheets>
    <sheet name="Introduction" sheetId="30" r:id="rId1"/>
    <sheet name="Probing data" sheetId="18" r:id="rId2"/>
    <sheet name="Density" sheetId="9" r:id="rId3"/>
    <sheet name="Stake ablation" sheetId="24" r:id="rId4"/>
    <sheet name="Summer balance calc" sheetId="25" r:id="rId5"/>
    <sheet name="GPS raw data snow probing" sheetId="28" r:id="rId6"/>
    <sheet name="GPS raw data stake pos" sheetId="29" r:id="rId7"/>
    <sheet name="xg_sond_20xx.csv" sheetId="15" r:id="rId8"/>
    <sheet name="xg_dens_20xx.csv" sheetId="26" r:id="rId9"/>
    <sheet name="xg_abl_20xx.csv" sheetId="27" r:id="rId10"/>
  </sheets>
  <calcPr calcId="152511"/>
</workbook>
</file>

<file path=xl/calcChain.xml><?xml version="1.0" encoding="utf-8"?>
<calcChain xmlns="http://schemas.openxmlformats.org/spreadsheetml/2006/main">
  <c r="F21" i="9" l="1"/>
  <c r="F20" i="9"/>
  <c r="F19" i="9"/>
  <c r="F18" i="9"/>
  <c r="F17" i="9"/>
  <c r="H17" i="9" s="1"/>
  <c r="K17" i="9" s="1"/>
  <c r="F16" i="9"/>
  <c r="H16" i="9"/>
  <c r="K16" i="9" s="1"/>
  <c r="H18" i="9"/>
  <c r="K18" i="9"/>
  <c r="H19" i="9"/>
  <c r="K19" i="9" s="1"/>
  <c r="H20" i="9"/>
  <c r="K20" i="9" s="1"/>
  <c r="H21" i="9"/>
  <c r="K21" i="9" s="1"/>
  <c r="H22" i="9"/>
  <c r="J22" i="9"/>
  <c r="K22" i="9"/>
  <c r="F15" i="9"/>
  <c r="H15" i="9" s="1"/>
  <c r="K15" i="9" s="1"/>
  <c r="F5" i="9"/>
  <c r="H5" i="9" s="1"/>
  <c r="K5" i="9" s="1"/>
  <c r="F6" i="9"/>
  <c r="H6" i="9" s="1"/>
  <c r="K6" i="9" s="1"/>
  <c r="F7" i="9"/>
  <c r="H7" i="9" s="1"/>
  <c r="K7" i="9" s="1"/>
  <c r="F8" i="9"/>
  <c r="H8" i="9" s="1"/>
  <c r="K8" i="9" s="1"/>
  <c r="F9" i="9"/>
  <c r="H9" i="9" s="1"/>
  <c r="K9" i="9" s="1"/>
  <c r="F10" i="9"/>
  <c r="H10" i="9" s="1"/>
  <c r="K10" i="9" s="1"/>
  <c r="F11" i="9"/>
  <c r="H11" i="9" s="1"/>
  <c r="K11" i="9" s="1"/>
  <c r="F12" i="9"/>
  <c r="H12" i="9" s="1"/>
  <c r="K12" i="9" s="1"/>
  <c r="F13" i="9"/>
  <c r="H13" i="9" s="1"/>
  <c r="K13" i="9" s="1"/>
  <c r="F14" i="9"/>
  <c r="H14" i="9" s="1"/>
  <c r="K14" i="9" s="1"/>
  <c r="F4" i="9"/>
  <c r="H4" i="9" s="1"/>
  <c r="K4" i="9" s="1"/>
  <c r="F3" i="9"/>
  <c r="M63" i="18"/>
  <c r="N63" i="18"/>
  <c r="M64" i="18"/>
  <c r="N64" i="18"/>
  <c r="M5" i="18"/>
  <c r="N5" i="18"/>
  <c r="M6" i="18"/>
  <c r="N6" i="18"/>
  <c r="M7" i="18"/>
  <c r="N7" i="18"/>
  <c r="M8" i="18"/>
  <c r="N8" i="18"/>
  <c r="M9" i="18"/>
  <c r="N9" i="18"/>
  <c r="M10" i="18"/>
  <c r="N10" i="18"/>
  <c r="M11" i="18"/>
  <c r="N11" i="18"/>
  <c r="M12" i="18"/>
  <c r="N12" i="18"/>
  <c r="M13" i="18"/>
  <c r="N13" i="18"/>
  <c r="M14" i="18"/>
  <c r="N14" i="18"/>
  <c r="M15" i="18"/>
  <c r="N15" i="18"/>
  <c r="M16" i="18"/>
  <c r="N16" i="18"/>
  <c r="M17" i="18"/>
  <c r="N17" i="18"/>
  <c r="M18" i="18"/>
  <c r="N18" i="18"/>
  <c r="M19" i="18"/>
  <c r="N19" i="18"/>
  <c r="M20" i="18"/>
  <c r="N20" i="18"/>
  <c r="M21" i="18"/>
  <c r="N21" i="18"/>
  <c r="M22" i="18"/>
  <c r="N22" i="18"/>
  <c r="M23" i="18"/>
  <c r="N23" i="18"/>
  <c r="M24" i="18"/>
  <c r="N24" i="18"/>
  <c r="M25" i="18"/>
  <c r="N25" i="18"/>
  <c r="M26" i="18"/>
  <c r="N26" i="18"/>
  <c r="M27" i="18"/>
  <c r="N27" i="18"/>
  <c r="M28" i="18"/>
  <c r="N28" i="18"/>
  <c r="M29" i="18"/>
  <c r="N29" i="18"/>
  <c r="M30" i="18"/>
  <c r="N30" i="18"/>
  <c r="M31" i="18"/>
  <c r="N31" i="18"/>
  <c r="M32" i="18"/>
  <c r="N32" i="18"/>
  <c r="M33" i="18"/>
  <c r="N33" i="18"/>
  <c r="M34" i="18"/>
  <c r="N34" i="18"/>
  <c r="M35" i="18"/>
  <c r="N35" i="18"/>
  <c r="M36" i="18"/>
  <c r="N36" i="18"/>
  <c r="M37" i="18"/>
  <c r="N37" i="18"/>
  <c r="M38" i="18"/>
  <c r="N38" i="18"/>
  <c r="M39" i="18"/>
  <c r="N39" i="18"/>
  <c r="M40" i="18"/>
  <c r="N40" i="18"/>
  <c r="M41" i="18"/>
  <c r="N41" i="18"/>
  <c r="M42" i="18"/>
  <c r="N42" i="18"/>
  <c r="M43" i="18"/>
  <c r="N43" i="18"/>
  <c r="M44" i="18"/>
  <c r="N44" i="18"/>
  <c r="M45" i="18"/>
  <c r="N45" i="18"/>
  <c r="M46" i="18"/>
  <c r="N46" i="18"/>
  <c r="M47" i="18"/>
  <c r="N47" i="18"/>
  <c r="M48" i="18"/>
  <c r="N48" i="18"/>
  <c r="M49" i="18"/>
  <c r="N49" i="18"/>
  <c r="M50" i="18"/>
  <c r="N50" i="18"/>
  <c r="M51" i="18"/>
  <c r="N51" i="18"/>
  <c r="M52" i="18"/>
  <c r="N52" i="18"/>
  <c r="M53" i="18"/>
  <c r="N53" i="18"/>
  <c r="M54" i="18"/>
  <c r="N54" i="18"/>
  <c r="M55" i="18"/>
  <c r="N55" i="18"/>
  <c r="M56" i="18"/>
  <c r="N56" i="18"/>
  <c r="M57" i="18"/>
  <c r="N57" i="18"/>
  <c r="M58" i="18"/>
  <c r="N58" i="18"/>
  <c r="M59" i="18"/>
  <c r="N59" i="18"/>
  <c r="M60" i="18"/>
  <c r="N60" i="18"/>
  <c r="M61" i="18"/>
  <c r="N61" i="18"/>
  <c r="M62" i="18"/>
  <c r="N62" i="18"/>
  <c r="N4" i="18"/>
  <c r="M4" i="18"/>
  <c r="B3" i="9" l="1"/>
  <c r="H3" i="9"/>
  <c r="R6" i="18" l="1"/>
  <c r="Q6" i="18"/>
  <c r="Q7" i="18"/>
  <c r="R7" i="18"/>
  <c r="L6" i="24" l="1"/>
  <c r="A12" i="25"/>
  <c r="B12" i="25"/>
  <c r="C12" i="25"/>
  <c r="D12" i="25"/>
  <c r="E12" i="25"/>
  <c r="F12" i="25"/>
  <c r="G12" i="25" s="1"/>
  <c r="H12" i="25"/>
  <c r="I12" i="25"/>
  <c r="J12" i="25"/>
  <c r="K12" i="25"/>
  <c r="A13" i="25"/>
  <c r="B13" i="25"/>
  <c r="C13" i="25"/>
  <c r="D13" i="25"/>
  <c r="E13" i="25"/>
  <c r="F13" i="25"/>
  <c r="G13" i="25" s="1"/>
  <c r="H13" i="25"/>
  <c r="I13" i="25"/>
  <c r="J13" i="25"/>
  <c r="K13" i="25"/>
  <c r="A14" i="25"/>
  <c r="B14" i="25"/>
  <c r="C14" i="25"/>
  <c r="D14" i="25"/>
  <c r="E14" i="25"/>
  <c r="F14" i="25"/>
  <c r="G14" i="25" s="1"/>
  <c r="H14" i="25"/>
  <c r="I14" i="25"/>
  <c r="J14" i="25"/>
  <c r="K14" i="25"/>
  <c r="A15" i="25"/>
  <c r="B15" i="25"/>
  <c r="C15" i="25"/>
  <c r="D15" i="25"/>
  <c r="E15" i="25"/>
  <c r="F15" i="25"/>
  <c r="G15" i="25" s="1"/>
  <c r="H15" i="25"/>
  <c r="I15" i="25"/>
  <c r="J15" i="25"/>
  <c r="K15" i="25"/>
  <c r="A16" i="25"/>
  <c r="B16" i="25"/>
  <c r="C16" i="25"/>
  <c r="D16" i="25"/>
  <c r="E16" i="25"/>
  <c r="F16" i="25"/>
  <c r="G16" i="25" s="1"/>
  <c r="H16" i="25"/>
  <c r="I16" i="25"/>
  <c r="J16" i="25"/>
  <c r="K16" i="25"/>
  <c r="E11" i="25"/>
  <c r="F11" i="25"/>
  <c r="G11" i="25" s="1"/>
  <c r="C11" i="25"/>
  <c r="B1" i="27" s="1"/>
  <c r="D11" i="25"/>
  <c r="C1" i="27" s="1"/>
  <c r="B11" i="25"/>
  <c r="A1" i="27" s="1"/>
  <c r="B186" i="26"/>
  <c r="C186" i="26"/>
  <c r="D186" i="26"/>
  <c r="E186" i="26"/>
  <c r="C187" i="26"/>
  <c r="D187" i="26"/>
  <c r="E187" i="26"/>
  <c r="C188" i="26"/>
  <c r="D188" i="26"/>
  <c r="E188" i="26"/>
  <c r="C189" i="26"/>
  <c r="D189" i="26"/>
  <c r="E189" i="26"/>
  <c r="C190" i="26"/>
  <c r="D190" i="26"/>
  <c r="E190" i="26"/>
  <c r="C191" i="26"/>
  <c r="D191" i="26"/>
  <c r="E191" i="26"/>
  <c r="C192" i="26"/>
  <c r="D192" i="26"/>
  <c r="E192" i="26"/>
  <c r="C193" i="26"/>
  <c r="D193" i="26"/>
  <c r="E193" i="26"/>
  <c r="C194" i="26"/>
  <c r="D194" i="26"/>
  <c r="E194" i="26"/>
  <c r="C195" i="26"/>
  <c r="D195" i="26"/>
  <c r="E195" i="26"/>
  <c r="C196" i="26"/>
  <c r="D196" i="26"/>
  <c r="E196" i="26"/>
  <c r="C197" i="26"/>
  <c r="D197" i="26"/>
  <c r="E197" i="26"/>
  <c r="C198" i="26"/>
  <c r="D198" i="26"/>
  <c r="E198" i="26"/>
  <c r="C199" i="26"/>
  <c r="D199" i="26"/>
  <c r="E199" i="26"/>
  <c r="C200" i="26"/>
  <c r="D200" i="26"/>
  <c r="E200" i="26"/>
  <c r="C201" i="26"/>
  <c r="D201" i="26"/>
  <c r="E201" i="26"/>
  <c r="C202" i="26"/>
  <c r="D202" i="26"/>
  <c r="E202" i="26"/>
  <c r="C203" i="26"/>
  <c r="D203" i="26"/>
  <c r="E203" i="26"/>
  <c r="C204" i="26"/>
  <c r="D204" i="26"/>
  <c r="E204" i="26"/>
  <c r="B205" i="26"/>
  <c r="C205" i="26"/>
  <c r="D205" i="26"/>
  <c r="E205" i="26"/>
  <c r="B206" i="26"/>
  <c r="C206" i="26"/>
  <c r="D206" i="26"/>
  <c r="E206" i="26"/>
  <c r="B207" i="26"/>
  <c r="C207" i="26"/>
  <c r="D207" i="26"/>
  <c r="E207" i="26"/>
  <c r="B208" i="26"/>
  <c r="C208" i="26"/>
  <c r="D208" i="26"/>
  <c r="E208" i="26"/>
  <c r="B209" i="26"/>
  <c r="C209" i="26"/>
  <c r="D209" i="26"/>
  <c r="E209" i="26"/>
  <c r="B210" i="26"/>
  <c r="C210" i="26"/>
  <c r="D210" i="26"/>
  <c r="E210" i="26"/>
  <c r="B211" i="26"/>
  <c r="C211" i="26"/>
  <c r="D211" i="26"/>
  <c r="E211" i="26"/>
  <c r="B212" i="26"/>
  <c r="C212" i="26"/>
  <c r="D212" i="26"/>
  <c r="E212" i="26"/>
  <c r="B213" i="26"/>
  <c r="C213" i="26"/>
  <c r="D213" i="26"/>
  <c r="E213" i="26"/>
  <c r="B214" i="26"/>
  <c r="C214" i="26"/>
  <c r="D214" i="26"/>
  <c r="E214" i="26"/>
  <c r="B215" i="26"/>
  <c r="C215" i="26"/>
  <c r="D215" i="26"/>
  <c r="E215" i="26"/>
  <c r="B216" i="26"/>
  <c r="C216" i="26"/>
  <c r="D216" i="26"/>
  <c r="E216" i="26"/>
  <c r="B217" i="26"/>
  <c r="C217" i="26"/>
  <c r="D217" i="26"/>
  <c r="E217" i="26"/>
  <c r="B218" i="26"/>
  <c r="C218" i="26"/>
  <c r="D218" i="26"/>
  <c r="E218" i="26"/>
  <c r="B219" i="26"/>
  <c r="C219" i="26"/>
  <c r="D219" i="26"/>
  <c r="E219" i="26"/>
  <c r="B220" i="26"/>
  <c r="C220" i="26"/>
  <c r="D220" i="26"/>
  <c r="E220" i="26"/>
  <c r="B221" i="26"/>
  <c r="C221" i="26"/>
  <c r="D221" i="26"/>
  <c r="E221" i="26"/>
  <c r="B222" i="26"/>
  <c r="C222" i="26"/>
  <c r="D222" i="26"/>
  <c r="E222" i="26"/>
  <c r="A186" i="26"/>
  <c r="B149" i="26"/>
  <c r="C149" i="26"/>
  <c r="D149" i="26"/>
  <c r="E149" i="26"/>
  <c r="F149" i="26"/>
  <c r="G149" i="26"/>
  <c r="H149" i="26"/>
  <c r="I149" i="26"/>
  <c r="J149" i="26"/>
  <c r="B150" i="26"/>
  <c r="C150" i="26"/>
  <c r="D150" i="26"/>
  <c r="E150" i="26"/>
  <c r="F150" i="26"/>
  <c r="G150" i="26"/>
  <c r="H150" i="26"/>
  <c r="I150" i="26"/>
  <c r="J150" i="26"/>
  <c r="B151" i="26"/>
  <c r="C151" i="26"/>
  <c r="D151" i="26"/>
  <c r="E151" i="26"/>
  <c r="F151" i="26"/>
  <c r="G151" i="26"/>
  <c r="H151" i="26"/>
  <c r="I151" i="26"/>
  <c r="J151" i="26"/>
  <c r="B152" i="26"/>
  <c r="C152" i="26"/>
  <c r="D152" i="26"/>
  <c r="E152" i="26"/>
  <c r="F152" i="26"/>
  <c r="G152" i="26"/>
  <c r="H152" i="26"/>
  <c r="I152" i="26"/>
  <c r="J152" i="26"/>
  <c r="B153" i="26"/>
  <c r="C153" i="26"/>
  <c r="D153" i="26"/>
  <c r="E153" i="26"/>
  <c r="F153" i="26"/>
  <c r="G153" i="26"/>
  <c r="H153" i="26"/>
  <c r="I153" i="26"/>
  <c r="J153" i="26"/>
  <c r="B154" i="26"/>
  <c r="C154" i="26"/>
  <c r="D154" i="26"/>
  <c r="E154" i="26"/>
  <c r="F154" i="26"/>
  <c r="G154" i="26"/>
  <c r="H154" i="26"/>
  <c r="I154" i="26"/>
  <c r="J154" i="26"/>
  <c r="B155" i="26"/>
  <c r="C155" i="26"/>
  <c r="D155" i="26"/>
  <c r="E155" i="26"/>
  <c r="F155" i="26"/>
  <c r="G155" i="26"/>
  <c r="H155" i="26"/>
  <c r="I155" i="26"/>
  <c r="J155" i="26"/>
  <c r="B156" i="26"/>
  <c r="C156" i="26"/>
  <c r="D156" i="26"/>
  <c r="E156" i="26"/>
  <c r="F156" i="26"/>
  <c r="G156" i="26"/>
  <c r="H156" i="26"/>
  <c r="I156" i="26"/>
  <c r="J156" i="26"/>
  <c r="B157" i="26"/>
  <c r="C157" i="26"/>
  <c r="D157" i="26"/>
  <c r="E157" i="26"/>
  <c r="F157" i="26"/>
  <c r="G157" i="26"/>
  <c r="H157" i="26"/>
  <c r="I157" i="26"/>
  <c r="J157" i="26"/>
  <c r="B158" i="26"/>
  <c r="C158" i="26"/>
  <c r="D158" i="26"/>
  <c r="E158" i="26"/>
  <c r="F158" i="26"/>
  <c r="G158" i="26"/>
  <c r="H158" i="26"/>
  <c r="I158" i="26"/>
  <c r="J158" i="26"/>
  <c r="B159" i="26"/>
  <c r="C159" i="26"/>
  <c r="D159" i="26"/>
  <c r="E159" i="26"/>
  <c r="F159" i="26"/>
  <c r="G159" i="26"/>
  <c r="H159" i="26"/>
  <c r="I159" i="26"/>
  <c r="J159" i="26"/>
  <c r="B160" i="26"/>
  <c r="C160" i="26"/>
  <c r="D160" i="26"/>
  <c r="E160" i="26"/>
  <c r="F160" i="26"/>
  <c r="G160" i="26"/>
  <c r="H160" i="26"/>
  <c r="I160" i="26"/>
  <c r="J160" i="26"/>
  <c r="B161" i="26"/>
  <c r="C161" i="26"/>
  <c r="D161" i="26"/>
  <c r="E161" i="26"/>
  <c r="F161" i="26"/>
  <c r="G161" i="26"/>
  <c r="H161" i="26"/>
  <c r="I161" i="26"/>
  <c r="J161" i="26"/>
  <c r="B162" i="26"/>
  <c r="C162" i="26"/>
  <c r="D162" i="26"/>
  <c r="E162" i="26"/>
  <c r="F162" i="26"/>
  <c r="G162" i="26"/>
  <c r="H162" i="26"/>
  <c r="I162" i="26"/>
  <c r="J162" i="26"/>
  <c r="B163" i="26"/>
  <c r="C163" i="26"/>
  <c r="D163" i="26"/>
  <c r="E163" i="26"/>
  <c r="F163" i="26"/>
  <c r="G163" i="26"/>
  <c r="H163" i="26"/>
  <c r="I163" i="26"/>
  <c r="J163" i="26"/>
  <c r="B164" i="26"/>
  <c r="C164" i="26"/>
  <c r="D164" i="26"/>
  <c r="E164" i="26"/>
  <c r="F164" i="26"/>
  <c r="G164" i="26"/>
  <c r="H164" i="26"/>
  <c r="I164" i="26"/>
  <c r="J164" i="26"/>
  <c r="B165" i="26"/>
  <c r="C165" i="26"/>
  <c r="D165" i="26"/>
  <c r="E165" i="26"/>
  <c r="F165" i="26"/>
  <c r="G165" i="26"/>
  <c r="H165" i="26"/>
  <c r="I165" i="26"/>
  <c r="J165" i="26"/>
  <c r="B166" i="26"/>
  <c r="C166" i="26"/>
  <c r="D166" i="26"/>
  <c r="E166" i="26"/>
  <c r="F166" i="26"/>
  <c r="G166" i="26"/>
  <c r="H166" i="26"/>
  <c r="I166" i="26"/>
  <c r="J166" i="26"/>
  <c r="B167" i="26"/>
  <c r="C167" i="26"/>
  <c r="D167" i="26"/>
  <c r="E167" i="26"/>
  <c r="F167" i="26"/>
  <c r="G167" i="26"/>
  <c r="H167" i="26"/>
  <c r="I167" i="26"/>
  <c r="J167" i="26"/>
  <c r="B168" i="26"/>
  <c r="C168" i="26"/>
  <c r="D168" i="26"/>
  <c r="E168" i="26"/>
  <c r="F168" i="26"/>
  <c r="G168" i="26"/>
  <c r="H168" i="26"/>
  <c r="I168" i="26"/>
  <c r="J168" i="26"/>
  <c r="B169" i="26"/>
  <c r="C169" i="26"/>
  <c r="D169" i="26"/>
  <c r="E169" i="26"/>
  <c r="F169" i="26"/>
  <c r="G169" i="26"/>
  <c r="H169" i="26"/>
  <c r="I169" i="26"/>
  <c r="J169" i="26"/>
  <c r="B170" i="26"/>
  <c r="C170" i="26"/>
  <c r="D170" i="26"/>
  <c r="E170" i="26"/>
  <c r="F170" i="26"/>
  <c r="G170" i="26"/>
  <c r="H170" i="26"/>
  <c r="I170" i="26"/>
  <c r="J170" i="26"/>
  <c r="B171" i="26"/>
  <c r="C171" i="26"/>
  <c r="D171" i="26"/>
  <c r="E171" i="26"/>
  <c r="F171" i="26"/>
  <c r="G171" i="26"/>
  <c r="H171" i="26"/>
  <c r="I171" i="26"/>
  <c r="J171" i="26"/>
  <c r="B172" i="26"/>
  <c r="C172" i="26"/>
  <c r="D172" i="26"/>
  <c r="E172" i="26"/>
  <c r="F172" i="26"/>
  <c r="G172" i="26"/>
  <c r="H172" i="26"/>
  <c r="I172" i="26"/>
  <c r="J172" i="26"/>
  <c r="B173" i="26"/>
  <c r="C173" i="26"/>
  <c r="D173" i="26"/>
  <c r="E173" i="26"/>
  <c r="F173" i="26"/>
  <c r="G173" i="26"/>
  <c r="H173" i="26"/>
  <c r="I173" i="26"/>
  <c r="J173" i="26"/>
  <c r="B174" i="26"/>
  <c r="C174" i="26"/>
  <c r="D174" i="26"/>
  <c r="E174" i="26"/>
  <c r="F174" i="26"/>
  <c r="G174" i="26"/>
  <c r="H174" i="26"/>
  <c r="I174" i="26"/>
  <c r="J174" i="26"/>
  <c r="B175" i="26"/>
  <c r="C175" i="26"/>
  <c r="D175" i="26"/>
  <c r="E175" i="26"/>
  <c r="F175" i="26"/>
  <c r="G175" i="26"/>
  <c r="H175" i="26"/>
  <c r="I175" i="26"/>
  <c r="J175" i="26"/>
  <c r="B176" i="26"/>
  <c r="C176" i="26"/>
  <c r="D176" i="26"/>
  <c r="E176" i="26"/>
  <c r="F176" i="26"/>
  <c r="G176" i="26"/>
  <c r="H176" i="26"/>
  <c r="I176" i="26"/>
  <c r="J176" i="26"/>
  <c r="B177" i="26"/>
  <c r="C177" i="26"/>
  <c r="D177" i="26"/>
  <c r="E177" i="26"/>
  <c r="F177" i="26"/>
  <c r="G177" i="26"/>
  <c r="H177" i="26"/>
  <c r="I177" i="26"/>
  <c r="J177" i="26"/>
  <c r="B178" i="26"/>
  <c r="C178" i="26"/>
  <c r="D178" i="26"/>
  <c r="E178" i="26"/>
  <c r="F178" i="26"/>
  <c r="G178" i="26"/>
  <c r="H178" i="26"/>
  <c r="I178" i="26"/>
  <c r="J178" i="26"/>
  <c r="B179" i="26"/>
  <c r="C179" i="26"/>
  <c r="D179" i="26"/>
  <c r="E179" i="26"/>
  <c r="F179" i="26"/>
  <c r="G179" i="26"/>
  <c r="H179" i="26"/>
  <c r="I179" i="26"/>
  <c r="J179" i="26"/>
  <c r="B180" i="26"/>
  <c r="C180" i="26"/>
  <c r="D180" i="26"/>
  <c r="E180" i="26"/>
  <c r="F180" i="26"/>
  <c r="G180" i="26"/>
  <c r="H180" i="26"/>
  <c r="I180" i="26"/>
  <c r="J180" i="26"/>
  <c r="B181" i="26"/>
  <c r="C181" i="26"/>
  <c r="D181" i="26"/>
  <c r="E181" i="26"/>
  <c r="F181" i="26"/>
  <c r="G181" i="26"/>
  <c r="H181" i="26"/>
  <c r="I181" i="26"/>
  <c r="J181" i="26"/>
  <c r="B182" i="26"/>
  <c r="C182" i="26"/>
  <c r="D182" i="26"/>
  <c r="E182" i="26"/>
  <c r="F182" i="26"/>
  <c r="G182" i="26"/>
  <c r="H182" i="26"/>
  <c r="I182" i="26"/>
  <c r="J182" i="26"/>
  <c r="B183" i="26"/>
  <c r="C183" i="26"/>
  <c r="D183" i="26"/>
  <c r="E183" i="26"/>
  <c r="F183" i="26"/>
  <c r="G183" i="26"/>
  <c r="H183" i="26"/>
  <c r="I183" i="26"/>
  <c r="J183" i="26"/>
  <c r="B184" i="26"/>
  <c r="C184" i="26"/>
  <c r="D184" i="26"/>
  <c r="E184" i="26"/>
  <c r="F184" i="26"/>
  <c r="G184" i="26"/>
  <c r="H184" i="26"/>
  <c r="I184" i="26"/>
  <c r="J184" i="26"/>
  <c r="B185" i="26"/>
  <c r="C185" i="26"/>
  <c r="D185" i="26"/>
  <c r="E185" i="26"/>
  <c r="F185" i="26"/>
  <c r="G185" i="26"/>
  <c r="H185" i="26"/>
  <c r="I185" i="26"/>
  <c r="J185" i="26"/>
  <c r="A150" i="26"/>
  <c r="A151" i="26"/>
  <c r="A152" i="26"/>
  <c r="A153" i="26"/>
  <c r="A154" i="26"/>
  <c r="A155" i="26"/>
  <c r="A156" i="26"/>
  <c r="A157" i="26"/>
  <c r="A158" i="26"/>
  <c r="A159" i="26"/>
  <c r="A160" i="26"/>
  <c r="A161" i="26"/>
  <c r="A162" i="26"/>
  <c r="A163" i="26"/>
  <c r="A164" i="26"/>
  <c r="A165" i="26"/>
  <c r="A166" i="26"/>
  <c r="A167" i="26"/>
  <c r="A168" i="26"/>
  <c r="A169" i="26"/>
  <c r="A170" i="26"/>
  <c r="A171" i="26"/>
  <c r="A172" i="26"/>
  <c r="A173" i="26"/>
  <c r="A174" i="26"/>
  <c r="A175" i="26"/>
  <c r="A176" i="26"/>
  <c r="A177" i="26"/>
  <c r="A178" i="26"/>
  <c r="A179" i="26"/>
  <c r="A180" i="26"/>
  <c r="A181" i="26"/>
  <c r="A182" i="26"/>
  <c r="A183" i="26"/>
  <c r="A184" i="26"/>
  <c r="A185" i="26"/>
  <c r="A149" i="26"/>
  <c r="A113" i="26"/>
  <c r="B113" i="26"/>
  <c r="C113" i="26"/>
  <c r="D113" i="26"/>
  <c r="E113" i="26"/>
  <c r="F113" i="26"/>
  <c r="G113" i="26"/>
  <c r="H113" i="26"/>
  <c r="I113" i="26"/>
  <c r="J113" i="26"/>
  <c r="A114" i="26"/>
  <c r="B114" i="26"/>
  <c r="C114" i="26"/>
  <c r="D114" i="26"/>
  <c r="E114" i="26"/>
  <c r="F114" i="26"/>
  <c r="G114" i="26"/>
  <c r="H114" i="26"/>
  <c r="I114" i="26"/>
  <c r="J114" i="26"/>
  <c r="A115" i="26"/>
  <c r="B115" i="26"/>
  <c r="C115" i="26"/>
  <c r="D115" i="26"/>
  <c r="E115" i="26"/>
  <c r="F115" i="26"/>
  <c r="G115" i="26"/>
  <c r="H115" i="26"/>
  <c r="I115" i="26"/>
  <c r="J115" i="26"/>
  <c r="A116" i="26"/>
  <c r="B116" i="26"/>
  <c r="C116" i="26"/>
  <c r="D116" i="26"/>
  <c r="E116" i="26"/>
  <c r="F116" i="26"/>
  <c r="G116" i="26"/>
  <c r="H116" i="26"/>
  <c r="I116" i="26"/>
  <c r="J116" i="26"/>
  <c r="A117" i="26"/>
  <c r="B117" i="26"/>
  <c r="C117" i="26"/>
  <c r="D117" i="26"/>
  <c r="E117" i="26"/>
  <c r="F117" i="26"/>
  <c r="G117" i="26"/>
  <c r="H117" i="26"/>
  <c r="I117" i="26"/>
  <c r="J117" i="26"/>
  <c r="A118" i="26"/>
  <c r="B118" i="26"/>
  <c r="C118" i="26"/>
  <c r="D118" i="26"/>
  <c r="E118" i="26"/>
  <c r="F118" i="26"/>
  <c r="G118" i="26"/>
  <c r="H118" i="26"/>
  <c r="I118" i="26"/>
  <c r="J118" i="26"/>
  <c r="A119" i="26"/>
  <c r="B119" i="26"/>
  <c r="C119" i="26"/>
  <c r="D119" i="26"/>
  <c r="E119" i="26"/>
  <c r="F119" i="26"/>
  <c r="G119" i="26"/>
  <c r="H119" i="26"/>
  <c r="I119" i="26"/>
  <c r="J119" i="26"/>
  <c r="A120" i="26"/>
  <c r="B120" i="26"/>
  <c r="C120" i="26"/>
  <c r="D120" i="26"/>
  <c r="E120" i="26"/>
  <c r="F120" i="26"/>
  <c r="G120" i="26"/>
  <c r="H120" i="26"/>
  <c r="I120" i="26"/>
  <c r="J120" i="26"/>
  <c r="A121" i="26"/>
  <c r="B121" i="26"/>
  <c r="C121" i="26"/>
  <c r="D121" i="26"/>
  <c r="E121" i="26"/>
  <c r="F121" i="26"/>
  <c r="G121" i="26"/>
  <c r="H121" i="26"/>
  <c r="I121" i="26"/>
  <c r="J121" i="26"/>
  <c r="A122" i="26"/>
  <c r="B122" i="26"/>
  <c r="C122" i="26"/>
  <c r="D122" i="26"/>
  <c r="E122" i="26"/>
  <c r="F122" i="26"/>
  <c r="G122" i="26"/>
  <c r="H122" i="26"/>
  <c r="I122" i="26"/>
  <c r="J122" i="26"/>
  <c r="A123" i="26"/>
  <c r="B123" i="26"/>
  <c r="C123" i="26"/>
  <c r="D123" i="26"/>
  <c r="E123" i="26"/>
  <c r="F123" i="26"/>
  <c r="G123" i="26"/>
  <c r="H123" i="26"/>
  <c r="I123" i="26"/>
  <c r="J123" i="26"/>
  <c r="A124" i="26"/>
  <c r="B124" i="26"/>
  <c r="C124" i="26"/>
  <c r="D124" i="26"/>
  <c r="E124" i="26"/>
  <c r="F124" i="26"/>
  <c r="G124" i="26"/>
  <c r="H124" i="26"/>
  <c r="I124" i="26"/>
  <c r="J124" i="26"/>
  <c r="A125" i="26"/>
  <c r="B125" i="26"/>
  <c r="C125" i="26"/>
  <c r="D125" i="26"/>
  <c r="E125" i="26"/>
  <c r="F125" i="26"/>
  <c r="G125" i="26"/>
  <c r="H125" i="26"/>
  <c r="I125" i="26"/>
  <c r="J125" i="26"/>
  <c r="A126" i="26"/>
  <c r="B126" i="26"/>
  <c r="C126" i="26"/>
  <c r="D126" i="26"/>
  <c r="E126" i="26"/>
  <c r="F126" i="26"/>
  <c r="G126" i="26"/>
  <c r="H126" i="26"/>
  <c r="I126" i="26"/>
  <c r="J126" i="26"/>
  <c r="A127" i="26"/>
  <c r="B127" i="26"/>
  <c r="C127" i="26"/>
  <c r="D127" i="26"/>
  <c r="E127" i="26"/>
  <c r="F127" i="26"/>
  <c r="G127" i="26"/>
  <c r="H127" i="26"/>
  <c r="I127" i="26"/>
  <c r="J127" i="26"/>
  <c r="A128" i="26"/>
  <c r="B128" i="26"/>
  <c r="C128" i="26"/>
  <c r="D128" i="26"/>
  <c r="E128" i="26"/>
  <c r="F128" i="26"/>
  <c r="G128" i="26"/>
  <c r="H128" i="26"/>
  <c r="I128" i="26"/>
  <c r="J128" i="26"/>
  <c r="A129" i="26"/>
  <c r="B129" i="26"/>
  <c r="C129" i="26"/>
  <c r="D129" i="26"/>
  <c r="E129" i="26"/>
  <c r="F129" i="26"/>
  <c r="G129" i="26"/>
  <c r="H129" i="26"/>
  <c r="I129" i="26"/>
  <c r="J129" i="26"/>
  <c r="A130" i="26"/>
  <c r="B130" i="26"/>
  <c r="C130" i="26"/>
  <c r="D130" i="26"/>
  <c r="E130" i="26"/>
  <c r="F130" i="26"/>
  <c r="G130" i="26"/>
  <c r="H130" i="26"/>
  <c r="I130" i="26"/>
  <c r="J130" i="26"/>
  <c r="A131" i="26"/>
  <c r="B131" i="26"/>
  <c r="C131" i="26"/>
  <c r="D131" i="26"/>
  <c r="E131" i="26"/>
  <c r="F131" i="26"/>
  <c r="G131" i="26"/>
  <c r="H131" i="26"/>
  <c r="I131" i="26"/>
  <c r="J131" i="26"/>
  <c r="A132" i="26"/>
  <c r="B132" i="26"/>
  <c r="C132" i="26"/>
  <c r="D132" i="26"/>
  <c r="E132" i="26"/>
  <c r="F132" i="26"/>
  <c r="G132" i="26"/>
  <c r="H132" i="26"/>
  <c r="I132" i="26"/>
  <c r="J132" i="26"/>
  <c r="A133" i="26"/>
  <c r="B133" i="26"/>
  <c r="C133" i="26"/>
  <c r="D133" i="26"/>
  <c r="E133" i="26"/>
  <c r="F133" i="26"/>
  <c r="G133" i="26"/>
  <c r="H133" i="26"/>
  <c r="I133" i="26"/>
  <c r="J133" i="26"/>
  <c r="A134" i="26"/>
  <c r="B134" i="26"/>
  <c r="C134" i="26"/>
  <c r="D134" i="26"/>
  <c r="E134" i="26"/>
  <c r="F134" i="26"/>
  <c r="G134" i="26"/>
  <c r="H134" i="26"/>
  <c r="I134" i="26"/>
  <c r="J134" i="26"/>
  <c r="A135" i="26"/>
  <c r="B135" i="26"/>
  <c r="C135" i="26"/>
  <c r="D135" i="26"/>
  <c r="E135" i="26"/>
  <c r="F135" i="26"/>
  <c r="G135" i="26"/>
  <c r="H135" i="26"/>
  <c r="I135" i="26"/>
  <c r="J135" i="26"/>
  <c r="A136" i="26"/>
  <c r="B136" i="26"/>
  <c r="C136" i="26"/>
  <c r="D136" i="26"/>
  <c r="E136" i="26"/>
  <c r="F136" i="26"/>
  <c r="G136" i="26"/>
  <c r="H136" i="26"/>
  <c r="I136" i="26"/>
  <c r="J136" i="26"/>
  <c r="A137" i="26"/>
  <c r="B137" i="26"/>
  <c r="C137" i="26"/>
  <c r="D137" i="26"/>
  <c r="E137" i="26"/>
  <c r="F137" i="26"/>
  <c r="G137" i="26"/>
  <c r="H137" i="26"/>
  <c r="I137" i="26"/>
  <c r="J137" i="26"/>
  <c r="A138" i="26"/>
  <c r="B138" i="26"/>
  <c r="C138" i="26"/>
  <c r="D138" i="26"/>
  <c r="E138" i="26"/>
  <c r="F138" i="26"/>
  <c r="G138" i="26"/>
  <c r="H138" i="26"/>
  <c r="I138" i="26"/>
  <c r="J138" i="26"/>
  <c r="A139" i="26"/>
  <c r="B139" i="26"/>
  <c r="C139" i="26"/>
  <c r="D139" i="26"/>
  <c r="E139" i="26"/>
  <c r="F139" i="26"/>
  <c r="G139" i="26"/>
  <c r="H139" i="26"/>
  <c r="I139" i="26"/>
  <c r="J139" i="26"/>
  <c r="A140" i="26"/>
  <c r="B140" i="26"/>
  <c r="C140" i="26"/>
  <c r="D140" i="26"/>
  <c r="E140" i="26"/>
  <c r="F140" i="26"/>
  <c r="G140" i="26"/>
  <c r="H140" i="26"/>
  <c r="I140" i="26"/>
  <c r="J140" i="26"/>
  <c r="A141" i="26"/>
  <c r="B141" i="26"/>
  <c r="C141" i="26"/>
  <c r="D141" i="26"/>
  <c r="E141" i="26"/>
  <c r="F141" i="26"/>
  <c r="G141" i="26"/>
  <c r="H141" i="26"/>
  <c r="I141" i="26"/>
  <c r="J141" i="26"/>
  <c r="A142" i="26"/>
  <c r="B142" i="26"/>
  <c r="C142" i="26"/>
  <c r="D142" i="26"/>
  <c r="E142" i="26"/>
  <c r="F142" i="26"/>
  <c r="G142" i="26"/>
  <c r="H142" i="26"/>
  <c r="I142" i="26"/>
  <c r="J142" i="26"/>
  <c r="A143" i="26"/>
  <c r="B143" i="26"/>
  <c r="C143" i="26"/>
  <c r="D143" i="26"/>
  <c r="E143" i="26"/>
  <c r="F143" i="26"/>
  <c r="G143" i="26"/>
  <c r="H143" i="26"/>
  <c r="I143" i="26"/>
  <c r="J143" i="26"/>
  <c r="A144" i="26"/>
  <c r="B144" i="26"/>
  <c r="C144" i="26"/>
  <c r="D144" i="26"/>
  <c r="E144" i="26"/>
  <c r="F144" i="26"/>
  <c r="G144" i="26"/>
  <c r="H144" i="26"/>
  <c r="I144" i="26"/>
  <c r="J144" i="26"/>
  <c r="A145" i="26"/>
  <c r="B145" i="26"/>
  <c r="C145" i="26"/>
  <c r="D145" i="26"/>
  <c r="E145" i="26"/>
  <c r="F145" i="26"/>
  <c r="G145" i="26"/>
  <c r="H145" i="26"/>
  <c r="I145" i="26"/>
  <c r="J145" i="26"/>
  <c r="A146" i="26"/>
  <c r="B146" i="26"/>
  <c r="C146" i="26"/>
  <c r="D146" i="26"/>
  <c r="E146" i="26"/>
  <c r="F146" i="26"/>
  <c r="G146" i="26"/>
  <c r="H146" i="26"/>
  <c r="I146" i="26"/>
  <c r="J146" i="26"/>
  <c r="A147" i="26"/>
  <c r="B147" i="26"/>
  <c r="C147" i="26"/>
  <c r="D147" i="26"/>
  <c r="E147" i="26"/>
  <c r="F147" i="26"/>
  <c r="G147" i="26"/>
  <c r="H147" i="26"/>
  <c r="I147" i="26"/>
  <c r="J147" i="26"/>
  <c r="A148" i="26"/>
  <c r="B148" i="26"/>
  <c r="C148" i="26"/>
  <c r="D148" i="26"/>
  <c r="E148" i="26"/>
  <c r="F148" i="26"/>
  <c r="G148" i="26"/>
  <c r="H148" i="26"/>
  <c r="I148" i="26"/>
  <c r="J148" i="26"/>
  <c r="B112" i="26"/>
  <c r="C112" i="26"/>
  <c r="D112" i="26"/>
  <c r="E112" i="26"/>
  <c r="F112" i="26"/>
  <c r="G112" i="26"/>
  <c r="H112" i="26"/>
  <c r="I112" i="26"/>
  <c r="J112" i="26"/>
  <c r="A112" i="26"/>
  <c r="B75" i="26"/>
  <c r="C75" i="26"/>
  <c r="D75" i="26"/>
  <c r="E75" i="26"/>
  <c r="F75" i="26"/>
  <c r="G75" i="26"/>
  <c r="H75" i="26"/>
  <c r="I75" i="26"/>
  <c r="J75" i="26"/>
  <c r="B76" i="26"/>
  <c r="C76" i="26"/>
  <c r="D76" i="26"/>
  <c r="E76" i="26"/>
  <c r="F76" i="26"/>
  <c r="G76" i="26"/>
  <c r="H76" i="26"/>
  <c r="I76" i="26"/>
  <c r="J76" i="26"/>
  <c r="B77" i="26"/>
  <c r="C77" i="26"/>
  <c r="D77" i="26"/>
  <c r="E77" i="26"/>
  <c r="F77" i="26"/>
  <c r="G77" i="26"/>
  <c r="H77" i="26"/>
  <c r="I77" i="26"/>
  <c r="J77" i="26"/>
  <c r="B78" i="26"/>
  <c r="C78" i="26"/>
  <c r="D78" i="26"/>
  <c r="E78" i="26"/>
  <c r="F78" i="26"/>
  <c r="G78" i="26"/>
  <c r="H78" i="26"/>
  <c r="I78" i="26"/>
  <c r="J78" i="26"/>
  <c r="B79" i="26"/>
  <c r="C79" i="26"/>
  <c r="D79" i="26"/>
  <c r="E79" i="26"/>
  <c r="F79" i="26"/>
  <c r="G79" i="26"/>
  <c r="H79" i="26"/>
  <c r="I79" i="26"/>
  <c r="J79" i="26"/>
  <c r="B80" i="26"/>
  <c r="C80" i="26"/>
  <c r="D80" i="26"/>
  <c r="E80" i="26"/>
  <c r="F80" i="26"/>
  <c r="G80" i="26"/>
  <c r="H80" i="26"/>
  <c r="I80" i="26"/>
  <c r="J80" i="26"/>
  <c r="B81" i="26"/>
  <c r="C81" i="26"/>
  <c r="D81" i="26"/>
  <c r="E81" i="26"/>
  <c r="F81" i="26"/>
  <c r="G81" i="26"/>
  <c r="H81" i="26"/>
  <c r="I81" i="26"/>
  <c r="J81" i="26"/>
  <c r="B82" i="26"/>
  <c r="C82" i="26"/>
  <c r="D82" i="26"/>
  <c r="E82" i="26"/>
  <c r="F82" i="26"/>
  <c r="G82" i="26"/>
  <c r="H82" i="26"/>
  <c r="I82" i="26"/>
  <c r="J82" i="26"/>
  <c r="B83" i="26"/>
  <c r="C83" i="26"/>
  <c r="D83" i="26"/>
  <c r="E83" i="26"/>
  <c r="F83" i="26"/>
  <c r="G83" i="26"/>
  <c r="H83" i="26"/>
  <c r="I83" i="26"/>
  <c r="J83" i="26"/>
  <c r="B84" i="26"/>
  <c r="C84" i="26"/>
  <c r="D84" i="26"/>
  <c r="E84" i="26"/>
  <c r="F84" i="26"/>
  <c r="G84" i="26"/>
  <c r="H84" i="26"/>
  <c r="I84" i="26"/>
  <c r="J84" i="26"/>
  <c r="B85" i="26"/>
  <c r="C85" i="26"/>
  <c r="D85" i="26"/>
  <c r="E85" i="26"/>
  <c r="F85" i="26"/>
  <c r="G85" i="26"/>
  <c r="H85" i="26"/>
  <c r="I85" i="26"/>
  <c r="J85" i="26"/>
  <c r="B86" i="26"/>
  <c r="C86" i="26"/>
  <c r="D86" i="26"/>
  <c r="E86" i="26"/>
  <c r="F86" i="26"/>
  <c r="G86" i="26"/>
  <c r="H86" i="26"/>
  <c r="I86" i="26"/>
  <c r="J86" i="26"/>
  <c r="B87" i="26"/>
  <c r="C87" i="26"/>
  <c r="D87" i="26"/>
  <c r="E87" i="26"/>
  <c r="F87" i="26"/>
  <c r="G87" i="26"/>
  <c r="H87" i="26"/>
  <c r="I87" i="26"/>
  <c r="J87" i="26"/>
  <c r="B88" i="26"/>
  <c r="C88" i="26"/>
  <c r="D88" i="26"/>
  <c r="E88" i="26"/>
  <c r="F88" i="26"/>
  <c r="G88" i="26"/>
  <c r="H88" i="26"/>
  <c r="I88" i="26"/>
  <c r="J88" i="26"/>
  <c r="B89" i="26"/>
  <c r="C89" i="26"/>
  <c r="D89" i="26"/>
  <c r="E89" i="26"/>
  <c r="F89" i="26"/>
  <c r="G89" i="26"/>
  <c r="H89" i="26"/>
  <c r="I89" i="26"/>
  <c r="J89" i="26"/>
  <c r="B90" i="26"/>
  <c r="C90" i="26"/>
  <c r="D90" i="26"/>
  <c r="E90" i="26"/>
  <c r="F90" i="26"/>
  <c r="G90" i="26"/>
  <c r="H90" i="26"/>
  <c r="I90" i="26"/>
  <c r="J90" i="26"/>
  <c r="B91" i="26"/>
  <c r="C91" i="26"/>
  <c r="D91" i="26"/>
  <c r="E91" i="26"/>
  <c r="F91" i="26"/>
  <c r="G91" i="26"/>
  <c r="H91" i="26"/>
  <c r="I91" i="26"/>
  <c r="J91" i="26"/>
  <c r="B92" i="26"/>
  <c r="C92" i="26"/>
  <c r="D92" i="26"/>
  <c r="E92" i="26"/>
  <c r="F92" i="26"/>
  <c r="G92" i="26"/>
  <c r="H92" i="26"/>
  <c r="I92" i="26"/>
  <c r="J92" i="26"/>
  <c r="B93" i="26"/>
  <c r="C93" i="26"/>
  <c r="D93" i="26"/>
  <c r="E93" i="26"/>
  <c r="F93" i="26"/>
  <c r="G93" i="26"/>
  <c r="H93" i="26"/>
  <c r="I93" i="26"/>
  <c r="J93" i="26"/>
  <c r="B94" i="26"/>
  <c r="C94" i="26"/>
  <c r="D94" i="26"/>
  <c r="E94" i="26"/>
  <c r="F94" i="26"/>
  <c r="G94" i="26"/>
  <c r="H94" i="26"/>
  <c r="I94" i="26"/>
  <c r="J94" i="26"/>
  <c r="B95" i="26"/>
  <c r="C95" i="26"/>
  <c r="D95" i="26"/>
  <c r="E95" i="26"/>
  <c r="F95" i="26"/>
  <c r="G95" i="26"/>
  <c r="H95" i="26"/>
  <c r="I95" i="26"/>
  <c r="J95" i="26"/>
  <c r="B96" i="26"/>
  <c r="C96" i="26"/>
  <c r="D96" i="26"/>
  <c r="E96" i="26"/>
  <c r="F96" i="26"/>
  <c r="G96" i="26"/>
  <c r="H96" i="26"/>
  <c r="I96" i="26"/>
  <c r="J96" i="26"/>
  <c r="B97" i="26"/>
  <c r="C97" i="26"/>
  <c r="D97" i="26"/>
  <c r="E97" i="26"/>
  <c r="F97" i="26"/>
  <c r="G97" i="26"/>
  <c r="H97" i="26"/>
  <c r="I97" i="26"/>
  <c r="J97" i="26"/>
  <c r="B98" i="26"/>
  <c r="C98" i="26"/>
  <c r="D98" i="26"/>
  <c r="E98" i="26"/>
  <c r="F98" i="26"/>
  <c r="G98" i="26"/>
  <c r="H98" i="26"/>
  <c r="I98" i="26"/>
  <c r="J98" i="26"/>
  <c r="B99" i="26"/>
  <c r="C99" i="26"/>
  <c r="D99" i="26"/>
  <c r="E99" i="26"/>
  <c r="F99" i="26"/>
  <c r="G99" i="26"/>
  <c r="H99" i="26"/>
  <c r="I99" i="26"/>
  <c r="J99" i="26"/>
  <c r="B100" i="26"/>
  <c r="C100" i="26"/>
  <c r="D100" i="26"/>
  <c r="E100" i="26"/>
  <c r="F100" i="26"/>
  <c r="G100" i="26"/>
  <c r="H100" i="26"/>
  <c r="I100" i="26"/>
  <c r="J100" i="26"/>
  <c r="B101" i="26"/>
  <c r="C101" i="26"/>
  <c r="D101" i="26"/>
  <c r="E101" i="26"/>
  <c r="F101" i="26"/>
  <c r="G101" i="26"/>
  <c r="H101" i="26"/>
  <c r="I101" i="26"/>
  <c r="J101" i="26"/>
  <c r="B102" i="26"/>
  <c r="C102" i="26"/>
  <c r="D102" i="26"/>
  <c r="E102" i="26"/>
  <c r="F102" i="26"/>
  <c r="G102" i="26"/>
  <c r="H102" i="26"/>
  <c r="I102" i="26"/>
  <c r="J102" i="26"/>
  <c r="B103" i="26"/>
  <c r="C103" i="26"/>
  <c r="D103" i="26"/>
  <c r="E103" i="26"/>
  <c r="F103" i="26"/>
  <c r="G103" i="26"/>
  <c r="H103" i="26"/>
  <c r="I103" i="26"/>
  <c r="J103" i="26"/>
  <c r="B104" i="26"/>
  <c r="C104" i="26"/>
  <c r="D104" i="26"/>
  <c r="E104" i="26"/>
  <c r="F104" i="26"/>
  <c r="G104" i="26"/>
  <c r="H104" i="26"/>
  <c r="I104" i="26"/>
  <c r="J104" i="26"/>
  <c r="B105" i="26"/>
  <c r="C105" i="26"/>
  <c r="D105" i="26"/>
  <c r="E105" i="26"/>
  <c r="F105" i="26"/>
  <c r="G105" i="26"/>
  <c r="H105" i="26"/>
  <c r="I105" i="26"/>
  <c r="J105" i="26"/>
  <c r="B106" i="26"/>
  <c r="C106" i="26"/>
  <c r="D106" i="26"/>
  <c r="E106" i="26"/>
  <c r="F106" i="26"/>
  <c r="G106" i="26"/>
  <c r="H106" i="26"/>
  <c r="I106" i="26"/>
  <c r="J106" i="26"/>
  <c r="B107" i="26"/>
  <c r="C107" i="26"/>
  <c r="D107" i="26"/>
  <c r="E107" i="26"/>
  <c r="F107" i="26"/>
  <c r="G107" i="26"/>
  <c r="H107" i="26"/>
  <c r="I107" i="26"/>
  <c r="J107" i="26"/>
  <c r="B108" i="26"/>
  <c r="C108" i="26"/>
  <c r="D108" i="26"/>
  <c r="E108" i="26"/>
  <c r="F108" i="26"/>
  <c r="G108" i="26"/>
  <c r="H108" i="26"/>
  <c r="I108" i="26"/>
  <c r="J108" i="26"/>
  <c r="B109" i="26"/>
  <c r="C109" i="26"/>
  <c r="D109" i="26"/>
  <c r="E109" i="26"/>
  <c r="F109" i="26"/>
  <c r="G109" i="26"/>
  <c r="H109" i="26"/>
  <c r="I109" i="26"/>
  <c r="J109" i="26"/>
  <c r="B110" i="26"/>
  <c r="C110" i="26"/>
  <c r="D110" i="26"/>
  <c r="E110" i="26"/>
  <c r="F110" i="26"/>
  <c r="G110" i="26"/>
  <c r="H110" i="26"/>
  <c r="I110" i="26"/>
  <c r="J110" i="26"/>
  <c r="B111" i="26"/>
  <c r="C111" i="26"/>
  <c r="D111" i="26"/>
  <c r="E111" i="26"/>
  <c r="F111" i="26"/>
  <c r="G111" i="26"/>
  <c r="H111" i="26"/>
  <c r="I111" i="26"/>
  <c r="J111" i="26"/>
  <c r="A76" i="26"/>
  <c r="A77" i="26"/>
  <c r="A78" i="26"/>
  <c r="A79" i="26"/>
  <c r="A80" i="26"/>
  <c r="A81" i="26"/>
  <c r="A82" i="26"/>
  <c r="A83" i="26"/>
  <c r="A84" i="26"/>
  <c r="A85" i="26"/>
  <c r="A86" i="26"/>
  <c r="A87" i="26"/>
  <c r="A88" i="26"/>
  <c r="A89" i="26"/>
  <c r="A90" i="26"/>
  <c r="A91" i="26"/>
  <c r="A92" i="26"/>
  <c r="A93" i="26"/>
  <c r="A94" i="26"/>
  <c r="A95" i="26"/>
  <c r="A96" i="26"/>
  <c r="A97" i="26"/>
  <c r="A98" i="26"/>
  <c r="A99" i="26"/>
  <c r="A100" i="26"/>
  <c r="A101" i="26"/>
  <c r="A102" i="26"/>
  <c r="A103" i="26"/>
  <c r="A104" i="26"/>
  <c r="A105" i="26"/>
  <c r="A106" i="26"/>
  <c r="A107" i="26"/>
  <c r="A108" i="26"/>
  <c r="A109" i="26"/>
  <c r="A110" i="26"/>
  <c r="A111" i="26"/>
  <c r="A75" i="26"/>
  <c r="B38" i="26"/>
  <c r="C38" i="26"/>
  <c r="D38" i="26"/>
  <c r="E38" i="26"/>
  <c r="F38" i="26"/>
  <c r="G38" i="26"/>
  <c r="H38" i="26"/>
  <c r="I38" i="26"/>
  <c r="J38" i="26"/>
  <c r="B39" i="26"/>
  <c r="C39" i="26"/>
  <c r="D39" i="26"/>
  <c r="E39" i="26"/>
  <c r="F39" i="26"/>
  <c r="G39" i="26"/>
  <c r="H39" i="26"/>
  <c r="I39" i="26"/>
  <c r="J39" i="26"/>
  <c r="B40" i="26"/>
  <c r="C40" i="26"/>
  <c r="D40" i="26"/>
  <c r="E40" i="26"/>
  <c r="F40" i="26"/>
  <c r="G40" i="26"/>
  <c r="H40" i="26"/>
  <c r="I40" i="26"/>
  <c r="J40" i="26"/>
  <c r="B41" i="26"/>
  <c r="C41" i="26"/>
  <c r="D41" i="26"/>
  <c r="E41" i="26"/>
  <c r="F41" i="26"/>
  <c r="G41" i="26"/>
  <c r="H41" i="26"/>
  <c r="I41" i="26"/>
  <c r="J41" i="26"/>
  <c r="B42" i="26"/>
  <c r="C42" i="26"/>
  <c r="D42" i="26"/>
  <c r="E42" i="26"/>
  <c r="F42" i="26"/>
  <c r="G42" i="26"/>
  <c r="H42" i="26"/>
  <c r="I42" i="26"/>
  <c r="J42" i="26"/>
  <c r="B43" i="26"/>
  <c r="C43" i="26"/>
  <c r="D43" i="26"/>
  <c r="E43" i="26"/>
  <c r="F43" i="26"/>
  <c r="G43" i="26"/>
  <c r="H43" i="26"/>
  <c r="I43" i="26"/>
  <c r="J43" i="26"/>
  <c r="B44" i="26"/>
  <c r="C44" i="26"/>
  <c r="D44" i="26"/>
  <c r="E44" i="26"/>
  <c r="F44" i="26"/>
  <c r="G44" i="26"/>
  <c r="H44" i="26"/>
  <c r="I44" i="26"/>
  <c r="J44" i="26"/>
  <c r="B45" i="26"/>
  <c r="C45" i="26"/>
  <c r="D45" i="26"/>
  <c r="E45" i="26"/>
  <c r="F45" i="26"/>
  <c r="G45" i="26"/>
  <c r="H45" i="26"/>
  <c r="I45" i="26"/>
  <c r="J45" i="26"/>
  <c r="B46" i="26"/>
  <c r="C46" i="26"/>
  <c r="D46" i="26"/>
  <c r="E46" i="26"/>
  <c r="F46" i="26"/>
  <c r="G46" i="26"/>
  <c r="H46" i="26"/>
  <c r="I46" i="26"/>
  <c r="J46" i="26"/>
  <c r="B47" i="26"/>
  <c r="C47" i="26"/>
  <c r="D47" i="26"/>
  <c r="E47" i="26"/>
  <c r="F47" i="26"/>
  <c r="G47" i="26"/>
  <c r="H47" i="26"/>
  <c r="I47" i="26"/>
  <c r="J47" i="26"/>
  <c r="B48" i="26"/>
  <c r="C48" i="26"/>
  <c r="D48" i="26"/>
  <c r="E48" i="26"/>
  <c r="F48" i="26"/>
  <c r="G48" i="26"/>
  <c r="H48" i="26"/>
  <c r="I48" i="26"/>
  <c r="J48" i="26"/>
  <c r="B49" i="26"/>
  <c r="C49" i="26"/>
  <c r="D49" i="26"/>
  <c r="E49" i="26"/>
  <c r="F49" i="26"/>
  <c r="G49" i="26"/>
  <c r="H49" i="26"/>
  <c r="I49" i="26"/>
  <c r="J49" i="26"/>
  <c r="B50" i="26"/>
  <c r="C50" i="26"/>
  <c r="D50" i="26"/>
  <c r="E50" i="26"/>
  <c r="F50" i="26"/>
  <c r="G50" i="26"/>
  <c r="H50" i="26"/>
  <c r="I50" i="26"/>
  <c r="J50" i="26"/>
  <c r="B51" i="26"/>
  <c r="C51" i="26"/>
  <c r="D51" i="26"/>
  <c r="E51" i="26"/>
  <c r="F51" i="26"/>
  <c r="G51" i="26"/>
  <c r="H51" i="26"/>
  <c r="I51" i="26"/>
  <c r="J51" i="26"/>
  <c r="B52" i="26"/>
  <c r="C52" i="26"/>
  <c r="D52" i="26"/>
  <c r="E52" i="26"/>
  <c r="F52" i="26"/>
  <c r="G52" i="26"/>
  <c r="H52" i="26"/>
  <c r="I52" i="26"/>
  <c r="J52" i="26"/>
  <c r="B53" i="26"/>
  <c r="C53" i="26"/>
  <c r="D53" i="26"/>
  <c r="E53" i="26"/>
  <c r="F53" i="26"/>
  <c r="G53" i="26"/>
  <c r="H53" i="26"/>
  <c r="I53" i="26"/>
  <c r="J53" i="26"/>
  <c r="B54" i="26"/>
  <c r="C54" i="26"/>
  <c r="D54" i="26"/>
  <c r="E54" i="26"/>
  <c r="F54" i="26"/>
  <c r="G54" i="26"/>
  <c r="H54" i="26"/>
  <c r="I54" i="26"/>
  <c r="J54" i="26"/>
  <c r="B55" i="26"/>
  <c r="C55" i="26"/>
  <c r="D55" i="26"/>
  <c r="E55" i="26"/>
  <c r="F55" i="26"/>
  <c r="G55" i="26"/>
  <c r="H55" i="26"/>
  <c r="I55" i="26"/>
  <c r="J55" i="26"/>
  <c r="B56" i="26"/>
  <c r="C56" i="26"/>
  <c r="D56" i="26"/>
  <c r="E56" i="26"/>
  <c r="F56" i="26"/>
  <c r="G56" i="26"/>
  <c r="H56" i="26"/>
  <c r="I56" i="26"/>
  <c r="J56" i="26"/>
  <c r="B57" i="26"/>
  <c r="C57" i="26"/>
  <c r="D57" i="26"/>
  <c r="E57" i="26"/>
  <c r="F57" i="26"/>
  <c r="G57" i="26"/>
  <c r="H57" i="26"/>
  <c r="I57" i="26"/>
  <c r="J57" i="26"/>
  <c r="B58" i="26"/>
  <c r="C58" i="26"/>
  <c r="D58" i="26"/>
  <c r="E58" i="26"/>
  <c r="F58" i="26"/>
  <c r="G58" i="26"/>
  <c r="H58" i="26"/>
  <c r="I58" i="26"/>
  <c r="J58" i="26"/>
  <c r="B59" i="26"/>
  <c r="C59" i="26"/>
  <c r="D59" i="26"/>
  <c r="E59" i="26"/>
  <c r="F59" i="26"/>
  <c r="G59" i="26"/>
  <c r="H59" i="26"/>
  <c r="I59" i="26"/>
  <c r="J59" i="26"/>
  <c r="B60" i="26"/>
  <c r="C60" i="26"/>
  <c r="D60" i="26"/>
  <c r="E60" i="26"/>
  <c r="F60" i="26"/>
  <c r="G60" i="26"/>
  <c r="H60" i="26"/>
  <c r="I60" i="26"/>
  <c r="J60" i="26"/>
  <c r="B61" i="26"/>
  <c r="C61" i="26"/>
  <c r="D61" i="26"/>
  <c r="E61" i="26"/>
  <c r="F61" i="26"/>
  <c r="G61" i="26"/>
  <c r="H61" i="26"/>
  <c r="I61" i="26"/>
  <c r="J61" i="26"/>
  <c r="B62" i="26"/>
  <c r="C62" i="26"/>
  <c r="D62" i="26"/>
  <c r="E62" i="26"/>
  <c r="F62" i="26"/>
  <c r="G62" i="26"/>
  <c r="H62" i="26"/>
  <c r="I62" i="26"/>
  <c r="J62" i="26"/>
  <c r="B63" i="26"/>
  <c r="C63" i="26"/>
  <c r="D63" i="26"/>
  <c r="E63" i="26"/>
  <c r="F63" i="26"/>
  <c r="G63" i="26"/>
  <c r="H63" i="26"/>
  <c r="I63" i="26"/>
  <c r="J63" i="26"/>
  <c r="B64" i="26"/>
  <c r="C64" i="26"/>
  <c r="D64" i="26"/>
  <c r="E64" i="26"/>
  <c r="F64" i="26"/>
  <c r="G64" i="26"/>
  <c r="H64" i="26"/>
  <c r="I64" i="26"/>
  <c r="J64" i="26"/>
  <c r="B65" i="26"/>
  <c r="C65" i="26"/>
  <c r="D65" i="26"/>
  <c r="E65" i="26"/>
  <c r="F65" i="26"/>
  <c r="G65" i="26"/>
  <c r="H65" i="26"/>
  <c r="I65" i="26"/>
  <c r="J65" i="26"/>
  <c r="B66" i="26"/>
  <c r="C66" i="26"/>
  <c r="D66" i="26"/>
  <c r="E66" i="26"/>
  <c r="F66" i="26"/>
  <c r="G66" i="26"/>
  <c r="H66" i="26"/>
  <c r="I66" i="26"/>
  <c r="J66" i="26"/>
  <c r="B67" i="26"/>
  <c r="C67" i="26"/>
  <c r="D67" i="26"/>
  <c r="E67" i="26"/>
  <c r="F67" i="26"/>
  <c r="G67" i="26"/>
  <c r="H67" i="26"/>
  <c r="I67" i="26"/>
  <c r="J67" i="26"/>
  <c r="B68" i="26"/>
  <c r="C68" i="26"/>
  <c r="D68" i="26"/>
  <c r="E68" i="26"/>
  <c r="F68" i="26"/>
  <c r="G68" i="26"/>
  <c r="H68" i="26"/>
  <c r="I68" i="26"/>
  <c r="J68" i="26"/>
  <c r="B69" i="26"/>
  <c r="C69" i="26"/>
  <c r="D69" i="26"/>
  <c r="E69" i="26"/>
  <c r="F69" i="26"/>
  <c r="G69" i="26"/>
  <c r="H69" i="26"/>
  <c r="I69" i="26"/>
  <c r="J69" i="26"/>
  <c r="B70" i="26"/>
  <c r="C70" i="26"/>
  <c r="D70" i="26"/>
  <c r="E70" i="26"/>
  <c r="F70" i="26"/>
  <c r="G70" i="26"/>
  <c r="H70" i="26"/>
  <c r="I70" i="26"/>
  <c r="J70" i="26"/>
  <c r="B71" i="26"/>
  <c r="C71" i="26"/>
  <c r="D71" i="26"/>
  <c r="E71" i="26"/>
  <c r="F71" i="26"/>
  <c r="G71" i="26"/>
  <c r="H71" i="26"/>
  <c r="I71" i="26"/>
  <c r="J71" i="26"/>
  <c r="B72" i="26"/>
  <c r="C72" i="26"/>
  <c r="D72" i="26"/>
  <c r="E72" i="26"/>
  <c r="F72" i="26"/>
  <c r="G72" i="26"/>
  <c r="H72" i="26"/>
  <c r="I72" i="26"/>
  <c r="J72" i="26"/>
  <c r="B73" i="26"/>
  <c r="C73" i="26"/>
  <c r="D73" i="26"/>
  <c r="E73" i="26"/>
  <c r="F73" i="26"/>
  <c r="G73" i="26"/>
  <c r="H73" i="26"/>
  <c r="I73" i="26"/>
  <c r="J73" i="26"/>
  <c r="B74" i="26"/>
  <c r="C74" i="26"/>
  <c r="D74" i="26"/>
  <c r="E74" i="26"/>
  <c r="F74" i="26"/>
  <c r="G74" i="26"/>
  <c r="H74" i="26"/>
  <c r="I74" i="26"/>
  <c r="J74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A59" i="26"/>
  <c r="A60" i="26"/>
  <c r="A61" i="26"/>
  <c r="A62" i="26"/>
  <c r="A63" i="26"/>
  <c r="A64" i="26"/>
  <c r="A65" i="26"/>
  <c r="A66" i="26"/>
  <c r="A67" i="26"/>
  <c r="A68" i="26"/>
  <c r="A69" i="26"/>
  <c r="A70" i="26"/>
  <c r="A71" i="26"/>
  <c r="A72" i="26"/>
  <c r="A73" i="26"/>
  <c r="A74" i="26"/>
  <c r="A38" i="26"/>
  <c r="B1" i="26"/>
  <c r="C1" i="26"/>
  <c r="D1" i="26"/>
  <c r="E1" i="26"/>
  <c r="F1" i="26"/>
  <c r="G1" i="26"/>
  <c r="H1" i="26"/>
  <c r="I1" i="26"/>
  <c r="J1" i="26"/>
  <c r="B2" i="26"/>
  <c r="C2" i="26"/>
  <c r="D2" i="26"/>
  <c r="E2" i="26"/>
  <c r="F2" i="26"/>
  <c r="G2" i="26"/>
  <c r="H2" i="26"/>
  <c r="I2" i="26"/>
  <c r="J2" i="26"/>
  <c r="B3" i="26"/>
  <c r="C3" i="26"/>
  <c r="D3" i="26"/>
  <c r="E3" i="26"/>
  <c r="F3" i="26"/>
  <c r="G3" i="26"/>
  <c r="H3" i="26"/>
  <c r="I3" i="26"/>
  <c r="J3" i="26"/>
  <c r="B4" i="26"/>
  <c r="C4" i="26"/>
  <c r="D4" i="26"/>
  <c r="E4" i="26"/>
  <c r="F4" i="26"/>
  <c r="G4" i="26"/>
  <c r="H4" i="26"/>
  <c r="I4" i="26"/>
  <c r="J4" i="26"/>
  <c r="B5" i="26"/>
  <c r="C5" i="26"/>
  <c r="D5" i="26"/>
  <c r="E5" i="26"/>
  <c r="F5" i="26"/>
  <c r="G5" i="26"/>
  <c r="H5" i="26"/>
  <c r="I5" i="26"/>
  <c r="J5" i="26"/>
  <c r="B6" i="26"/>
  <c r="C6" i="26"/>
  <c r="D6" i="26"/>
  <c r="E6" i="26"/>
  <c r="F6" i="26"/>
  <c r="G6" i="26"/>
  <c r="H6" i="26"/>
  <c r="I6" i="26"/>
  <c r="J6" i="26"/>
  <c r="B7" i="26"/>
  <c r="C7" i="26"/>
  <c r="D7" i="26"/>
  <c r="E7" i="26"/>
  <c r="F7" i="26"/>
  <c r="G7" i="26"/>
  <c r="H7" i="26"/>
  <c r="I7" i="26"/>
  <c r="J7" i="26"/>
  <c r="B8" i="26"/>
  <c r="C8" i="26"/>
  <c r="D8" i="26"/>
  <c r="E8" i="26"/>
  <c r="F8" i="26"/>
  <c r="G8" i="26"/>
  <c r="H8" i="26"/>
  <c r="I8" i="26"/>
  <c r="J8" i="26"/>
  <c r="B9" i="26"/>
  <c r="C9" i="26"/>
  <c r="D9" i="26"/>
  <c r="E9" i="26"/>
  <c r="F9" i="26"/>
  <c r="G9" i="26"/>
  <c r="H9" i="26"/>
  <c r="I9" i="26"/>
  <c r="J9" i="26"/>
  <c r="B10" i="26"/>
  <c r="C10" i="26"/>
  <c r="D10" i="26"/>
  <c r="E10" i="26"/>
  <c r="F10" i="26"/>
  <c r="G10" i="26"/>
  <c r="H10" i="26"/>
  <c r="I10" i="26"/>
  <c r="J10" i="26"/>
  <c r="B11" i="26"/>
  <c r="C11" i="26"/>
  <c r="D11" i="26"/>
  <c r="E11" i="26"/>
  <c r="F11" i="26"/>
  <c r="G11" i="26"/>
  <c r="H11" i="26"/>
  <c r="I11" i="26"/>
  <c r="J11" i="26"/>
  <c r="B12" i="26"/>
  <c r="C12" i="26"/>
  <c r="D12" i="26"/>
  <c r="E12" i="26"/>
  <c r="F12" i="26"/>
  <c r="G12" i="26"/>
  <c r="H12" i="26"/>
  <c r="I12" i="26"/>
  <c r="J12" i="26"/>
  <c r="B13" i="26"/>
  <c r="C13" i="26"/>
  <c r="D13" i="26"/>
  <c r="E13" i="26"/>
  <c r="F13" i="26"/>
  <c r="G13" i="26"/>
  <c r="H13" i="26"/>
  <c r="I13" i="26"/>
  <c r="J13" i="26"/>
  <c r="B14" i="26"/>
  <c r="C14" i="26"/>
  <c r="D14" i="26"/>
  <c r="E14" i="26"/>
  <c r="F14" i="26"/>
  <c r="G14" i="26"/>
  <c r="H14" i="26"/>
  <c r="I14" i="26"/>
  <c r="J14" i="26"/>
  <c r="B15" i="26"/>
  <c r="C15" i="26"/>
  <c r="D15" i="26"/>
  <c r="E15" i="26"/>
  <c r="F15" i="26"/>
  <c r="G15" i="26"/>
  <c r="H15" i="26"/>
  <c r="I15" i="26"/>
  <c r="J15" i="26"/>
  <c r="B16" i="26"/>
  <c r="C16" i="26"/>
  <c r="D16" i="26"/>
  <c r="E16" i="26"/>
  <c r="F16" i="26"/>
  <c r="G16" i="26"/>
  <c r="H16" i="26"/>
  <c r="I16" i="26"/>
  <c r="J16" i="26"/>
  <c r="B17" i="26"/>
  <c r="C17" i="26"/>
  <c r="D17" i="26"/>
  <c r="E17" i="26"/>
  <c r="F17" i="26"/>
  <c r="G17" i="26"/>
  <c r="H17" i="26"/>
  <c r="I17" i="26"/>
  <c r="J17" i="26"/>
  <c r="B18" i="26"/>
  <c r="C18" i="26"/>
  <c r="D18" i="26"/>
  <c r="E18" i="26"/>
  <c r="F18" i="26"/>
  <c r="G18" i="26"/>
  <c r="H18" i="26"/>
  <c r="I18" i="26"/>
  <c r="J18" i="26"/>
  <c r="B19" i="26"/>
  <c r="C19" i="26"/>
  <c r="D19" i="26"/>
  <c r="E19" i="26"/>
  <c r="F19" i="26"/>
  <c r="G19" i="26"/>
  <c r="H19" i="26"/>
  <c r="I19" i="26"/>
  <c r="J19" i="26"/>
  <c r="B20" i="26"/>
  <c r="C20" i="26"/>
  <c r="D20" i="26"/>
  <c r="E20" i="26"/>
  <c r="F20" i="26"/>
  <c r="G20" i="26"/>
  <c r="H20" i="26"/>
  <c r="I20" i="26"/>
  <c r="J20" i="26"/>
  <c r="B21" i="26"/>
  <c r="C21" i="26"/>
  <c r="D21" i="26"/>
  <c r="E21" i="26"/>
  <c r="F21" i="26"/>
  <c r="G21" i="26"/>
  <c r="H21" i="26"/>
  <c r="I21" i="26"/>
  <c r="J21" i="26"/>
  <c r="B22" i="26"/>
  <c r="C22" i="26"/>
  <c r="D22" i="26"/>
  <c r="E22" i="26"/>
  <c r="F22" i="26"/>
  <c r="G22" i="26"/>
  <c r="H22" i="26"/>
  <c r="I22" i="26"/>
  <c r="J22" i="26"/>
  <c r="B23" i="26"/>
  <c r="C23" i="26"/>
  <c r="D23" i="26"/>
  <c r="E23" i="26"/>
  <c r="F23" i="26"/>
  <c r="G23" i="26"/>
  <c r="H23" i="26"/>
  <c r="I23" i="26"/>
  <c r="J23" i="26"/>
  <c r="B24" i="26"/>
  <c r="C24" i="26"/>
  <c r="D24" i="26"/>
  <c r="E24" i="26"/>
  <c r="F24" i="26"/>
  <c r="G24" i="26"/>
  <c r="H24" i="26"/>
  <c r="I24" i="26"/>
  <c r="J24" i="26"/>
  <c r="B25" i="26"/>
  <c r="C25" i="26"/>
  <c r="D25" i="26"/>
  <c r="E25" i="26"/>
  <c r="F25" i="26"/>
  <c r="G25" i="26"/>
  <c r="H25" i="26"/>
  <c r="I25" i="26"/>
  <c r="J25" i="26"/>
  <c r="B26" i="26"/>
  <c r="C26" i="26"/>
  <c r="D26" i="26"/>
  <c r="E26" i="26"/>
  <c r="F26" i="26"/>
  <c r="G26" i="26"/>
  <c r="H26" i="26"/>
  <c r="I26" i="26"/>
  <c r="J26" i="26"/>
  <c r="B27" i="26"/>
  <c r="C27" i="26"/>
  <c r="D27" i="26"/>
  <c r="E27" i="26"/>
  <c r="F27" i="26"/>
  <c r="G27" i="26"/>
  <c r="H27" i="26"/>
  <c r="I27" i="26"/>
  <c r="J27" i="26"/>
  <c r="B28" i="26"/>
  <c r="C28" i="26"/>
  <c r="D28" i="26"/>
  <c r="E28" i="26"/>
  <c r="F28" i="26"/>
  <c r="G28" i="26"/>
  <c r="H28" i="26"/>
  <c r="I28" i="26"/>
  <c r="J28" i="26"/>
  <c r="B29" i="26"/>
  <c r="C29" i="26"/>
  <c r="D29" i="26"/>
  <c r="E29" i="26"/>
  <c r="F29" i="26"/>
  <c r="G29" i="26"/>
  <c r="H29" i="26"/>
  <c r="I29" i="26"/>
  <c r="J29" i="26"/>
  <c r="B30" i="26"/>
  <c r="C30" i="26"/>
  <c r="D30" i="26"/>
  <c r="E30" i="26"/>
  <c r="F30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B32" i="26"/>
  <c r="C32" i="26"/>
  <c r="D32" i="26"/>
  <c r="E32" i="26"/>
  <c r="F32" i="26"/>
  <c r="G32" i="26"/>
  <c r="H32" i="26"/>
  <c r="I32" i="26"/>
  <c r="J32" i="26"/>
  <c r="B33" i="26"/>
  <c r="C33" i="26"/>
  <c r="D33" i="26"/>
  <c r="E33" i="26"/>
  <c r="F33" i="26"/>
  <c r="G33" i="26"/>
  <c r="H33" i="26"/>
  <c r="I33" i="26"/>
  <c r="J33" i="26"/>
  <c r="B34" i="26"/>
  <c r="C34" i="26"/>
  <c r="D34" i="26"/>
  <c r="E34" i="26"/>
  <c r="F34" i="26"/>
  <c r="G34" i="26"/>
  <c r="H34" i="26"/>
  <c r="I34" i="26"/>
  <c r="J34" i="26"/>
  <c r="B35" i="26"/>
  <c r="C35" i="26"/>
  <c r="D35" i="26"/>
  <c r="E35" i="26"/>
  <c r="F35" i="26"/>
  <c r="G35" i="26"/>
  <c r="H35" i="26"/>
  <c r="I35" i="26"/>
  <c r="J35" i="26"/>
  <c r="B36" i="26"/>
  <c r="C36" i="26"/>
  <c r="D36" i="26"/>
  <c r="E36" i="26"/>
  <c r="F36" i="26"/>
  <c r="G36" i="26"/>
  <c r="H36" i="26"/>
  <c r="I36" i="26"/>
  <c r="J36" i="26"/>
  <c r="B37" i="26"/>
  <c r="C37" i="26"/>
  <c r="D37" i="26"/>
  <c r="E37" i="26"/>
  <c r="F37" i="26"/>
  <c r="G37" i="26"/>
  <c r="H37" i="26"/>
  <c r="I37" i="26"/>
  <c r="J37" i="26"/>
  <c r="A2" i="26"/>
  <c r="A3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1" i="26"/>
  <c r="A370" i="15"/>
  <c r="B370" i="15"/>
  <c r="C370" i="15"/>
  <c r="A351" i="15"/>
  <c r="B351" i="15"/>
  <c r="C351" i="15"/>
  <c r="A352" i="15"/>
  <c r="B352" i="15"/>
  <c r="C352" i="15"/>
  <c r="A353" i="15"/>
  <c r="B353" i="15"/>
  <c r="C353" i="15"/>
  <c r="A354" i="15"/>
  <c r="B354" i="15"/>
  <c r="C354" i="15"/>
  <c r="A355" i="15"/>
  <c r="B355" i="15"/>
  <c r="C355" i="15"/>
  <c r="A356" i="15"/>
  <c r="B356" i="15"/>
  <c r="C356" i="15"/>
  <c r="A357" i="15"/>
  <c r="B357" i="15"/>
  <c r="C357" i="15"/>
  <c r="A358" i="15"/>
  <c r="B358" i="15"/>
  <c r="C358" i="15"/>
  <c r="A359" i="15"/>
  <c r="B359" i="15"/>
  <c r="C359" i="15"/>
  <c r="A360" i="15"/>
  <c r="B360" i="15"/>
  <c r="C360" i="15"/>
  <c r="A361" i="15"/>
  <c r="B361" i="15"/>
  <c r="C361" i="15"/>
  <c r="A362" i="15"/>
  <c r="B362" i="15"/>
  <c r="C362" i="15"/>
  <c r="A363" i="15"/>
  <c r="B363" i="15"/>
  <c r="C363" i="15"/>
  <c r="A364" i="15"/>
  <c r="B364" i="15"/>
  <c r="C364" i="15"/>
  <c r="A365" i="15"/>
  <c r="B365" i="15"/>
  <c r="C365" i="15"/>
  <c r="A366" i="15"/>
  <c r="B366" i="15"/>
  <c r="C366" i="15"/>
  <c r="A367" i="15"/>
  <c r="B367" i="15"/>
  <c r="C367" i="15"/>
  <c r="A368" i="15"/>
  <c r="B368" i="15"/>
  <c r="C368" i="15"/>
  <c r="A369" i="15"/>
  <c r="B369" i="15"/>
  <c r="C369" i="15"/>
  <c r="B1" i="15"/>
  <c r="C1" i="15"/>
  <c r="B2" i="15"/>
  <c r="C2" i="15"/>
  <c r="B3" i="15"/>
  <c r="C3" i="15"/>
  <c r="B4" i="15"/>
  <c r="C4" i="15"/>
  <c r="B5" i="15"/>
  <c r="C5" i="15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1" i="15"/>
  <c r="I11" i="25"/>
  <c r="H11" i="25"/>
  <c r="A11" i="25"/>
  <c r="F8" i="25"/>
  <c r="I8" i="25"/>
  <c r="M100" i="24"/>
  <c r="M99" i="24"/>
  <c r="M98" i="24"/>
  <c r="M97" i="24"/>
  <c r="M96" i="24"/>
  <c r="M95" i="24"/>
  <c r="M94" i="24"/>
  <c r="M93" i="24"/>
  <c r="M92" i="24"/>
  <c r="M91" i="24"/>
  <c r="M90" i="24"/>
  <c r="M89" i="24"/>
  <c r="M88" i="24"/>
  <c r="M87" i="24"/>
  <c r="M86" i="24"/>
  <c r="M85" i="24"/>
  <c r="M84" i="24"/>
  <c r="M83" i="24"/>
  <c r="M82" i="24"/>
  <c r="M81" i="24"/>
  <c r="M80" i="24"/>
  <c r="M79" i="24"/>
  <c r="M78" i="24"/>
  <c r="M77" i="24"/>
  <c r="M76" i="24"/>
  <c r="M75" i="24"/>
  <c r="M74" i="24"/>
  <c r="M73" i="24"/>
  <c r="M72" i="24"/>
  <c r="M71" i="24"/>
  <c r="M70" i="24"/>
  <c r="M69" i="24"/>
  <c r="M68" i="24"/>
  <c r="M67" i="24"/>
  <c r="M66" i="24"/>
  <c r="M65" i="24"/>
  <c r="M64" i="24"/>
  <c r="M63" i="24"/>
  <c r="M62" i="24"/>
  <c r="M61" i="24"/>
  <c r="M60" i="24"/>
  <c r="M59" i="24"/>
  <c r="M58" i="24"/>
  <c r="M57" i="24"/>
  <c r="M56" i="24"/>
  <c r="M55" i="24"/>
  <c r="M54" i="24"/>
  <c r="M53" i="24"/>
  <c r="M52" i="24"/>
  <c r="M51" i="24"/>
  <c r="M50" i="24"/>
  <c r="M49" i="24"/>
  <c r="M48" i="24"/>
  <c r="M47" i="24"/>
  <c r="M46" i="24"/>
  <c r="M45" i="24"/>
  <c r="M44" i="24"/>
  <c r="M43" i="24"/>
  <c r="M42" i="24"/>
  <c r="M41" i="24"/>
  <c r="M40" i="24"/>
  <c r="M39" i="24"/>
  <c r="M38" i="24"/>
  <c r="M37" i="24"/>
  <c r="M36" i="24"/>
  <c r="M35" i="24"/>
  <c r="M34" i="24"/>
  <c r="M33" i="24"/>
  <c r="M32" i="24"/>
  <c r="M31" i="24"/>
  <c r="M30" i="24"/>
  <c r="M29" i="24"/>
  <c r="M28" i="24"/>
  <c r="M27" i="24"/>
  <c r="M26" i="24"/>
  <c r="M25" i="24"/>
  <c r="M24" i="24"/>
  <c r="M23" i="24"/>
  <c r="M22" i="24"/>
  <c r="M21" i="24"/>
  <c r="M20" i="24"/>
  <c r="M19" i="24"/>
  <c r="M18" i="24"/>
  <c r="M17" i="24"/>
  <c r="M16" i="24"/>
  <c r="M15" i="24"/>
  <c r="M14" i="24"/>
  <c r="M7" i="24"/>
  <c r="M8" i="24"/>
  <c r="M9" i="24"/>
  <c r="M10" i="24"/>
  <c r="M11" i="24"/>
  <c r="M12" i="24"/>
  <c r="M13" i="24"/>
  <c r="K11" i="25"/>
  <c r="M6" i="24"/>
  <c r="A23" i="9"/>
  <c r="A206" i="26" s="1"/>
  <c r="A24" i="9"/>
  <c r="A207" i="26" s="1"/>
  <c r="A25" i="9"/>
  <c r="A208" i="26" s="1"/>
  <c r="A26" i="9"/>
  <c r="A209" i="26" s="1"/>
  <c r="A27" i="9"/>
  <c r="A210" i="26" s="1"/>
  <c r="A28" i="9"/>
  <c r="A211" i="26" s="1"/>
  <c r="A29" i="9"/>
  <c r="A212" i="26" s="1"/>
  <c r="A30" i="9"/>
  <c r="A213" i="26" s="1"/>
  <c r="A31" i="9"/>
  <c r="A214" i="26" s="1"/>
  <c r="A32" i="9"/>
  <c r="A215" i="26" s="1"/>
  <c r="A33" i="9"/>
  <c r="A216" i="26" s="1"/>
  <c r="A34" i="9"/>
  <c r="A217" i="26" s="1"/>
  <c r="A35" i="9"/>
  <c r="A218" i="26" s="1"/>
  <c r="A36" i="9"/>
  <c r="A219" i="26" s="1"/>
  <c r="A37" i="9"/>
  <c r="A220" i="26" s="1"/>
  <c r="A38" i="9"/>
  <c r="A221" i="26" s="1"/>
  <c r="A39" i="9"/>
  <c r="A222" i="26" s="1"/>
  <c r="A4" i="9"/>
  <c r="L23" i="9"/>
  <c r="J206" i="26" s="1"/>
  <c r="L24" i="9"/>
  <c r="J207" i="26" s="1"/>
  <c r="L25" i="9"/>
  <c r="J208" i="26" s="1"/>
  <c r="L26" i="9"/>
  <c r="J209" i="26" s="1"/>
  <c r="L27" i="9"/>
  <c r="J210" i="26" s="1"/>
  <c r="L28" i="9"/>
  <c r="J211" i="26" s="1"/>
  <c r="L29" i="9"/>
  <c r="J212" i="26" s="1"/>
  <c r="L30" i="9"/>
  <c r="J213" i="26" s="1"/>
  <c r="L31" i="9"/>
  <c r="J214" i="26" s="1"/>
  <c r="L32" i="9"/>
  <c r="J215" i="26" s="1"/>
  <c r="L33" i="9"/>
  <c r="J216" i="26" s="1"/>
  <c r="L34" i="9"/>
  <c r="J217" i="26" s="1"/>
  <c r="L35" i="9"/>
  <c r="J218" i="26" s="1"/>
  <c r="L36" i="9"/>
  <c r="J219" i="26" s="1"/>
  <c r="L37" i="9"/>
  <c r="J220" i="26" s="1"/>
  <c r="L38" i="9"/>
  <c r="J221" i="26" s="1"/>
  <c r="L39" i="9"/>
  <c r="J222" i="26" s="1"/>
  <c r="I196" i="26"/>
  <c r="I197" i="26"/>
  <c r="I198" i="26"/>
  <c r="I199" i="26"/>
  <c r="I200" i="26"/>
  <c r="I201" i="26"/>
  <c r="I202" i="26"/>
  <c r="I203" i="26"/>
  <c r="I204" i="26"/>
  <c r="I205" i="26"/>
  <c r="K23" i="9"/>
  <c r="I206" i="26" s="1"/>
  <c r="K24" i="9"/>
  <c r="I207" i="26" s="1"/>
  <c r="K25" i="9"/>
  <c r="I208" i="26" s="1"/>
  <c r="K26" i="9"/>
  <c r="I209" i="26" s="1"/>
  <c r="K27" i="9"/>
  <c r="I210" i="26" s="1"/>
  <c r="K28" i="9"/>
  <c r="I211" i="26" s="1"/>
  <c r="K29" i="9"/>
  <c r="I212" i="26" s="1"/>
  <c r="K30" i="9"/>
  <c r="I213" i="26" s="1"/>
  <c r="K31" i="9"/>
  <c r="I214" i="26" s="1"/>
  <c r="K32" i="9"/>
  <c r="I215" i="26" s="1"/>
  <c r="K33" i="9"/>
  <c r="I216" i="26" s="1"/>
  <c r="K34" i="9"/>
  <c r="I217" i="26" s="1"/>
  <c r="K35" i="9"/>
  <c r="I218" i="26" s="1"/>
  <c r="K36" i="9"/>
  <c r="I219" i="26" s="1"/>
  <c r="K37" i="9"/>
  <c r="I220" i="26" s="1"/>
  <c r="K38" i="9"/>
  <c r="I221" i="26" s="1"/>
  <c r="K39" i="9"/>
  <c r="I222" i="26" s="1"/>
  <c r="H205" i="26"/>
  <c r="J23" i="9"/>
  <c r="H206" i="26" s="1"/>
  <c r="J24" i="9"/>
  <c r="H207" i="26" s="1"/>
  <c r="J25" i="9"/>
  <c r="H208" i="26" s="1"/>
  <c r="J26" i="9"/>
  <c r="H209" i="26" s="1"/>
  <c r="J27" i="9"/>
  <c r="H210" i="26" s="1"/>
  <c r="J28" i="9"/>
  <c r="H211" i="26" s="1"/>
  <c r="J29" i="9"/>
  <c r="H212" i="26" s="1"/>
  <c r="J30" i="9"/>
  <c r="H213" i="26" s="1"/>
  <c r="J31" i="9"/>
  <c r="H214" i="26" s="1"/>
  <c r="J32" i="9"/>
  <c r="H215" i="26" s="1"/>
  <c r="J33" i="9"/>
  <c r="H216" i="26" s="1"/>
  <c r="J34" i="9"/>
  <c r="H217" i="26" s="1"/>
  <c r="J35" i="9"/>
  <c r="H218" i="26" s="1"/>
  <c r="J36" i="9"/>
  <c r="H219" i="26" s="1"/>
  <c r="J37" i="9"/>
  <c r="H220" i="26" s="1"/>
  <c r="J38" i="9"/>
  <c r="H221" i="26" s="1"/>
  <c r="J39" i="9"/>
  <c r="H222" i="26" s="1"/>
  <c r="J3" i="9"/>
  <c r="H186" i="26" s="1"/>
  <c r="I23" i="9"/>
  <c r="G206" i="26" s="1"/>
  <c r="I24" i="9"/>
  <c r="G207" i="26" s="1"/>
  <c r="I25" i="9"/>
  <c r="G208" i="26" s="1"/>
  <c r="I26" i="9"/>
  <c r="G209" i="26" s="1"/>
  <c r="I27" i="9"/>
  <c r="G210" i="26" s="1"/>
  <c r="I28" i="9"/>
  <c r="G211" i="26" s="1"/>
  <c r="I29" i="9"/>
  <c r="G212" i="26" s="1"/>
  <c r="I30" i="9"/>
  <c r="G213" i="26" s="1"/>
  <c r="I31" i="9"/>
  <c r="G214" i="26" s="1"/>
  <c r="I32" i="9"/>
  <c r="G215" i="26" s="1"/>
  <c r="I33" i="9"/>
  <c r="G216" i="26" s="1"/>
  <c r="I34" i="9"/>
  <c r="G217" i="26" s="1"/>
  <c r="I35" i="9"/>
  <c r="G218" i="26" s="1"/>
  <c r="I36" i="9"/>
  <c r="G219" i="26" s="1"/>
  <c r="I37" i="9"/>
  <c r="G220" i="26" s="1"/>
  <c r="I38" i="9"/>
  <c r="G221" i="26" s="1"/>
  <c r="I39" i="9"/>
  <c r="G222" i="26" s="1"/>
  <c r="I3" i="9"/>
  <c r="G186" i="26" s="1"/>
  <c r="I187" i="26"/>
  <c r="I188" i="26"/>
  <c r="I189" i="26"/>
  <c r="I190" i="26"/>
  <c r="I191" i="26"/>
  <c r="I192" i="26"/>
  <c r="I193" i="26"/>
  <c r="I194" i="26"/>
  <c r="I195" i="26"/>
  <c r="F196" i="26"/>
  <c r="F197" i="26"/>
  <c r="F198" i="26"/>
  <c r="F199" i="26"/>
  <c r="F200" i="26"/>
  <c r="F201" i="26"/>
  <c r="F202" i="26"/>
  <c r="F203" i="26"/>
  <c r="F204" i="26"/>
  <c r="F205" i="26"/>
  <c r="H23" i="9"/>
  <c r="F206" i="26" s="1"/>
  <c r="H24" i="9"/>
  <c r="F207" i="26" s="1"/>
  <c r="H25" i="9"/>
  <c r="F208" i="26" s="1"/>
  <c r="H26" i="9"/>
  <c r="F209" i="26" s="1"/>
  <c r="H27" i="9"/>
  <c r="F210" i="26" s="1"/>
  <c r="H28" i="9"/>
  <c r="F211" i="26" s="1"/>
  <c r="H29" i="9"/>
  <c r="F212" i="26" s="1"/>
  <c r="H30" i="9"/>
  <c r="F213" i="26" s="1"/>
  <c r="H31" i="9"/>
  <c r="F214" i="26" s="1"/>
  <c r="H32" i="9"/>
  <c r="F215" i="26" s="1"/>
  <c r="H33" i="9"/>
  <c r="F216" i="26" s="1"/>
  <c r="H34" i="9"/>
  <c r="F217" i="26" s="1"/>
  <c r="H35" i="9"/>
  <c r="F218" i="26" s="1"/>
  <c r="H36" i="9"/>
  <c r="F219" i="26" s="1"/>
  <c r="H37" i="9"/>
  <c r="F220" i="26" s="1"/>
  <c r="H38" i="9"/>
  <c r="F221" i="26" s="1"/>
  <c r="H39" i="9"/>
  <c r="F222" i="26" s="1"/>
  <c r="F186" i="26"/>
  <c r="A187" i="26" l="1"/>
  <c r="B4" i="9"/>
  <c r="L11" i="25"/>
  <c r="M11" i="25" s="1"/>
  <c r="O11" i="25" s="1"/>
  <c r="D1" i="27" s="1"/>
  <c r="L15" i="25"/>
  <c r="M15" i="25" s="1"/>
  <c r="N15" i="25" s="1"/>
  <c r="L13" i="25"/>
  <c r="M13" i="25" s="1"/>
  <c r="O13" i="25" s="1"/>
  <c r="P13" i="25" s="1"/>
  <c r="L14" i="25"/>
  <c r="M14" i="25" s="1"/>
  <c r="N14" i="25" s="1"/>
  <c r="L16" i="25"/>
  <c r="M16" i="25" s="1"/>
  <c r="O16" i="25" s="1"/>
  <c r="P16" i="25" s="1"/>
  <c r="L12" i="25"/>
  <c r="M12" i="25" s="1"/>
  <c r="O12" i="25" s="1"/>
  <c r="P12" i="25" s="1"/>
  <c r="F195" i="26"/>
  <c r="F194" i="26"/>
  <c r="F193" i="26"/>
  <c r="F192" i="26"/>
  <c r="F191" i="26"/>
  <c r="F190" i="26"/>
  <c r="F189" i="26"/>
  <c r="F188" i="26"/>
  <c r="F187" i="26"/>
  <c r="K3" i="9"/>
  <c r="I186" i="26" s="1"/>
  <c r="J11" i="25"/>
  <c r="I4" i="9" l="1"/>
  <c r="J4" i="9"/>
  <c r="H187" i="26" s="1"/>
  <c r="G187" i="26"/>
  <c r="B187" i="26"/>
  <c r="A5" i="9"/>
  <c r="N11" i="25"/>
  <c r="N12" i="25"/>
  <c r="O14" i="25"/>
  <c r="P14" i="25" s="1"/>
  <c r="N16" i="25"/>
  <c r="O15" i="25"/>
  <c r="P15" i="25" s="1"/>
  <c r="N13" i="25"/>
  <c r="L3" i="9"/>
  <c r="P11" i="25"/>
  <c r="J186" i="26" l="1"/>
  <c r="L4" i="9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A188" i="26"/>
  <c r="B5" i="9"/>
  <c r="L16" i="9" l="1"/>
  <c r="J198" i="26"/>
  <c r="I5" i="9"/>
  <c r="J5" i="9"/>
  <c r="H188" i="26" s="1"/>
  <c r="J187" i="26"/>
  <c r="J188" i="26"/>
  <c r="G188" i="26"/>
  <c r="B188" i="26"/>
  <c r="A6" i="9"/>
  <c r="L17" i="9" l="1"/>
  <c r="J199" i="26"/>
  <c r="J189" i="26"/>
  <c r="A189" i="26"/>
  <c r="B6" i="9"/>
  <c r="I6" i="9" l="1"/>
  <c r="J6" i="9"/>
  <c r="H189" i="26" s="1"/>
  <c r="L18" i="9"/>
  <c r="J200" i="26"/>
  <c r="G189" i="26"/>
  <c r="B189" i="26"/>
  <c r="A7" i="9"/>
  <c r="J190" i="26"/>
  <c r="L19" i="9" l="1"/>
  <c r="J201" i="26"/>
  <c r="A190" i="26"/>
  <c r="B7" i="9"/>
  <c r="J191" i="26"/>
  <c r="I7" i="9" l="1"/>
  <c r="J7" i="9"/>
  <c r="H190" i="26" s="1"/>
  <c r="L20" i="9"/>
  <c r="J202" i="26"/>
  <c r="G190" i="26"/>
  <c r="B190" i="26"/>
  <c r="A8" i="9"/>
  <c r="J192" i="26"/>
  <c r="L21" i="9" l="1"/>
  <c r="J203" i="26"/>
  <c r="A191" i="26"/>
  <c r="B8" i="9"/>
  <c r="J193" i="26"/>
  <c r="I8" i="9" l="1"/>
  <c r="J8" i="9"/>
  <c r="H191" i="26" s="1"/>
  <c r="L22" i="9"/>
  <c r="J205" i="26" s="1"/>
  <c r="J204" i="26"/>
  <c r="G191" i="26"/>
  <c r="B191" i="26"/>
  <c r="A9" i="9"/>
  <c r="J194" i="26"/>
  <c r="A192" i="26" l="1"/>
  <c r="B9" i="9"/>
  <c r="J195" i="26"/>
  <c r="I9" i="9" l="1"/>
  <c r="J9" i="9"/>
  <c r="H192" i="26" s="1"/>
  <c r="J196" i="26"/>
  <c r="J197" i="26"/>
  <c r="G192" i="26"/>
  <c r="B192" i="26"/>
  <c r="A10" i="9"/>
  <c r="A193" i="26" l="1"/>
  <c r="B10" i="9"/>
  <c r="I10" i="9" l="1"/>
  <c r="J10" i="9"/>
  <c r="H193" i="26" s="1"/>
  <c r="G193" i="26"/>
  <c r="B193" i="26"/>
  <c r="A11" i="9"/>
  <c r="A194" i="26" l="1"/>
  <c r="B11" i="9"/>
  <c r="I11" i="9" l="1"/>
  <c r="J11" i="9"/>
  <c r="H194" i="26" s="1"/>
  <c r="G194" i="26"/>
  <c r="B194" i="26"/>
  <c r="A12" i="9"/>
  <c r="A195" i="26" l="1"/>
  <c r="B12" i="9"/>
  <c r="J12" i="9" l="1"/>
  <c r="I12" i="9"/>
  <c r="H195" i="26"/>
  <c r="G195" i="26"/>
  <c r="B195" i="26"/>
  <c r="A13" i="9"/>
  <c r="A196" i="26" l="1"/>
  <c r="B13" i="9"/>
  <c r="I13" i="9" l="1"/>
  <c r="A14" i="9"/>
  <c r="B14" i="9" s="1"/>
  <c r="J13" i="9"/>
  <c r="H196" i="26"/>
  <c r="G196" i="26"/>
  <c r="B196" i="26"/>
  <c r="A15" i="9" l="1"/>
  <c r="I14" i="9"/>
  <c r="G197" i="26" s="1"/>
  <c r="J14" i="9"/>
  <c r="H197" i="26" s="1"/>
  <c r="B197" i="26"/>
  <c r="A197" i="26"/>
  <c r="B15" i="9" l="1"/>
  <c r="A198" i="26"/>
  <c r="A16" i="9" l="1"/>
  <c r="J15" i="9"/>
  <c r="H198" i="26" s="1"/>
  <c r="I15" i="9"/>
  <c r="G198" i="26" s="1"/>
  <c r="B198" i="26"/>
  <c r="B16" i="9" l="1"/>
  <c r="A199" i="26"/>
  <c r="A17" i="9" l="1"/>
  <c r="J16" i="9"/>
  <c r="H199" i="26" s="1"/>
  <c r="I16" i="9"/>
  <c r="G199" i="26" s="1"/>
  <c r="B199" i="26"/>
  <c r="B17" i="9" l="1"/>
  <c r="A200" i="26"/>
  <c r="A18" i="9" l="1"/>
  <c r="J17" i="9"/>
  <c r="H200" i="26" s="1"/>
  <c r="I17" i="9"/>
  <c r="G200" i="26" s="1"/>
  <c r="B200" i="26"/>
  <c r="B18" i="9" l="1"/>
  <c r="A201" i="26"/>
  <c r="A19" i="9" l="1"/>
  <c r="I18" i="9"/>
  <c r="G201" i="26" s="1"/>
  <c r="J18" i="9"/>
  <c r="H201" i="26" s="1"/>
  <c r="B201" i="26"/>
  <c r="B19" i="9" l="1"/>
  <c r="A202" i="26"/>
  <c r="A20" i="9" l="1"/>
  <c r="J19" i="9"/>
  <c r="H202" i="26" s="1"/>
  <c r="I19" i="9"/>
  <c r="G202" i="26" s="1"/>
  <c r="B202" i="26"/>
  <c r="B20" i="9" l="1"/>
  <c r="A203" i="26"/>
  <c r="A21" i="9" l="1"/>
  <c r="I20" i="9"/>
  <c r="G203" i="26" s="1"/>
  <c r="J20" i="9"/>
  <c r="H203" i="26" s="1"/>
  <c r="B203" i="26"/>
  <c r="B21" i="9" l="1"/>
  <c r="A204" i="26"/>
  <c r="I21" i="9" l="1"/>
  <c r="G204" i="26" s="1"/>
  <c r="J21" i="9"/>
  <c r="H204" i="26" s="1"/>
  <c r="B204" i="26"/>
  <c r="A22" i="9"/>
  <c r="I22" i="9" l="1"/>
  <c r="G205" i="26" s="1"/>
  <c r="A205" i="26"/>
</calcChain>
</file>

<file path=xl/sharedStrings.xml><?xml version="1.0" encoding="utf-8"?>
<sst xmlns="http://schemas.openxmlformats.org/spreadsheetml/2006/main" count="277" uniqueCount="184">
  <si>
    <t>Date</t>
  </si>
  <si>
    <t>Note</t>
  </si>
  <si>
    <t>#</t>
  </si>
  <si>
    <t>From</t>
  </si>
  <si>
    <t>To</t>
  </si>
  <si>
    <t>Weight</t>
  </si>
  <si>
    <t>Density</t>
  </si>
  <si>
    <t>Coring metod</t>
  </si>
  <si>
    <t>Avg depth</t>
  </si>
  <si>
    <t>Cum snow</t>
  </si>
  <si>
    <t>Northing</t>
  </si>
  <si>
    <t>Easting</t>
  </si>
  <si>
    <t>(m w.e.)</t>
  </si>
  <si>
    <t>Snow depth</t>
  </si>
  <si>
    <t>Elevation</t>
  </si>
  <si>
    <t>(m)</t>
  </si>
  <si>
    <t>(m a.s.l.)</t>
  </si>
  <si>
    <t>D</t>
  </si>
  <si>
    <t>Winter</t>
  </si>
  <si>
    <t>(cm)</t>
  </si>
  <si>
    <t>Probings by:</t>
  </si>
  <si>
    <t>Name</t>
  </si>
  <si>
    <t>Glacier:</t>
  </si>
  <si>
    <t>Density by:</t>
  </si>
  <si>
    <t>(g)</t>
  </si>
  <si>
    <t>Cum</t>
  </si>
  <si>
    <t>Sample</t>
  </si>
  <si>
    <t>(Manua/PICO)</t>
  </si>
  <si>
    <t>(g/cm3)</t>
  </si>
  <si>
    <t>Probing points</t>
  </si>
  <si>
    <t>Probed points</t>
  </si>
  <si>
    <t>Extra probing points</t>
  </si>
  <si>
    <t>E</t>
  </si>
  <si>
    <t>N</t>
  </si>
  <si>
    <t>Stake</t>
  </si>
  <si>
    <t>Stake values</t>
  </si>
  <si>
    <t>Surface</t>
  </si>
  <si>
    <t>(S/SI/I/F)</t>
  </si>
  <si>
    <t>Date:</t>
  </si>
  <si>
    <t>Last stake</t>
  </si>
  <si>
    <t>round</t>
  </si>
  <si>
    <t>ΣΔH</t>
  </si>
  <si>
    <r>
      <t>H</t>
    </r>
    <r>
      <rPr>
        <b/>
        <vertAlign val="subscript"/>
        <sz val="10"/>
        <rFont val="Arial"/>
        <family val="2"/>
      </rPr>
      <t>W</t>
    </r>
  </si>
  <si>
    <r>
      <t>D</t>
    </r>
    <r>
      <rPr>
        <b/>
        <vertAlign val="subscript"/>
        <sz val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</si>
  <si>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S</t>
    </r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</si>
  <si>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+ΣΔH</t>
    </r>
  </si>
  <si>
    <t>Stake position</t>
  </si>
  <si>
    <t>Stake location</t>
  </si>
  <si>
    <t>Summer stake</t>
  </si>
  <si>
    <t>summary</t>
  </si>
  <si>
    <t>(m w.e)</t>
  </si>
  <si>
    <r>
      <t>H</t>
    </r>
    <r>
      <rPr>
        <b/>
        <vertAlign val="subscript"/>
        <sz val="10"/>
        <rFont val="Arial"/>
        <family val="2"/>
      </rPr>
      <t>L</t>
    </r>
  </si>
  <si>
    <t>Annual Change</t>
  </si>
  <si>
    <t>in stake H</t>
  </si>
  <si>
    <t>Acc/Abl</t>
  </si>
  <si>
    <t>-/+</t>
  </si>
  <si>
    <t>Net Change at</t>
  </si>
  <si>
    <r>
      <t>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</si>
  <si>
    <r>
      <t>D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=D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-(H</t>
    </r>
    <r>
      <rPr>
        <b/>
        <vertAlign val="subscript"/>
        <sz val="10"/>
        <color indexed="10"/>
        <rFont val="Arial"/>
        <family val="2"/>
      </rPr>
      <t>S</t>
    </r>
    <r>
      <rPr>
        <b/>
        <sz val="10"/>
        <color indexed="10"/>
        <rFont val="Arial"/>
        <family val="2"/>
      </rPr>
      <t>-H</t>
    </r>
    <r>
      <rPr>
        <b/>
        <vertAlign val="subscript"/>
        <sz val="10"/>
        <color indexed="10"/>
        <rFont val="Arial"/>
        <family val="2"/>
      </rPr>
      <t>W</t>
    </r>
    <r>
      <rPr>
        <b/>
        <sz val="10"/>
        <color indexed="10"/>
        <rFont val="Arial"/>
        <family val="2"/>
      </rPr>
      <t>)</t>
    </r>
  </si>
  <si>
    <r>
      <t>b</t>
    </r>
    <r>
      <rPr>
        <b/>
        <vertAlign val="subscript"/>
        <sz val="10"/>
        <color indexed="10"/>
        <rFont val="Arial"/>
        <family val="2"/>
      </rPr>
      <t>S</t>
    </r>
  </si>
  <si>
    <r>
      <t>b</t>
    </r>
    <r>
      <rPr>
        <b/>
        <vertAlign val="subscript"/>
        <sz val="10"/>
        <color indexed="10"/>
        <rFont val="Arial"/>
        <family val="2"/>
      </rPr>
      <t>N</t>
    </r>
  </si>
  <si>
    <r>
      <t>b</t>
    </r>
    <r>
      <rPr>
        <b/>
        <vertAlign val="subscript"/>
        <sz val="10"/>
        <color indexed="10"/>
        <rFont val="Arial"/>
        <family val="2"/>
      </rPr>
      <t>W</t>
    </r>
  </si>
  <si>
    <r>
      <t>H</t>
    </r>
    <r>
      <rPr>
        <b/>
        <vertAlign val="subscript"/>
        <sz val="10"/>
        <rFont val="Arial"/>
        <family val="2"/>
      </rPr>
      <t>L</t>
    </r>
    <r>
      <rPr>
        <b/>
        <sz val="10"/>
        <rFont val="Arial"/>
        <family val="2"/>
      </rPr>
      <t>+ΣΔH</t>
    </r>
  </si>
  <si>
    <t>Polynomial coefficients</t>
  </si>
  <si>
    <t>x:</t>
  </si>
  <si>
    <t>c:</t>
  </si>
  <si>
    <t>for density conversion</t>
  </si>
  <si>
    <t>linear</t>
  </si>
  <si>
    <t>This Excel file contains the following worksheets:</t>
  </si>
  <si>
    <t>Probing data</t>
  </si>
  <si>
    <t>Stake ablation</t>
  </si>
  <si>
    <t>Summer balance calc</t>
  </si>
  <si>
    <t>GPS raw data snow probing</t>
  </si>
  <si>
    <t>GPS raw data stake positions</t>
  </si>
  <si>
    <t>Worksheet name</t>
  </si>
  <si>
    <t>Content</t>
  </si>
  <si>
    <t>Snow probing network Easting and Northing and snow depth.</t>
  </si>
  <si>
    <t>Ablation readings from all stake rounds during summer</t>
  </si>
  <si>
    <t>Stake-wise calculation of summer balance</t>
  </si>
  <si>
    <t>Empty sheet to store GPS dump data for snow probing (extra points beyond the routine network)</t>
  </si>
  <si>
    <t>Empty sheet to store GPS dump data for stake positions during spring and autumn</t>
  </si>
  <si>
    <t>Worksheet prepared to produce matlab input file sg_sond_20xx.csv</t>
  </si>
  <si>
    <t>Worksheet prepared to produce matlab input file sg_dens_20xx.csv</t>
  </si>
  <si>
    <t>Worksheet prepared to produce matlab input file sg_abl_20xx.csv</t>
  </si>
  <si>
    <t>Introduction</t>
  </si>
  <si>
    <t>This worksheet</t>
  </si>
  <si>
    <t>Density data</t>
  </si>
  <si>
    <t>xg_sond_20xx.csv</t>
  </si>
  <si>
    <t>xg_dens_20xx.csv</t>
  </si>
  <si>
    <t>xg_abl:20xx.csv</t>
  </si>
  <si>
    <t xml:space="preserve"> use "paste special" and chose "values"</t>
  </si>
  <si>
    <t>NOTE if you paste in values from files or other programs,</t>
  </si>
  <si>
    <t>M2</t>
  </si>
  <si>
    <t>M3</t>
  </si>
  <si>
    <t>M4</t>
  </si>
  <si>
    <t>M5</t>
  </si>
  <si>
    <t>M6</t>
  </si>
  <si>
    <t>M1</t>
  </si>
  <si>
    <t>Waypoints</t>
  </si>
  <si>
    <t>Swedish Grid RT90</t>
  </si>
  <si>
    <t>Sweref</t>
  </si>
  <si>
    <t>Mårma</t>
  </si>
  <si>
    <t>Stake drill values</t>
  </si>
  <si>
    <t>Stake probe values</t>
  </si>
  <si>
    <t>Future stake locs</t>
  </si>
  <si>
    <t>(cm3)</t>
  </si>
  <si>
    <t>Sample L</t>
  </si>
  <si>
    <t>Sample D</t>
  </si>
  <si>
    <t>Sample V</t>
  </si>
  <si>
    <t>Fork dens</t>
  </si>
  <si>
    <t>M14N1</t>
  </si>
  <si>
    <t>M14N2</t>
  </si>
  <si>
    <t>M13C</t>
  </si>
  <si>
    <t>M13N1</t>
  </si>
  <si>
    <t>M13N2</t>
  </si>
  <si>
    <t>M13N3</t>
  </si>
  <si>
    <t>M13N4</t>
  </si>
  <si>
    <t>M12C</t>
  </si>
  <si>
    <t>M12N1</t>
  </si>
  <si>
    <t>M12N2</t>
  </si>
  <si>
    <t>M12N3</t>
  </si>
  <si>
    <t>M12N4</t>
  </si>
  <si>
    <t>M12N5</t>
  </si>
  <si>
    <t>M11C</t>
  </si>
  <si>
    <t>M11N1</t>
  </si>
  <si>
    <t>M11N2</t>
  </si>
  <si>
    <t>M11N3</t>
  </si>
  <si>
    <t>M10S3</t>
  </si>
  <si>
    <t>M10S2</t>
  </si>
  <si>
    <t>M10S1</t>
  </si>
  <si>
    <t>M10C</t>
  </si>
  <si>
    <t>M10N1</t>
  </si>
  <si>
    <t>M10N2</t>
  </si>
  <si>
    <t>M09S4</t>
  </si>
  <si>
    <t>M09S3</t>
  </si>
  <si>
    <t>M09S2</t>
  </si>
  <si>
    <t>M09S1</t>
  </si>
  <si>
    <t>M09C</t>
  </si>
  <si>
    <t>M09N1</t>
  </si>
  <si>
    <t>M09N2</t>
  </si>
  <si>
    <t>M08S3</t>
  </si>
  <si>
    <t>M08S2</t>
  </si>
  <si>
    <t>M08S1</t>
  </si>
  <si>
    <t>M08C</t>
  </si>
  <si>
    <t>M08N1</t>
  </si>
  <si>
    <t>M07S2</t>
  </si>
  <si>
    <t>M07S1</t>
  </si>
  <si>
    <t>M07C</t>
  </si>
  <si>
    <t>M07N1</t>
  </si>
  <si>
    <t>M07N2</t>
  </si>
  <si>
    <t>M06S1</t>
  </si>
  <si>
    <t>M06C</t>
  </si>
  <si>
    <t>M06N1</t>
  </si>
  <si>
    <t>M06N2</t>
  </si>
  <si>
    <t>M05S1</t>
  </si>
  <si>
    <t>M05N1</t>
  </si>
  <si>
    <t>M05C</t>
  </si>
  <si>
    <t>M05N2</t>
  </si>
  <si>
    <t>M04S1</t>
  </si>
  <si>
    <t>M04C</t>
  </si>
  <si>
    <t>M04N1</t>
  </si>
  <si>
    <t>M04N2</t>
  </si>
  <si>
    <t>M03C</t>
  </si>
  <si>
    <t>M03N1</t>
  </si>
  <si>
    <t>M03N2</t>
  </si>
  <si>
    <t>M02C</t>
  </si>
  <si>
    <t>M02N1</t>
  </si>
  <si>
    <t>M01N1</t>
  </si>
  <si>
    <t>M01N2</t>
  </si>
  <si>
    <t>Andreas</t>
  </si>
  <si>
    <t>Change from N3 to NX and change coordinates (Andrew)</t>
  </si>
  <si>
    <t>Change from N2 to NX and change coordinates (Andrew)</t>
  </si>
  <si>
    <t>M10NX</t>
  </si>
  <si>
    <t>M02NX</t>
  </si>
  <si>
    <t>Andrew</t>
  </si>
  <si>
    <t>Tube - vertical</t>
  </si>
  <si>
    <t>Tube -vertical</t>
  </si>
  <si>
    <t>PICO</t>
  </si>
  <si>
    <t>PICO stuck.</t>
  </si>
  <si>
    <t>Needed digging out.</t>
  </si>
  <si>
    <t>Incomplete profile.</t>
  </si>
  <si>
    <t xml:space="preserve"> 6 m stake</t>
  </si>
  <si>
    <t>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</si>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</sst>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bscript"/>
      <sz val="10"/>
      <name val="Arial"/>
      <family val="2"/>
    </font>
    <font>
      <b/>
      <vertAlign val="subscript"/>
      <sz val="10"/>
      <color indexed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hair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20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0" fillId="0" borderId="0" xfId="0" applyNumberFormat="1"/>
    <xf numFmtId="0" fontId="0" fillId="3" borderId="0" xfId="0" applyFill="1"/>
    <xf numFmtId="2" fontId="0" fillId="0" borderId="0" xfId="0" applyNumberFormat="1"/>
    <xf numFmtId="0" fontId="0" fillId="4" borderId="0" xfId="0" applyFill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5" borderId="1" xfId="0" applyFill="1" applyBorder="1"/>
    <xf numFmtId="0" fontId="0" fillId="6" borderId="1" xfId="0" applyFill="1" applyBorder="1"/>
    <xf numFmtId="0" fontId="0" fillId="5" borderId="2" xfId="0" applyFill="1" applyBorder="1"/>
    <xf numFmtId="0" fontId="8" fillId="4" borderId="1" xfId="0" applyFont="1" applyFill="1" applyBorder="1"/>
    <xf numFmtId="0" fontId="7" fillId="3" borderId="0" xfId="0" applyFont="1" applyFill="1"/>
    <xf numFmtId="0" fontId="0" fillId="7" borderId="0" xfId="0" applyFill="1"/>
    <xf numFmtId="0" fontId="8" fillId="7" borderId="0" xfId="0" applyFont="1" applyFill="1"/>
    <xf numFmtId="0" fontId="0" fillId="7" borderId="3" xfId="0" applyFill="1" applyBorder="1"/>
    <xf numFmtId="0" fontId="2" fillId="7" borderId="0" xfId="0" applyFont="1" applyFill="1" applyAlignment="1">
      <alignment horizontal="left"/>
    </xf>
    <xf numFmtId="164" fontId="0" fillId="6" borderId="1" xfId="0" applyNumberForma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4" fontId="0" fillId="6" borderId="2" xfId="0" applyNumberFormat="1" applyFill="1" applyBorder="1" applyAlignment="1">
      <alignment horizontal="center"/>
    </xf>
    <xf numFmtId="0" fontId="2" fillId="7" borderId="3" xfId="0" applyFont="1" applyFill="1" applyBorder="1"/>
    <xf numFmtId="0" fontId="2" fillId="7" borderId="3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10" fillId="6" borderId="1" xfId="0" applyNumberFormat="1" applyFont="1" applyFill="1" applyBorder="1" applyAlignment="1">
      <alignment horizontal="center"/>
    </xf>
    <xf numFmtId="2" fontId="10" fillId="5" borderId="1" xfId="0" applyNumberFormat="1" applyFont="1" applyFill="1" applyBorder="1" applyAlignment="1">
      <alignment horizontal="center"/>
    </xf>
    <xf numFmtId="2" fontId="10" fillId="6" borderId="2" xfId="0" applyNumberFormat="1" applyFont="1" applyFill="1" applyBorder="1" applyAlignment="1">
      <alignment horizontal="center"/>
    </xf>
    <xf numFmtId="2" fontId="9" fillId="6" borderId="1" xfId="0" applyNumberFormat="1" applyFont="1" applyFill="1" applyBorder="1" applyAlignment="1">
      <alignment horizontal="center"/>
    </xf>
    <xf numFmtId="2" fontId="9" fillId="5" borderId="1" xfId="0" applyNumberFormat="1" applyFont="1" applyFill="1" applyBorder="1" applyAlignment="1">
      <alignment horizontal="center"/>
    </xf>
    <xf numFmtId="2" fontId="9" fillId="6" borderId="2" xfId="0" applyNumberFormat="1" applyFont="1" applyFill="1" applyBorder="1" applyAlignment="1">
      <alignment horizontal="center"/>
    </xf>
    <xf numFmtId="2" fontId="11" fillId="6" borderId="1" xfId="0" applyNumberFormat="1" applyFont="1" applyFill="1" applyBorder="1" applyAlignment="1">
      <alignment horizontal="center"/>
    </xf>
    <xf numFmtId="2" fontId="11" fillId="5" borderId="1" xfId="0" applyNumberFormat="1" applyFont="1" applyFill="1" applyBorder="1" applyAlignment="1">
      <alignment horizontal="center"/>
    </xf>
    <xf numFmtId="2" fontId="11" fillId="6" borderId="2" xfId="0" applyNumberFormat="1" applyFont="1" applyFill="1" applyBorder="1" applyAlignment="1">
      <alignment horizontal="center"/>
    </xf>
    <xf numFmtId="164" fontId="9" fillId="6" borderId="1" xfId="0" applyNumberFormat="1" applyFont="1" applyFill="1" applyBorder="1" applyAlignment="1">
      <alignment horizontal="right"/>
    </xf>
    <xf numFmtId="164" fontId="9" fillId="5" borderId="1" xfId="0" applyNumberFormat="1" applyFont="1" applyFill="1" applyBorder="1" applyAlignment="1">
      <alignment horizontal="right"/>
    </xf>
    <xf numFmtId="164" fontId="9" fillId="6" borderId="2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center"/>
    </xf>
    <xf numFmtId="1" fontId="0" fillId="2" borderId="0" xfId="0" applyNumberFormat="1" applyFill="1"/>
    <xf numFmtId="0" fontId="7" fillId="5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8" fillId="8" borderId="0" xfId="0" applyFont="1" applyFill="1"/>
    <xf numFmtId="0" fontId="0" fillId="8" borderId="0" xfId="0" applyFill="1"/>
    <xf numFmtId="0" fontId="8" fillId="8" borderId="0" xfId="0" applyFont="1" applyFill="1" applyAlignment="1">
      <alignment horizontal="center"/>
    </xf>
    <xf numFmtId="0" fontId="8" fillId="4" borderId="4" xfId="0" applyFont="1" applyFill="1" applyBorder="1"/>
    <xf numFmtId="0" fontId="8" fillId="4" borderId="5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4" xfId="0" applyFont="1" applyFill="1" applyBorder="1" applyAlignment="1"/>
    <xf numFmtId="0" fontId="8" fillId="4" borderId="4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8" fillId="4" borderId="8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8" fillId="4" borderId="5" xfId="0" applyFont="1" applyFill="1" applyBorder="1"/>
    <xf numFmtId="0" fontId="8" fillId="4" borderId="0" xfId="0" applyFont="1" applyFill="1" applyBorder="1"/>
    <xf numFmtId="0" fontId="8" fillId="4" borderId="6" xfId="0" applyFont="1" applyFill="1" applyBorder="1"/>
    <xf numFmtId="0" fontId="10" fillId="4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2" fontId="0" fillId="6" borderId="5" xfId="0" applyNumberFormat="1" applyFill="1" applyBorder="1" applyAlignment="1">
      <alignment horizontal="center"/>
    </xf>
    <xf numFmtId="2" fontId="0" fillId="6" borderId="8" xfId="0" applyNumberFormat="1" applyFill="1" applyBorder="1" applyAlignment="1">
      <alignment horizontal="center"/>
    </xf>
    <xf numFmtId="2" fontId="0" fillId="6" borderId="7" xfId="0" applyNumberFormat="1" applyFill="1" applyBorder="1" applyAlignment="1">
      <alignment horizontal="center"/>
    </xf>
    <xf numFmtId="2" fontId="0" fillId="6" borderId="6" xfId="0" applyNumberFormat="1" applyFill="1" applyBorder="1" applyAlignment="1">
      <alignment horizontal="center"/>
    </xf>
    <xf numFmtId="2" fontId="11" fillId="6" borderId="7" xfId="0" applyNumberFormat="1" applyFont="1" applyFill="1" applyBorder="1" applyAlignment="1">
      <alignment horizontal="center"/>
    </xf>
    <xf numFmtId="2" fontId="11" fillId="6" borderId="6" xfId="0" applyNumberFormat="1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2" fontId="0" fillId="5" borderId="5" xfId="0" applyNumberFormat="1" applyFill="1" applyBorder="1" applyAlignment="1">
      <alignment horizontal="center"/>
    </xf>
    <xf numFmtId="2" fontId="0" fillId="5" borderId="8" xfId="0" applyNumberFormat="1" applyFill="1" applyBorder="1" applyAlignment="1">
      <alignment horizontal="center"/>
    </xf>
    <xf numFmtId="2" fontId="0" fillId="5" borderId="7" xfId="0" applyNumberFormat="1" applyFill="1" applyBorder="1" applyAlignment="1">
      <alignment horizontal="center"/>
    </xf>
    <xf numFmtId="2" fontId="0" fillId="5" borderId="6" xfId="0" applyNumberFormat="1" applyFill="1" applyBorder="1" applyAlignment="1">
      <alignment horizontal="center"/>
    </xf>
    <xf numFmtId="2" fontId="11" fillId="5" borderId="7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0" xfId="0" quotePrefix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8" fillId="4" borderId="9" xfId="0" applyFont="1" applyFill="1" applyBorder="1" applyAlignment="1">
      <alignment horizontal="center"/>
    </xf>
    <xf numFmtId="0" fontId="12" fillId="2" borderId="0" xfId="0" applyFont="1" applyFill="1"/>
    <xf numFmtId="0" fontId="7" fillId="2" borderId="0" xfId="0" applyFont="1" applyFill="1"/>
    <xf numFmtId="0" fontId="13" fillId="2" borderId="0" xfId="0" applyFont="1" applyFill="1"/>
    <xf numFmtId="16" fontId="8" fillId="4" borderId="6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14" fontId="2" fillId="7" borderId="3" xfId="0" applyNumberFormat="1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4" fontId="14" fillId="5" borderId="1" xfId="0" applyNumberFormat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2" fillId="6" borderId="1" xfId="0" applyFont="1" applyFill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164" fontId="2" fillId="6" borderId="1" xfId="0" applyNumberFormat="1" applyFont="1" applyFill="1" applyBorder="1" applyAlignment="1">
      <alignment horizontal="center"/>
    </xf>
    <xf numFmtId="2" fontId="14" fillId="5" borderId="1" xfId="0" applyNumberFormat="1" applyFont="1" applyFill="1" applyBorder="1" applyAlignment="1">
      <alignment horizontal="center"/>
    </xf>
    <xf numFmtId="2" fontId="14" fillId="6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4" fontId="0" fillId="7" borderId="3" xfId="0" applyNumberFormat="1" applyFill="1" applyBorder="1" applyAlignment="1">
      <alignment horizontal="center"/>
    </xf>
    <xf numFmtId="14" fontId="8" fillId="4" borderId="6" xfId="0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of probing progress</a:t>
            </a:r>
          </a:p>
        </c:rich>
      </c:tx>
      <c:layout>
        <c:manualLayout>
          <c:xMode val="edge"/>
          <c:yMode val="edge"/>
          <c:x val="0.36652878971041558"/>
          <c:y val="2.8625954198473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5214405059221942"/>
          <c:y val="0.13358778625954187"/>
          <c:w val="0.78838280761422619"/>
          <c:h val="0.72519083969465725"/>
        </c:manualLayout>
      </c:layout>
      <c:scatterChart>
        <c:scatterStyle val="lineMarker"/>
        <c:varyColors val="0"/>
        <c:ser>
          <c:idx val="1"/>
          <c:order val="0"/>
          <c:tx>
            <c:strRef>
              <c:f>'Probing data'!$M$2</c:f>
              <c:strCache>
                <c:ptCount val="1"/>
                <c:pt idx="0">
                  <c:v>Probed points</c:v>
                </c:pt>
              </c:strCache>
            </c:strRef>
          </c:tx>
          <c:spPr>
            <a:ln w="25400">
              <a:noFill/>
            </a:ln>
            <a:effectLst>
              <a:glow rad="228600">
                <a:schemeClr val="accent2">
                  <a:satMod val="175000"/>
                  <a:alpha val="40000"/>
                </a:schemeClr>
              </a:glow>
            </a:effectLst>
          </c:spPr>
          <c:marker>
            <c:symbol val="circle"/>
            <c:size val="16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>
                <a:glow rad="228600">
                  <a:schemeClr val="accent2">
                    <a:satMod val="175000"/>
                    <a:alpha val="40000"/>
                  </a:schemeClr>
                </a:glow>
              </a:effectLst>
            </c:spPr>
          </c:marker>
          <c:xVal>
            <c:strRef>
              <c:f>'Probing data'!$M$4:$M$64</c:f>
              <c:strCache>
                <c:ptCount val="59"/>
                <c:pt idx="0">
                  <c:v>651860</c:v>
                </c:pt>
                <c:pt idx="1">
                  <c:v>651860</c:v>
                </c:pt>
                <c:pt idx="2">
                  <c:v>652110</c:v>
                </c:pt>
                <c:pt idx="3">
                  <c:v>652110</c:v>
                </c:pt>
                <c:pt idx="4">
                  <c:v>652110</c:v>
                </c:pt>
                <c:pt idx="5">
                  <c:v>652110</c:v>
                </c:pt>
                <c:pt idx="6">
                  <c:v>652110</c:v>
                </c:pt>
                <c:pt idx="7">
                  <c:v>652360</c:v>
                </c:pt>
                <c:pt idx="8">
                  <c:v>652360</c:v>
                </c:pt>
                <c:pt idx="9">
                  <c:v>652360</c:v>
                </c:pt>
                <c:pt idx="10">
                  <c:v>652360</c:v>
                </c:pt>
                <c:pt idx="11">
                  <c:v>652360</c:v>
                </c:pt>
                <c:pt idx="12">
                  <c:v>652360</c:v>
                </c:pt>
                <c:pt idx="13">
                  <c:v>652610</c:v>
                </c:pt>
                <c:pt idx="14">
                  <c:v>652610</c:v>
                </c:pt>
                <c:pt idx="15">
                  <c:v>652610</c:v>
                </c:pt>
                <c:pt idx="16">
                  <c:v>652610</c:v>
                </c:pt>
                <c:pt idx="17">
                  <c:v>652860</c:v>
                </c:pt>
                <c:pt idx="18">
                  <c:v>652860</c:v>
                </c:pt>
                <c:pt idx="19">
                  <c:v>652860</c:v>
                </c:pt>
                <c:pt idx="20">
                  <c:v>652860</c:v>
                </c:pt>
                <c:pt idx="21">
                  <c:v>652860</c:v>
                </c:pt>
                <c:pt idx="22">
                  <c:v>652860</c:v>
                </c:pt>
                <c:pt idx="23">
                  <c:v>652789</c:v>
                </c:pt>
                <c:pt idx="24">
                  <c:v>653110</c:v>
                </c:pt>
                <c:pt idx="25">
                  <c:v>653110</c:v>
                </c:pt>
                <c:pt idx="26">
                  <c:v>653110</c:v>
                </c:pt>
                <c:pt idx="27">
                  <c:v>653110</c:v>
                </c:pt>
                <c:pt idx="28">
                  <c:v>653110</c:v>
                </c:pt>
                <c:pt idx="29">
                  <c:v>653110</c:v>
                </c:pt>
                <c:pt idx="30">
                  <c:v>653110</c:v>
                </c:pt>
                <c:pt idx="31">
                  <c:v>653360</c:v>
                </c:pt>
                <c:pt idx="32">
                  <c:v>653360</c:v>
                </c:pt>
                <c:pt idx="33">
                  <c:v>653360</c:v>
                </c:pt>
                <c:pt idx="34">
                  <c:v>653360</c:v>
                </c:pt>
                <c:pt idx="35">
                  <c:v>653360</c:v>
                </c:pt>
                <c:pt idx="36">
                  <c:v>653610</c:v>
                </c:pt>
                <c:pt idx="37">
                  <c:v>653610</c:v>
                </c:pt>
                <c:pt idx="38">
                  <c:v>653610</c:v>
                </c:pt>
                <c:pt idx="39">
                  <c:v>653610</c:v>
                </c:pt>
                <c:pt idx="40">
                  <c:v>653610</c:v>
                </c:pt>
                <c:pt idx="41">
                  <c:v>653860</c:v>
                </c:pt>
                <c:pt idx="42">
                  <c:v>653860</c:v>
                </c:pt>
                <c:pt idx="43">
                  <c:v>653860</c:v>
                </c:pt>
                <c:pt idx="44">
                  <c:v>653860</c:v>
                </c:pt>
                <c:pt idx="45">
                  <c:v>654110</c:v>
                </c:pt>
                <c:pt idx="46">
                  <c:v>654110</c:v>
                </c:pt>
                <c:pt idx="47">
                  <c:v>654110</c:v>
                </c:pt>
                <c:pt idx="48">
                  <c:v>654110</c:v>
                </c:pt>
                <c:pt idx="49">
                  <c:v>654360</c:v>
                </c:pt>
                <c:pt idx="50">
                  <c:v>654360</c:v>
                </c:pt>
                <c:pt idx="51">
                  <c:v>654360</c:v>
                </c:pt>
                <c:pt idx="52">
                  <c:v>654360</c:v>
                </c:pt>
                <c:pt idx="53">
                  <c:v>654610</c:v>
                </c:pt>
                <c:pt idx="54">
                  <c:v>654610</c:v>
                </c:pt>
                <c:pt idx="55">
                  <c:v>654610</c:v>
                </c:pt>
                <c:pt idx="56">
                  <c:v>654860</c:v>
                </c:pt>
                <c:pt idx="57">
                  <c:v>654860</c:v>
                </c:pt>
                <c:pt idx="58">
                  <c:v>654752</c:v>
                </c:pt>
              </c:strCache>
            </c:strRef>
          </c:xVal>
          <c:yVal>
            <c:numRef>
              <c:f>'Probing data'!$N$4:$N$64</c:f>
              <c:numCache>
                <c:formatCode>0</c:formatCode>
                <c:ptCount val="61"/>
                <c:pt idx="0">
                  <c:v>7556680</c:v>
                </c:pt>
                <c:pt idx="1">
                  <c:v>7556930</c:v>
                </c:pt>
                <c:pt idx="2">
                  <c:v>7556430</c:v>
                </c:pt>
                <c:pt idx="3">
                  <c:v>7556680</c:v>
                </c:pt>
                <c:pt idx="4">
                  <c:v>7556930</c:v>
                </c:pt>
                <c:pt idx="5">
                  <c:v>7557180</c:v>
                </c:pt>
                <c:pt idx="6">
                  <c:v>7557430</c:v>
                </c:pt>
                <c:pt idx="7">
                  <c:v>7556430</c:v>
                </c:pt>
                <c:pt idx="8">
                  <c:v>7556680</c:v>
                </c:pt>
                <c:pt idx="9">
                  <c:v>7556930</c:v>
                </c:pt>
                <c:pt idx="10">
                  <c:v>7557180</c:v>
                </c:pt>
                <c:pt idx="11">
                  <c:v>7557430</c:v>
                </c:pt>
                <c:pt idx="12">
                  <c:v>7557680</c:v>
                </c:pt>
                <c:pt idx="13">
                  <c:v>7556430</c:v>
                </c:pt>
                <c:pt idx="14">
                  <c:v>7556680</c:v>
                </c:pt>
                <c:pt idx="15">
                  <c:v>7556930</c:v>
                </c:pt>
                <c:pt idx="16">
                  <c:v>7557180</c:v>
                </c:pt>
                <c:pt idx="17">
                  <c:v>7555680</c:v>
                </c:pt>
                <c:pt idx="18">
                  <c:v>7555930</c:v>
                </c:pt>
                <c:pt idx="19">
                  <c:v>7556180</c:v>
                </c:pt>
                <c:pt idx="20">
                  <c:v>7556430</c:v>
                </c:pt>
                <c:pt idx="21">
                  <c:v>7556680</c:v>
                </c:pt>
                <c:pt idx="22">
                  <c:v>7556930</c:v>
                </c:pt>
                <c:pt idx="23">
                  <c:v>7557094</c:v>
                </c:pt>
                <c:pt idx="24">
                  <c:v>7555430</c:v>
                </c:pt>
                <c:pt idx="25">
                  <c:v>7555680</c:v>
                </c:pt>
                <c:pt idx="26">
                  <c:v>7555930</c:v>
                </c:pt>
                <c:pt idx="27">
                  <c:v>7556180</c:v>
                </c:pt>
                <c:pt idx="28">
                  <c:v>7556430</c:v>
                </c:pt>
                <c:pt idx="29">
                  <c:v>7556680</c:v>
                </c:pt>
                <c:pt idx="30">
                  <c:v>7556930</c:v>
                </c:pt>
                <c:pt idx="31">
                  <c:v>7555680</c:v>
                </c:pt>
                <c:pt idx="32">
                  <c:v>7555930</c:v>
                </c:pt>
                <c:pt idx="33">
                  <c:v>7556180</c:v>
                </c:pt>
                <c:pt idx="34">
                  <c:v>7556430</c:v>
                </c:pt>
                <c:pt idx="35">
                  <c:v>7556680</c:v>
                </c:pt>
                <c:pt idx="36">
                  <c:v>7555930</c:v>
                </c:pt>
                <c:pt idx="37">
                  <c:v>7556180</c:v>
                </c:pt>
                <c:pt idx="38">
                  <c:v>7556430</c:v>
                </c:pt>
                <c:pt idx="39">
                  <c:v>7556680</c:v>
                </c:pt>
                <c:pt idx="40">
                  <c:v>7556930</c:v>
                </c:pt>
                <c:pt idx="41">
                  <c:v>7556180</c:v>
                </c:pt>
                <c:pt idx="42">
                  <c:v>7556430</c:v>
                </c:pt>
                <c:pt idx="43">
                  <c:v>7556680</c:v>
                </c:pt>
                <c:pt idx="44">
                  <c:v>7556930</c:v>
                </c:pt>
                <c:pt idx="45">
                  <c:v>7556180</c:v>
                </c:pt>
                <c:pt idx="46">
                  <c:v>7556430</c:v>
                </c:pt>
                <c:pt idx="47">
                  <c:v>7556680</c:v>
                </c:pt>
                <c:pt idx="48">
                  <c:v>7556930</c:v>
                </c:pt>
                <c:pt idx="49">
                  <c:v>7556180</c:v>
                </c:pt>
                <c:pt idx="50">
                  <c:v>7556430</c:v>
                </c:pt>
                <c:pt idx="51">
                  <c:v>7556680</c:v>
                </c:pt>
                <c:pt idx="52">
                  <c:v>7556930</c:v>
                </c:pt>
                <c:pt idx="53">
                  <c:v>7556430</c:v>
                </c:pt>
                <c:pt idx="54">
                  <c:v>7556680</c:v>
                </c:pt>
                <c:pt idx="55">
                  <c:v>7556930</c:v>
                </c:pt>
                <c:pt idx="56">
                  <c:v>7556430</c:v>
                </c:pt>
                <c:pt idx="57">
                  <c:v>7556680</c:v>
                </c:pt>
                <c:pt idx="58">
                  <c:v>7556856</c:v>
                </c:pt>
                <c:pt idx="59">
                  <c:v>0</c:v>
                </c:pt>
                <c:pt idx="60">
                  <c:v>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'Probing data'!$M$1</c:f>
              <c:strCache>
                <c:ptCount val="1"/>
                <c:pt idx="0">
                  <c:v>Probing points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x"/>
            <c:size val="4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'Probing data'!$D$4:$D$64</c:f>
              <c:numCache>
                <c:formatCode>General</c:formatCode>
                <c:ptCount val="61"/>
                <c:pt idx="0">
                  <c:v>651860</c:v>
                </c:pt>
                <c:pt idx="1">
                  <c:v>651860</c:v>
                </c:pt>
                <c:pt idx="2">
                  <c:v>652110</c:v>
                </c:pt>
                <c:pt idx="3">
                  <c:v>652110</c:v>
                </c:pt>
                <c:pt idx="4">
                  <c:v>652110</c:v>
                </c:pt>
                <c:pt idx="5">
                  <c:v>652110</c:v>
                </c:pt>
                <c:pt idx="6">
                  <c:v>652110</c:v>
                </c:pt>
                <c:pt idx="7">
                  <c:v>652360</c:v>
                </c:pt>
                <c:pt idx="8">
                  <c:v>652360</c:v>
                </c:pt>
                <c:pt idx="9">
                  <c:v>652360</c:v>
                </c:pt>
                <c:pt idx="10">
                  <c:v>652360</c:v>
                </c:pt>
                <c:pt idx="11">
                  <c:v>652360</c:v>
                </c:pt>
                <c:pt idx="12">
                  <c:v>652360</c:v>
                </c:pt>
                <c:pt idx="13">
                  <c:v>652610</c:v>
                </c:pt>
                <c:pt idx="14">
                  <c:v>652610</c:v>
                </c:pt>
                <c:pt idx="15">
                  <c:v>652610</c:v>
                </c:pt>
                <c:pt idx="16">
                  <c:v>652610</c:v>
                </c:pt>
                <c:pt idx="17">
                  <c:v>652860</c:v>
                </c:pt>
                <c:pt idx="18">
                  <c:v>652860</c:v>
                </c:pt>
                <c:pt idx="19">
                  <c:v>652860</c:v>
                </c:pt>
                <c:pt idx="20">
                  <c:v>652860</c:v>
                </c:pt>
                <c:pt idx="21">
                  <c:v>652860</c:v>
                </c:pt>
                <c:pt idx="22">
                  <c:v>652860</c:v>
                </c:pt>
                <c:pt idx="23">
                  <c:v>652789</c:v>
                </c:pt>
                <c:pt idx="24">
                  <c:v>653110</c:v>
                </c:pt>
                <c:pt idx="25">
                  <c:v>653110</c:v>
                </c:pt>
                <c:pt idx="26">
                  <c:v>653110</c:v>
                </c:pt>
                <c:pt idx="27">
                  <c:v>653110</c:v>
                </c:pt>
                <c:pt idx="28">
                  <c:v>653110</c:v>
                </c:pt>
                <c:pt idx="29">
                  <c:v>653110</c:v>
                </c:pt>
                <c:pt idx="30">
                  <c:v>653110</c:v>
                </c:pt>
                <c:pt idx="31">
                  <c:v>653360</c:v>
                </c:pt>
                <c:pt idx="32">
                  <c:v>653360</c:v>
                </c:pt>
                <c:pt idx="33">
                  <c:v>653360</c:v>
                </c:pt>
                <c:pt idx="34">
                  <c:v>653360</c:v>
                </c:pt>
                <c:pt idx="35">
                  <c:v>653360</c:v>
                </c:pt>
                <c:pt idx="36">
                  <c:v>653610</c:v>
                </c:pt>
                <c:pt idx="37">
                  <c:v>653610</c:v>
                </c:pt>
                <c:pt idx="38">
                  <c:v>653610</c:v>
                </c:pt>
                <c:pt idx="39">
                  <c:v>653610</c:v>
                </c:pt>
                <c:pt idx="40">
                  <c:v>653610</c:v>
                </c:pt>
                <c:pt idx="41">
                  <c:v>653860</c:v>
                </c:pt>
                <c:pt idx="42">
                  <c:v>653860</c:v>
                </c:pt>
                <c:pt idx="43">
                  <c:v>653860</c:v>
                </c:pt>
                <c:pt idx="44">
                  <c:v>653860</c:v>
                </c:pt>
                <c:pt idx="45">
                  <c:v>654110</c:v>
                </c:pt>
                <c:pt idx="46">
                  <c:v>654110</c:v>
                </c:pt>
                <c:pt idx="47">
                  <c:v>654110</c:v>
                </c:pt>
                <c:pt idx="48">
                  <c:v>654110</c:v>
                </c:pt>
                <c:pt idx="49">
                  <c:v>654360</c:v>
                </c:pt>
                <c:pt idx="50">
                  <c:v>654360</c:v>
                </c:pt>
                <c:pt idx="51">
                  <c:v>654360</c:v>
                </c:pt>
                <c:pt idx="52">
                  <c:v>654360</c:v>
                </c:pt>
                <c:pt idx="53">
                  <c:v>654610</c:v>
                </c:pt>
                <c:pt idx="54">
                  <c:v>654610</c:v>
                </c:pt>
                <c:pt idx="55">
                  <c:v>654610</c:v>
                </c:pt>
                <c:pt idx="56">
                  <c:v>654860</c:v>
                </c:pt>
                <c:pt idx="57">
                  <c:v>654860</c:v>
                </c:pt>
                <c:pt idx="58">
                  <c:v>654752</c:v>
                </c:pt>
                <c:pt idx="59">
                  <c:v>655110</c:v>
                </c:pt>
                <c:pt idx="60">
                  <c:v>655110</c:v>
                </c:pt>
              </c:numCache>
            </c:numRef>
          </c:xVal>
          <c:yVal>
            <c:numRef>
              <c:f>'Probing data'!$E$4:$E$64</c:f>
              <c:numCache>
                <c:formatCode>General</c:formatCode>
                <c:ptCount val="61"/>
                <c:pt idx="0">
                  <c:v>7556680</c:v>
                </c:pt>
                <c:pt idx="1">
                  <c:v>7556930</c:v>
                </c:pt>
                <c:pt idx="2">
                  <c:v>7556430</c:v>
                </c:pt>
                <c:pt idx="3">
                  <c:v>7556680</c:v>
                </c:pt>
                <c:pt idx="4">
                  <c:v>7556930</c:v>
                </c:pt>
                <c:pt idx="5">
                  <c:v>7557180</c:v>
                </c:pt>
                <c:pt idx="6">
                  <c:v>7557430</c:v>
                </c:pt>
                <c:pt idx="7">
                  <c:v>7556430</c:v>
                </c:pt>
                <c:pt idx="8">
                  <c:v>7556680</c:v>
                </c:pt>
                <c:pt idx="9">
                  <c:v>7556930</c:v>
                </c:pt>
                <c:pt idx="10">
                  <c:v>7557180</c:v>
                </c:pt>
                <c:pt idx="11">
                  <c:v>7557430</c:v>
                </c:pt>
                <c:pt idx="12">
                  <c:v>7557680</c:v>
                </c:pt>
                <c:pt idx="13">
                  <c:v>7556430</c:v>
                </c:pt>
                <c:pt idx="14">
                  <c:v>7556680</c:v>
                </c:pt>
                <c:pt idx="15">
                  <c:v>7556930</c:v>
                </c:pt>
                <c:pt idx="16">
                  <c:v>7557180</c:v>
                </c:pt>
                <c:pt idx="17">
                  <c:v>7555680</c:v>
                </c:pt>
                <c:pt idx="18">
                  <c:v>7555930</c:v>
                </c:pt>
                <c:pt idx="19">
                  <c:v>7556180</c:v>
                </c:pt>
                <c:pt idx="20">
                  <c:v>7556430</c:v>
                </c:pt>
                <c:pt idx="21">
                  <c:v>7556680</c:v>
                </c:pt>
                <c:pt idx="22">
                  <c:v>7556930</c:v>
                </c:pt>
                <c:pt idx="23">
                  <c:v>7557094</c:v>
                </c:pt>
                <c:pt idx="24">
                  <c:v>7555430</c:v>
                </c:pt>
                <c:pt idx="25">
                  <c:v>7555680</c:v>
                </c:pt>
                <c:pt idx="26">
                  <c:v>7555930</c:v>
                </c:pt>
                <c:pt idx="27">
                  <c:v>7556180</c:v>
                </c:pt>
                <c:pt idx="28">
                  <c:v>7556430</c:v>
                </c:pt>
                <c:pt idx="29">
                  <c:v>7556680</c:v>
                </c:pt>
                <c:pt idx="30">
                  <c:v>7556930</c:v>
                </c:pt>
                <c:pt idx="31">
                  <c:v>7555680</c:v>
                </c:pt>
                <c:pt idx="32">
                  <c:v>7555930</c:v>
                </c:pt>
                <c:pt idx="33">
                  <c:v>7556180</c:v>
                </c:pt>
                <c:pt idx="34">
                  <c:v>7556430</c:v>
                </c:pt>
                <c:pt idx="35">
                  <c:v>7556680</c:v>
                </c:pt>
                <c:pt idx="36">
                  <c:v>7555930</c:v>
                </c:pt>
                <c:pt idx="37">
                  <c:v>7556180</c:v>
                </c:pt>
                <c:pt idx="38">
                  <c:v>7556430</c:v>
                </c:pt>
                <c:pt idx="39">
                  <c:v>7556680</c:v>
                </c:pt>
                <c:pt idx="40">
                  <c:v>7556930</c:v>
                </c:pt>
                <c:pt idx="41">
                  <c:v>7556180</c:v>
                </c:pt>
                <c:pt idx="42">
                  <c:v>7556430</c:v>
                </c:pt>
                <c:pt idx="43">
                  <c:v>7556680</c:v>
                </c:pt>
                <c:pt idx="44">
                  <c:v>7556930</c:v>
                </c:pt>
                <c:pt idx="45">
                  <c:v>7556180</c:v>
                </c:pt>
                <c:pt idx="46">
                  <c:v>7556430</c:v>
                </c:pt>
                <c:pt idx="47">
                  <c:v>7556680</c:v>
                </c:pt>
                <c:pt idx="48">
                  <c:v>7556930</c:v>
                </c:pt>
                <c:pt idx="49">
                  <c:v>7556180</c:v>
                </c:pt>
                <c:pt idx="50">
                  <c:v>7556430</c:v>
                </c:pt>
                <c:pt idx="51">
                  <c:v>7556680</c:v>
                </c:pt>
                <c:pt idx="52">
                  <c:v>7556930</c:v>
                </c:pt>
                <c:pt idx="53">
                  <c:v>7556430</c:v>
                </c:pt>
                <c:pt idx="54">
                  <c:v>7556680</c:v>
                </c:pt>
                <c:pt idx="55">
                  <c:v>7556930</c:v>
                </c:pt>
                <c:pt idx="56">
                  <c:v>7556430</c:v>
                </c:pt>
                <c:pt idx="57">
                  <c:v>7556680</c:v>
                </c:pt>
                <c:pt idx="58">
                  <c:v>7556856</c:v>
                </c:pt>
                <c:pt idx="59">
                  <c:v>7556680</c:v>
                </c:pt>
                <c:pt idx="60">
                  <c:v>7556930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8960"/>
        <c:axId val="167978400"/>
      </c:scatterChart>
      <c:valAx>
        <c:axId val="167978960"/>
        <c:scaling>
          <c:orientation val="minMax"/>
          <c:max val="655150"/>
          <c:min val="6518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Easting (m)</a:t>
                </a:r>
              </a:p>
            </c:rich>
          </c:tx>
          <c:layout>
            <c:manualLayout>
              <c:xMode val="edge"/>
              <c:yMode val="edge"/>
              <c:x val="0.48962728206692008"/>
              <c:y val="0.925572519083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978400"/>
        <c:crossesAt val="7536000"/>
        <c:crossBetween val="midCat"/>
      </c:valAx>
      <c:valAx>
        <c:axId val="167978400"/>
        <c:scaling>
          <c:orientation val="minMax"/>
          <c:max val="7557700"/>
          <c:min val="75554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Northing (m)</a:t>
                </a:r>
              </a:p>
            </c:rich>
          </c:tx>
          <c:layout>
            <c:manualLayout>
              <c:xMode val="edge"/>
              <c:yMode val="edge"/>
              <c:x val="1.6597510373443983E-2"/>
              <c:y val="0.4083969465648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67978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89534367566219"/>
          <c:y val="8.988796921805238E-2"/>
          <c:w val="0.74359143627858493"/>
          <c:h val="0.76030240630269164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FF9900"/>
                </a:solidFill>
                <a:prstDash val="solid"/>
              </a:ln>
            </c:spPr>
            <c:trendlineType val="linear"/>
            <c:forward val="2"/>
            <c:backward val="0.25"/>
            <c:intercept val="0"/>
            <c:dispRSqr val="1"/>
            <c:dispEq val="1"/>
            <c:trendlineLbl>
              <c:layout>
                <c:manualLayout>
                  <c:x val="-0.21469010934302668"/>
                  <c:y val="-0.14092139798314685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trendline>
            <c:spPr>
              <a:ln w="25400">
                <a:solidFill>
                  <a:srgbClr val="FF0000"/>
                </a:solidFill>
                <a:prstDash val="solid"/>
              </a:ln>
            </c:spPr>
            <c:trendlineType val="poly"/>
            <c:order val="2"/>
            <c:forward val="2"/>
            <c:backward val="0.25"/>
            <c:intercept val="0"/>
            <c:dispRSqr val="1"/>
            <c:dispEq val="1"/>
            <c:trendlineLbl>
              <c:layout>
                <c:manualLayout>
                  <c:x val="-0.34196114607013034"/>
                  <c:y val="-4.2539419414678427E-3"/>
                </c:manualLayout>
              </c:layout>
              <c:numFmt formatCode="General" sourceLinked="0"/>
              <c:spPr>
                <a:solidFill>
                  <a:schemeClr val="bg1"/>
                </a:solidFill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sv-SE"/>
                </a:p>
              </c:txPr>
            </c:trendlineLbl>
          </c:trendline>
          <c:xVal>
            <c:numRef>
              <c:f>Density!$J$3:$J$21</c:f>
              <c:numCache>
                <c:formatCode>0.00</c:formatCode>
                <c:ptCount val="19"/>
                <c:pt idx="0">
                  <c:v>0.245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0.64</c:v>
                </c:pt>
                <c:pt idx="4">
                  <c:v>0.78</c:v>
                </c:pt>
                <c:pt idx="5">
                  <c:v>0.95499999999999996</c:v>
                </c:pt>
                <c:pt idx="6">
                  <c:v>1.2350000000000001</c:v>
                </c:pt>
                <c:pt idx="7">
                  <c:v>1.385</c:v>
                </c:pt>
                <c:pt idx="8">
                  <c:v>1.4950000000000001</c:v>
                </c:pt>
                <c:pt idx="9">
                  <c:v>1.635</c:v>
                </c:pt>
                <c:pt idx="10">
                  <c:v>1.7949999999999999</c:v>
                </c:pt>
                <c:pt idx="11">
                  <c:v>2.0150000000000001</c:v>
                </c:pt>
                <c:pt idx="12">
                  <c:v>2.2250000000000001</c:v>
                </c:pt>
                <c:pt idx="13">
                  <c:v>2.645</c:v>
                </c:pt>
                <c:pt idx="14">
                  <c:v>2.9049999999999998</c:v>
                </c:pt>
                <c:pt idx="15">
                  <c:v>3.125</c:v>
                </c:pt>
                <c:pt idx="16">
                  <c:v>3.415</c:v>
                </c:pt>
                <c:pt idx="17">
                  <c:v>3.5350000000000001</c:v>
                </c:pt>
                <c:pt idx="18">
                  <c:v>3.7549999999999999</c:v>
                </c:pt>
              </c:numCache>
            </c:numRef>
          </c:xVal>
          <c:yVal>
            <c:numRef>
              <c:f>Density!$L$3:$L$21</c:f>
              <c:numCache>
                <c:formatCode>0.00</c:formatCode>
                <c:ptCount val="19"/>
                <c:pt idx="0">
                  <c:v>5.9764305161038263E-2</c:v>
                </c:pt>
                <c:pt idx="1">
                  <c:v>0.13382007459971609</c:v>
                </c:pt>
                <c:pt idx="2">
                  <c:v>0.15419190731547869</c:v>
                </c:pt>
                <c:pt idx="3">
                  <c:v>0.17508099359628995</c:v>
                </c:pt>
                <c:pt idx="4">
                  <c:v>0.21884860294656117</c:v>
                </c:pt>
                <c:pt idx="5">
                  <c:v>0.27057395945142715</c:v>
                </c:pt>
                <c:pt idx="6">
                  <c:v>0.36706164370088867</c:v>
                </c:pt>
                <c:pt idx="7">
                  <c:v>0.42177115538872767</c:v>
                </c:pt>
                <c:pt idx="8">
                  <c:v>0.45957045437305283</c:v>
                </c:pt>
                <c:pt idx="9">
                  <c:v>0.52323243160981092</c:v>
                </c:pt>
                <c:pt idx="10">
                  <c:v>0.58589969045224466</c:v>
                </c:pt>
                <c:pt idx="11">
                  <c:v>0.67840850112440887</c:v>
                </c:pt>
                <c:pt idx="12">
                  <c:v>0.76793315661359995</c:v>
                </c:pt>
                <c:pt idx="13">
                  <c:v>0.95692965153522569</c:v>
                </c:pt>
                <c:pt idx="14">
                  <c:v>1.0802747324314446</c:v>
                </c:pt>
                <c:pt idx="15">
                  <c:v>1.1857148822298251</c:v>
                </c:pt>
                <c:pt idx="16">
                  <c:v>1.3249754574352335</c:v>
                </c:pt>
                <c:pt idx="17">
                  <c:v>1.3806796875173968</c:v>
                </c:pt>
                <c:pt idx="18">
                  <c:v>1.4821409637384801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6160"/>
        <c:axId val="165125312"/>
      </c:scatterChart>
      <c:valAx>
        <c:axId val="1679761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65125312"/>
        <c:crosses val="autoZero"/>
        <c:crossBetween val="midCat"/>
      </c:valAx>
      <c:valAx>
        <c:axId val="1651253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sv-SE"/>
          </a:p>
        </c:txPr>
        <c:crossAx val="167976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1596825501414835"/>
          <c:y val="0.21694926292108224"/>
          <c:w val="0.24009372954254948"/>
          <c:h val="0.2172292508380277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sv-SE"/>
    </a:p>
  </c:txPr>
  <c:printSettings>
    <c:headerFooter alignWithMargins="0"/>
    <c:pageMargins b="1" l="0.75000000000000078" r="0.75000000000000078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12</xdr:row>
      <xdr:rowOff>85725</xdr:rowOff>
    </xdr:from>
    <xdr:to>
      <xdr:col>17</xdr:col>
      <xdr:colOff>314325</xdr:colOff>
      <xdr:row>43</xdr:row>
      <xdr:rowOff>57150</xdr:rowOff>
    </xdr:to>
    <xdr:graphicFrame macro="">
      <xdr:nvGraphicFramePr>
        <xdr:cNvPr id="153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85724</xdr:colOff>
      <xdr:row>13</xdr:row>
      <xdr:rowOff>76200</xdr:rowOff>
    </xdr:from>
    <xdr:to>
      <xdr:col>22</xdr:col>
      <xdr:colOff>285749</xdr:colOff>
      <xdr:row>44</xdr:row>
      <xdr:rowOff>123825</xdr:rowOff>
    </xdr:to>
    <xdr:graphicFrame macro="">
      <xdr:nvGraphicFramePr>
        <xdr:cNvPr id="615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ColWidth="8.85546875" defaultRowHeight="12.75" x14ac:dyDescent="0.2"/>
  <cols>
    <col min="1" max="1" width="29.28515625" style="3" customWidth="1"/>
    <col min="2" max="2" width="50.28515625" style="3" customWidth="1"/>
    <col min="3" max="16384" width="8.85546875" style="3"/>
  </cols>
  <sheetData>
    <row r="1" spans="1:2" ht="18" x14ac:dyDescent="0.25">
      <c r="A1" s="91" t="s">
        <v>68</v>
      </c>
    </row>
    <row r="2" spans="1:2" x14ac:dyDescent="0.2">
      <c r="A2" s="92" t="s">
        <v>74</v>
      </c>
      <c r="B2" s="92" t="s">
        <v>75</v>
      </c>
    </row>
    <row r="3" spans="1:2" x14ac:dyDescent="0.2">
      <c r="A3" s="5" t="s">
        <v>84</v>
      </c>
      <c r="B3" s="5" t="s">
        <v>85</v>
      </c>
    </row>
    <row r="4" spans="1:2" x14ac:dyDescent="0.2">
      <c r="A4" s="3" t="s">
        <v>69</v>
      </c>
      <c r="B4" s="3" t="s">
        <v>76</v>
      </c>
    </row>
    <row r="5" spans="1:2" x14ac:dyDescent="0.2">
      <c r="A5" s="3" t="s">
        <v>6</v>
      </c>
      <c r="B5" s="3" t="s">
        <v>86</v>
      </c>
    </row>
    <row r="6" spans="1:2" x14ac:dyDescent="0.2">
      <c r="A6" s="3" t="s">
        <v>70</v>
      </c>
      <c r="B6" s="3" t="s">
        <v>77</v>
      </c>
    </row>
    <row r="7" spans="1:2" x14ac:dyDescent="0.2">
      <c r="A7" s="3" t="s">
        <v>71</v>
      </c>
      <c r="B7" s="3" t="s">
        <v>78</v>
      </c>
    </row>
    <row r="8" spans="1:2" x14ac:dyDescent="0.2">
      <c r="A8" s="3" t="s">
        <v>72</v>
      </c>
      <c r="B8" s="3" t="s">
        <v>79</v>
      </c>
    </row>
    <row r="9" spans="1:2" x14ac:dyDescent="0.2">
      <c r="A9" s="3" t="s">
        <v>73</v>
      </c>
      <c r="B9" s="3" t="s">
        <v>80</v>
      </c>
    </row>
    <row r="10" spans="1:2" x14ac:dyDescent="0.2">
      <c r="A10" s="3" t="s">
        <v>87</v>
      </c>
      <c r="B10" s="3" t="s">
        <v>81</v>
      </c>
    </row>
    <row r="11" spans="1:2" x14ac:dyDescent="0.2">
      <c r="A11" s="3" t="s">
        <v>88</v>
      </c>
      <c r="B11" s="3" t="s">
        <v>82</v>
      </c>
    </row>
    <row r="12" spans="1:2" x14ac:dyDescent="0.2">
      <c r="A12" s="3" t="s">
        <v>89</v>
      </c>
      <c r="B12" s="3" t="s">
        <v>83</v>
      </c>
    </row>
    <row r="15" spans="1:2" ht="23.25" x14ac:dyDescent="0.35">
      <c r="A15" s="93" t="s">
        <v>91</v>
      </c>
    </row>
    <row r="16" spans="1:2" ht="23.25" x14ac:dyDescent="0.35">
      <c r="A16" s="93" t="s">
        <v>90</v>
      </c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/>
  </sheetViews>
  <sheetFormatPr defaultRowHeight="12.75" x14ac:dyDescent="0.2"/>
  <sheetData>
    <row r="1" spans="1:4" x14ac:dyDescent="0.2">
      <c r="A1" t="str">
        <f>'Summer balance calc'!B11</f>
        <v/>
      </c>
      <c r="B1" t="str">
        <f>'Summer balance calc'!C11</f>
        <v/>
      </c>
      <c r="C1" t="str">
        <f>'Summer balance calc'!D11</f>
        <v/>
      </c>
      <c r="D1" t="e">
        <f>'Summer balance calc'!O11</f>
        <v>#VALUE!</v>
      </c>
    </row>
  </sheetData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0" sqref="I10"/>
    </sheetView>
  </sheetViews>
  <sheetFormatPr defaultColWidth="8.85546875" defaultRowHeight="12.75" x14ac:dyDescent="0.2"/>
  <cols>
    <col min="1" max="1" width="14.7109375" style="3" customWidth="1"/>
    <col min="2" max="5" width="10" style="3" customWidth="1"/>
    <col min="6" max="6" width="12.7109375" style="3" customWidth="1"/>
    <col min="7" max="7" width="50.28515625" style="3" customWidth="1"/>
    <col min="8" max="8" width="11.7109375" style="3" customWidth="1"/>
    <col min="9" max="9" width="8.85546875" style="3" customWidth="1"/>
    <col min="10" max="10" width="12.5703125" style="3" customWidth="1"/>
    <col min="11" max="11" width="24.7109375" style="3" customWidth="1"/>
    <col min="12" max="12" width="8.85546875" style="3"/>
    <col min="13" max="13" width="9.5703125" style="3" bestFit="1" customWidth="1"/>
    <col min="14" max="14" width="10.5703125" style="3" bestFit="1" customWidth="1"/>
    <col min="15" max="16384" width="8.85546875" style="3"/>
  </cols>
  <sheetData>
    <row r="1" spans="1:18" x14ac:dyDescent="0.2">
      <c r="A1" s="20" t="s">
        <v>98</v>
      </c>
      <c r="B1" s="7" t="s">
        <v>99</v>
      </c>
      <c r="C1" s="7"/>
      <c r="D1" s="7" t="s">
        <v>100</v>
      </c>
      <c r="E1" s="7"/>
      <c r="F1" s="7"/>
      <c r="G1" s="7"/>
      <c r="H1" s="7"/>
      <c r="J1" s="21"/>
      <c r="K1" s="22" t="s">
        <v>21</v>
      </c>
      <c r="M1" s="3" t="s">
        <v>29</v>
      </c>
    </row>
    <row r="2" spans="1:18" x14ac:dyDescent="0.2">
      <c r="A2" s="12" t="s">
        <v>2</v>
      </c>
      <c r="B2" s="12" t="s">
        <v>11</v>
      </c>
      <c r="C2" s="12" t="s">
        <v>10</v>
      </c>
      <c r="D2" s="12" t="s">
        <v>11</v>
      </c>
      <c r="E2" s="12" t="s">
        <v>10</v>
      </c>
      <c r="F2" s="19" t="s">
        <v>13</v>
      </c>
      <c r="G2" s="12" t="s">
        <v>1</v>
      </c>
      <c r="H2" s="12" t="s">
        <v>0</v>
      </c>
      <c r="J2" s="21" t="s">
        <v>20</v>
      </c>
      <c r="K2" s="23" t="s">
        <v>169</v>
      </c>
      <c r="M2" s="3" t="s">
        <v>30</v>
      </c>
    </row>
    <row r="3" spans="1:18" x14ac:dyDescent="0.2">
      <c r="A3" s="13"/>
      <c r="B3" s="12" t="s">
        <v>15</v>
      </c>
      <c r="C3" s="12" t="s">
        <v>15</v>
      </c>
      <c r="D3" s="12" t="s">
        <v>15</v>
      </c>
      <c r="E3" s="12" t="s">
        <v>15</v>
      </c>
      <c r="F3" s="12" t="s">
        <v>19</v>
      </c>
      <c r="G3" s="12"/>
      <c r="H3" s="12"/>
      <c r="J3" s="21"/>
      <c r="K3" s="23"/>
    </row>
    <row r="4" spans="1:18" x14ac:dyDescent="0.2">
      <c r="A4" s="46" t="s">
        <v>110</v>
      </c>
      <c r="B4" s="16"/>
      <c r="C4" s="16"/>
      <c r="D4" s="16">
        <v>651860</v>
      </c>
      <c r="E4" s="16">
        <v>7556680</v>
      </c>
      <c r="F4" s="16">
        <v>790</v>
      </c>
      <c r="G4" s="16"/>
      <c r="H4" s="104">
        <v>42115</v>
      </c>
      <c r="J4" s="21"/>
      <c r="K4" s="23"/>
      <c r="M4" s="45">
        <f>IF(F4=0,"",D4)</f>
        <v>651860</v>
      </c>
      <c r="N4" s="45">
        <f>IF(F4=0,"",E4)</f>
        <v>7556680</v>
      </c>
    </row>
    <row r="5" spans="1:18" x14ac:dyDescent="0.2">
      <c r="A5" s="47" t="s">
        <v>111</v>
      </c>
      <c r="B5" s="17"/>
      <c r="C5" s="17"/>
      <c r="D5" s="17">
        <v>651860</v>
      </c>
      <c r="E5" s="17">
        <v>7556930</v>
      </c>
      <c r="F5" s="17">
        <v>652</v>
      </c>
      <c r="G5" s="17"/>
      <c r="H5" s="105">
        <v>42115</v>
      </c>
      <c r="J5" s="21"/>
      <c r="K5" s="23"/>
      <c r="M5" s="45">
        <f t="shared" ref="M5:M62" si="0">IF(F5=0,"",D5)</f>
        <v>651860</v>
      </c>
      <c r="N5" s="45">
        <f t="shared" ref="N5:N62" si="1">IF(F5=0,"",E5)</f>
        <v>7556930</v>
      </c>
    </row>
    <row r="6" spans="1:18" x14ac:dyDescent="0.2">
      <c r="A6" s="46" t="s">
        <v>112</v>
      </c>
      <c r="B6" s="16"/>
      <c r="C6" s="16"/>
      <c r="D6" s="16">
        <v>652110</v>
      </c>
      <c r="E6" s="16">
        <v>7556430</v>
      </c>
      <c r="F6" s="16">
        <v>267</v>
      </c>
      <c r="G6" s="16"/>
      <c r="H6" s="104">
        <v>42115</v>
      </c>
      <c r="J6" s="21"/>
      <c r="K6" s="23"/>
      <c r="M6" s="45">
        <f t="shared" si="0"/>
        <v>652110</v>
      </c>
      <c r="N6" s="45">
        <f t="shared" si="1"/>
        <v>7556430</v>
      </c>
      <c r="Q6" s="3">
        <f>MIN(D$4:D$64)</f>
        <v>651860</v>
      </c>
      <c r="R6" s="3">
        <f>MIN(E$4:E$64)</f>
        <v>7555430</v>
      </c>
    </row>
    <row r="7" spans="1:18" x14ac:dyDescent="0.2">
      <c r="A7" s="47" t="s">
        <v>113</v>
      </c>
      <c r="B7" s="17"/>
      <c r="C7" s="17"/>
      <c r="D7" s="17">
        <v>652110</v>
      </c>
      <c r="E7" s="17">
        <v>7556680</v>
      </c>
      <c r="F7" s="17">
        <v>331</v>
      </c>
      <c r="G7" s="17"/>
      <c r="H7" s="105">
        <v>42115</v>
      </c>
      <c r="J7" s="21"/>
      <c r="K7" s="23"/>
      <c r="M7" s="45">
        <f t="shared" si="0"/>
        <v>652110</v>
      </c>
      <c r="N7" s="45">
        <f t="shared" si="1"/>
        <v>7556680</v>
      </c>
      <c r="Q7" s="3">
        <f>MAX(D$4:D$64)</f>
        <v>655110</v>
      </c>
      <c r="R7" s="3">
        <f>MAX(E$4:E$64)</f>
        <v>7557680</v>
      </c>
    </row>
    <row r="8" spans="1:18" x14ac:dyDescent="0.2">
      <c r="A8" s="46" t="s">
        <v>114</v>
      </c>
      <c r="B8" s="16"/>
      <c r="C8" s="16"/>
      <c r="D8" s="16">
        <v>652110</v>
      </c>
      <c r="E8" s="16">
        <v>7556930</v>
      </c>
      <c r="F8" s="16">
        <v>340</v>
      </c>
      <c r="G8" s="16"/>
      <c r="H8" s="104">
        <v>42115</v>
      </c>
      <c r="J8" s="21"/>
      <c r="K8" s="23"/>
      <c r="M8" s="45">
        <f t="shared" si="0"/>
        <v>652110</v>
      </c>
      <c r="N8" s="45">
        <f t="shared" si="1"/>
        <v>7556930</v>
      </c>
    </row>
    <row r="9" spans="1:18" x14ac:dyDescent="0.2">
      <c r="A9" s="47" t="s">
        <v>115</v>
      </c>
      <c r="B9" s="17"/>
      <c r="C9" s="17"/>
      <c r="D9" s="17">
        <v>652110</v>
      </c>
      <c r="E9" s="17">
        <v>7557180</v>
      </c>
      <c r="F9" s="17">
        <v>584</v>
      </c>
      <c r="G9" s="17"/>
      <c r="H9" s="105">
        <v>42115</v>
      </c>
      <c r="J9" s="21"/>
      <c r="K9" s="23"/>
      <c r="M9" s="45">
        <f t="shared" si="0"/>
        <v>652110</v>
      </c>
      <c r="N9" s="45">
        <f t="shared" si="1"/>
        <v>7557180</v>
      </c>
    </row>
    <row r="10" spans="1:18" x14ac:dyDescent="0.2">
      <c r="A10" s="46" t="s">
        <v>116</v>
      </c>
      <c r="B10" s="16"/>
      <c r="C10" s="16"/>
      <c r="D10" s="16">
        <v>652110</v>
      </c>
      <c r="E10" s="16">
        <v>7557430</v>
      </c>
      <c r="F10" s="102">
        <v>720</v>
      </c>
      <c r="G10" s="16"/>
      <c r="H10" s="104">
        <v>42115</v>
      </c>
      <c r="J10" s="21"/>
      <c r="K10" s="23"/>
      <c r="M10" s="45">
        <f t="shared" si="0"/>
        <v>652110</v>
      </c>
      <c r="N10" s="45">
        <f t="shared" si="1"/>
        <v>7557430</v>
      </c>
    </row>
    <row r="11" spans="1:18" x14ac:dyDescent="0.2">
      <c r="A11" s="47" t="s">
        <v>117</v>
      </c>
      <c r="B11" s="17"/>
      <c r="C11" s="17"/>
      <c r="D11" s="17">
        <v>652360</v>
      </c>
      <c r="E11" s="17">
        <v>7556430</v>
      </c>
      <c r="F11" s="17">
        <v>59</v>
      </c>
      <c r="G11" s="17"/>
      <c r="H11" s="105">
        <v>42115</v>
      </c>
      <c r="J11" s="21"/>
      <c r="K11" s="23"/>
      <c r="M11" s="45">
        <f t="shared" si="0"/>
        <v>652360</v>
      </c>
      <c r="N11" s="45">
        <f t="shared" si="1"/>
        <v>7556430</v>
      </c>
    </row>
    <row r="12" spans="1:18" x14ac:dyDescent="0.2">
      <c r="A12" s="46" t="s">
        <v>118</v>
      </c>
      <c r="B12" s="16"/>
      <c r="C12" s="16"/>
      <c r="D12" s="16">
        <v>652360</v>
      </c>
      <c r="E12" s="16">
        <v>7556680</v>
      </c>
      <c r="F12" s="16">
        <v>174</v>
      </c>
      <c r="G12" s="16"/>
      <c r="H12" s="104">
        <v>42115</v>
      </c>
      <c r="J12" s="21"/>
      <c r="K12" s="23"/>
      <c r="M12" s="45">
        <f t="shared" si="0"/>
        <v>652360</v>
      </c>
      <c r="N12" s="45">
        <f t="shared" si="1"/>
        <v>7556680</v>
      </c>
    </row>
    <row r="13" spans="1:18" x14ac:dyDescent="0.2">
      <c r="A13" s="47" t="s">
        <v>119</v>
      </c>
      <c r="B13" s="17"/>
      <c r="C13" s="17"/>
      <c r="D13" s="17">
        <v>652360</v>
      </c>
      <c r="E13" s="17">
        <v>7556930</v>
      </c>
      <c r="F13" s="17">
        <v>340</v>
      </c>
      <c r="G13" s="17"/>
      <c r="H13" s="105">
        <v>42115</v>
      </c>
      <c r="M13" s="45">
        <f t="shared" si="0"/>
        <v>652360</v>
      </c>
      <c r="N13" s="45">
        <f t="shared" si="1"/>
        <v>7556930</v>
      </c>
    </row>
    <row r="14" spans="1:18" x14ac:dyDescent="0.2">
      <c r="A14" s="46" t="s">
        <v>120</v>
      </c>
      <c r="B14" s="16"/>
      <c r="C14" s="16"/>
      <c r="D14" s="16">
        <v>652360</v>
      </c>
      <c r="E14" s="16">
        <v>7557180</v>
      </c>
      <c r="F14" s="16">
        <v>307</v>
      </c>
      <c r="G14" s="16"/>
      <c r="H14" s="104">
        <v>42115</v>
      </c>
      <c r="M14" s="45">
        <f t="shared" si="0"/>
        <v>652360</v>
      </c>
      <c r="N14" s="45">
        <f t="shared" si="1"/>
        <v>7557180</v>
      </c>
    </row>
    <row r="15" spans="1:18" x14ac:dyDescent="0.2">
      <c r="A15" s="47" t="s">
        <v>121</v>
      </c>
      <c r="B15" s="17"/>
      <c r="C15" s="17"/>
      <c r="D15" s="17">
        <v>652360</v>
      </c>
      <c r="E15" s="17">
        <v>7557430</v>
      </c>
      <c r="F15" s="17">
        <v>403</v>
      </c>
      <c r="G15" s="17"/>
      <c r="H15" s="105">
        <v>42115</v>
      </c>
      <c r="M15" s="45">
        <f t="shared" si="0"/>
        <v>652360</v>
      </c>
      <c r="N15" s="45">
        <f t="shared" si="1"/>
        <v>7557430</v>
      </c>
    </row>
    <row r="16" spans="1:18" x14ac:dyDescent="0.2">
      <c r="A16" s="46" t="s">
        <v>122</v>
      </c>
      <c r="B16" s="16"/>
      <c r="C16" s="16"/>
      <c r="D16" s="16">
        <v>652360</v>
      </c>
      <c r="E16" s="16">
        <v>7557680</v>
      </c>
      <c r="F16" s="16">
        <v>464</v>
      </c>
      <c r="G16" s="16"/>
      <c r="H16" s="104">
        <v>42115</v>
      </c>
      <c r="M16" s="45">
        <f t="shared" si="0"/>
        <v>652360</v>
      </c>
      <c r="N16" s="45">
        <f t="shared" si="1"/>
        <v>7557680</v>
      </c>
    </row>
    <row r="17" spans="1:14" x14ac:dyDescent="0.2">
      <c r="A17" s="47" t="s">
        <v>123</v>
      </c>
      <c r="B17" s="17"/>
      <c r="C17" s="17"/>
      <c r="D17" s="17">
        <v>652610</v>
      </c>
      <c r="E17" s="17">
        <v>7556430</v>
      </c>
      <c r="F17" s="17">
        <v>21</v>
      </c>
      <c r="G17" s="17"/>
      <c r="H17" s="105">
        <v>42115</v>
      </c>
      <c r="M17" s="45">
        <f t="shared" si="0"/>
        <v>652610</v>
      </c>
      <c r="N17" s="45">
        <f t="shared" si="1"/>
        <v>7556430</v>
      </c>
    </row>
    <row r="18" spans="1:14" x14ac:dyDescent="0.2">
      <c r="A18" s="46" t="s">
        <v>124</v>
      </c>
      <c r="B18" s="16"/>
      <c r="C18" s="16"/>
      <c r="D18" s="16">
        <v>652610</v>
      </c>
      <c r="E18" s="16">
        <v>7556680</v>
      </c>
      <c r="F18" s="16">
        <v>137</v>
      </c>
      <c r="G18" s="16"/>
      <c r="H18" s="104">
        <v>42115</v>
      </c>
      <c r="M18" s="45">
        <f t="shared" si="0"/>
        <v>652610</v>
      </c>
      <c r="N18" s="45">
        <f t="shared" si="1"/>
        <v>7556680</v>
      </c>
    </row>
    <row r="19" spans="1:14" x14ac:dyDescent="0.2">
      <c r="A19" s="47" t="s">
        <v>125</v>
      </c>
      <c r="B19" s="17"/>
      <c r="C19" s="17"/>
      <c r="D19" s="17">
        <v>652610</v>
      </c>
      <c r="E19" s="17">
        <v>7556930</v>
      </c>
      <c r="F19" s="17">
        <v>221</v>
      </c>
      <c r="G19" s="17"/>
      <c r="H19" s="105">
        <v>42115</v>
      </c>
      <c r="M19" s="45">
        <f t="shared" si="0"/>
        <v>652610</v>
      </c>
      <c r="N19" s="45">
        <f t="shared" si="1"/>
        <v>7556930</v>
      </c>
    </row>
    <row r="20" spans="1:14" x14ac:dyDescent="0.2">
      <c r="A20" s="46" t="s">
        <v>126</v>
      </c>
      <c r="B20" s="16"/>
      <c r="C20" s="16"/>
      <c r="D20" s="16">
        <v>652610</v>
      </c>
      <c r="E20" s="16">
        <v>7557180</v>
      </c>
      <c r="F20" s="16">
        <v>185</v>
      </c>
      <c r="G20" s="16"/>
      <c r="H20" s="104">
        <v>42115</v>
      </c>
      <c r="M20" s="45">
        <f t="shared" si="0"/>
        <v>652610</v>
      </c>
      <c r="N20" s="45">
        <f t="shared" si="1"/>
        <v>7557180</v>
      </c>
    </row>
    <row r="21" spans="1:14" x14ac:dyDescent="0.2">
      <c r="A21" s="47" t="s">
        <v>127</v>
      </c>
      <c r="B21" s="17"/>
      <c r="C21" s="17"/>
      <c r="D21" s="17">
        <v>652860</v>
      </c>
      <c r="E21" s="17">
        <v>7555680</v>
      </c>
      <c r="F21" s="17">
        <v>361</v>
      </c>
      <c r="G21" s="103"/>
      <c r="H21" s="105">
        <v>42115</v>
      </c>
      <c r="M21" s="45">
        <f t="shared" si="0"/>
        <v>652860</v>
      </c>
      <c r="N21" s="45">
        <f t="shared" si="1"/>
        <v>7555680</v>
      </c>
    </row>
    <row r="22" spans="1:14" x14ac:dyDescent="0.2">
      <c r="A22" s="46" t="s">
        <v>128</v>
      </c>
      <c r="B22" s="16"/>
      <c r="C22" s="16"/>
      <c r="D22" s="16">
        <v>652860</v>
      </c>
      <c r="E22" s="16">
        <v>7555930</v>
      </c>
      <c r="F22" s="16">
        <v>453</v>
      </c>
      <c r="G22" s="16"/>
      <c r="H22" s="104">
        <v>42115</v>
      </c>
      <c r="M22" s="45">
        <f t="shared" si="0"/>
        <v>652860</v>
      </c>
      <c r="N22" s="45">
        <f t="shared" si="1"/>
        <v>7555930</v>
      </c>
    </row>
    <row r="23" spans="1:14" x14ac:dyDescent="0.2">
      <c r="A23" s="47" t="s">
        <v>129</v>
      </c>
      <c r="B23" s="17"/>
      <c r="C23" s="17"/>
      <c r="D23" s="17">
        <v>652860</v>
      </c>
      <c r="E23" s="17">
        <v>7556180</v>
      </c>
      <c r="F23" s="17">
        <v>312</v>
      </c>
      <c r="G23" s="17"/>
      <c r="H23" s="105">
        <v>42115</v>
      </c>
      <c r="M23" s="45">
        <f t="shared" si="0"/>
        <v>652860</v>
      </c>
      <c r="N23" s="45">
        <f t="shared" si="1"/>
        <v>7556180</v>
      </c>
    </row>
    <row r="24" spans="1:14" x14ac:dyDescent="0.2">
      <c r="A24" s="46" t="s">
        <v>130</v>
      </c>
      <c r="B24" s="16"/>
      <c r="C24" s="16"/>
      <c r="D24" s="16">
        <v>652860</v>
      </c>
      <c r="E24" s="16">
        <v>7556430</v>
      </c>
      <c r="F24" s="16">
        <v>111</v>
      </c>
      <c r="G24" s="16"/>
      <c r="H24" s="104">
        <v>42115</v>
      </c>
      <c r="M24" s="45">
        <f t="shared" si="0"/>
        <v>652860</v>
      </c>
      <c r="N24" s="45">
        <f t="shared" si="1"/>
        <v>7556430</v>
      </c>
    </row>
    <row r="25" spans="1:14" x14ac:dyDescent="0.2">
      <c r="A25" s="47" t="s">
        <v>131</v>
      </c>
      <c r="B25" s="17"/>
      <c r="C25" s="17"/>
      <c r="D25" s="17">
        <v>652860</v>
      </c>
      <c r="E25" s="17">
        <v>7556680</v>
      </c>
      <c r="F25" s="17">
        <v>179</v>
      </c>
      <c r="G25" s="17"/>
      <c r="H25" s="105">
        <v>42115</v>
      </c>
      <c r="M25" s="45">
        <f t="shared" si="0"/>
        <v>652860</v>
      </c>
      <c r="N25" s="45">
        <f t="shared" si="1"/>
        <v>7556680</v>
      </c>
    </row>
    <row r="26" spans="1:14" x14ac:dyDescent="0.2">
      <c r="A26" s="46" t="s">
        <v>132</v>
      </c>
      <c r="B26" s="16"/>
      <c r="C26" s="16"/>
      <c r="D26" s="16">
        <v>652860</v>
      </c>
      <c r="E26" s="16">
        <v>7556930</v>
      </c>
      <c r="F26" s="16">
        <v>221</v>
      </c>
      <c r="G26" s="16"/>
      <c r="H26" s="104">
        <v>42115</v>
      </c>
      <c r="M26" s="45">
        <f t="shared" si="0"/>
        <v>652860</v>
      </c>
      <c r="N26" s="45">
        <f t="shared" si="1"/>
        <v>7556930</v>
      </c>
    </row>
    <row r="27" spans="1:14" x14ac:dyDescent="0.2">
      <c r="A27" s="47" t="s">
        <v>172</v>
      </c>
      <c r="B27" s="17"/>
      <c r="C27" s="17"/>
      <c r="D27" s="17">
        <v>652789</v>
      </c>
      <c r="E27" s="17">
        <v>7557094</v>
      </c>
      <c r="F27" s="17">
        <v>338</v>
      </c>
      <c r="G27" s="103" t="s">
        <v>170</v>
      </c>
      <c r="H27" s="105">
        <v>42115</v>
      </c>
      <c r="M27" s="45">
        <f t="shared" si="0"/>
        <v>652789</v>
      </c>
      <c r="N27" s="45">
        <f t="shared" si="1"/>
        <v>7557094</v>
      </c>
    </row>
    <row r="28" spans="1:14" x14ac:dyDescent="0.2">
      <c r="A28" s="46" t="s">
        <v>133</v>
      </c>
      <c r="B28" s="16"/>
      <c r="C28" s="16"/>
      <c r="D28" s="16">
        <v>653110</v>
      </c>
      <c r="E28" s="16">
        <v>7555430</v>
      </c>
      <c r="F28" s="16">
        <v>214</v>
      </c>
      <c r="G28" s="16"/>
      <c r="H28" s="104">
        <v>42115</v>
      </c>
      <c r="M28" s="45">
        <f t="shared" si="0"/>
        <v>653110</v>
      </c>
      <c r="N28" s="45">
        <f t="shared" si="1"/>
        <v>7555430</v>
      </c>
    </row>
    <row r="29" spans="1:14" x14ac:dyDescent="0.2">
      <c r="A29" s="47" t="s">
        <v>134</v>
      </c>
      <c r="B29" s="17"/>
      <c r="C29" s="17"/>
      <c r="D29" s="17">
        <v>653110</v>
      </c>
      <c r="E29" s="17">
        <v>7555680</v>
      </c>
      <c r="F29" s="17">
        <v>235</v>
      </c>
      <c r="G29" s="17"/>
      <c r="H29" s="105">
        <v>42115</v>
      </c>
      <c r="M29" s="45">
        <f t="shared" si="0"/>
        <v>653110</v>
      </c>
      <c r="N29" s="45">
        <f t="shared" si="1"/>
        <v>7555680</v>
      </c>
    </row>
    <row r="30" spans="1:14" x14ac:dyDescent="0.2">
      <c r="A30" s="46" t="s">
        <v>135</v>
      </c>
      <c r="B30" s="16"/>
      <c r="C30" s="16"/>
      <c r="D30" s="16">
        <v>653110</v>
      </c>
      <c r="E30" s="16">
        <v>7555930</v>
      </c>
      <c r="F30" s="16">
        <v>242</v>
      </c>
      <c r="G30" s="16"/>
      <c r="H30" s="104">
        <v>42115</v>
      </c>
      <c r="M30" s="45">
        <f t="shared" si="0"/>
        <v>653110</v>
      </c>
      <c r="N30" s="45">
        <f t="shared" si="1"/>
        <v>7555930</v>
      </c>
    </row>
    <row r="31" spans="1:14" x14ac:dyDescent="0.2">
      <c r="A31" s="47" t="s">
        <v>136</v>
      </c>
      <c r="B31" s="17"/>
      <c r="C31" s="17"/>
      <c r="D31" s="17">
        <v>653110</v>
      </c>
      <c r="E31" s="17">
        <v>7556180</v>
      </c>
      <c r="F31" s="17">
        <v>187</v>
      </c>
      <c r="G31" s="17"/>
      <c r="H31" s="105">
        <v>42115</v>
      </c>
      <c r="M31" s="45">
        <f t="shared" si="0"/>
        <v>653110</v>
      </c>
      <c r="N31" s="45">
        <f t="shared" si="1"/>
        <v>7556180</v>
      </c>
    </row>
    <row r="32" spans="1:14" x14ac:dyDescent="0.2">
      <c r="A32" s="46" t="s">
        <v>137</v>
      </c>
      <c r="B32" s="16"/>
      <c r="C32" s="16"/>
      <c r="D32" s="16">
        <v>653110</v>
      </c>
      <c r="E32" s="16">
        <v>7556430</v>
      </c>
      <c r="F32" s="16">
        <v>159</v>
      </c>
      <c r="G32" s="16"/>
      <c r="H32" s="104">
        <v>42115</v>
      </c>
      <c r="M32" s="45">
        <f t="shared" si="0"/>
        <v>653110</v>
      </c>
      <c r="N32" s="45">
        <f t="shared" si="1"/>
        <v>7556430</v>
      </c>
    </row>
    <row r="33" spans="1:14" x14ac:dyDescent="0.2">
      <c r="A33" s="47" t="s">
        <v>138</v>
      </c>
      <c r="B33" s="17"/>
      <c r="C33" s="17"/>
      <c r="D33" s="17">
        <v>653110</v>
      </c>
      <c r="E33" s="17">
        <v>7556680</v>
      </c>
      <c r="F33" s="17">
        <v>185</v>
      </c>
      <c r="G33" s="17"/>
      <c r="H33" s="105">
        <v>42115</v>
      </c>
      <c r="M33" s="45">
        <f t="shared" si="0"/>
        <v>653110</v>
      </c>
      <c r="N33" s="45">
        <f t="shared" si="1"/>
        <v>7556680</v>
      </c>
    </row>
    <row r="34" spans="1:14" x14ac:dyDescent="0.2">
      <c r="A34" s="46" t="s">
        <v>139</v>
      </c>
      <c r="B34" s="16"/>
      <c r="C34" s="16"/>
      <c r="D34" s="16">
        <v>653110</v>
      </c>
      <c r="E34" s="16">
        <v>7556930</v>
      </c>
      <c r="F34" s="16">
        <v>296</v>
      </c>
      <c r="G34" s="16"/>
      <c r="H34" s="104">
        <v>42115</v>
      </c>
      <c r="M34" s="45">
        <f t="shared" si="0"/>
        <v>653110</v>
      </c>
      <c r="N34" s="45">
        <f t="shared" si="1"/>
        <v>7556930</v>
      </c>
    </row>
    <row r="35" spans="1:14" x14ac:dyDescent="0.2">
      <c r="A35" s="47" t="s">
        <v>140</v>
      </c>
      <c r="B35" s="17"/>
      <c r="C35" s="17"/>
      <c r="D35" s="17">
        <v>653360</v>
      </c>
      <c r="E35" s="17">
        <v>7555680</v>
      </c>
      <c r="F35" s="17">
        <v>209</v>
      </c>
      <c r="G35" s="17"/>
      <c r="H35" s="105">
        <v>42115</v>
      </c>
      <c r="M35" s="45">
        <f t="shared" si="0"/>
        <v>653360</v>
      </c>
      <c r="N35" s="45">
        <f t="shared" si="1"/>
        <v>7555680</v>
      </c>
    </row>
    <row r="36" spans="1:14" x14ac:dyDescent="0.2">
      <c r="A36" s="46" t="s">
        <v>141</v>
      </c>
      <c r="B36" s="16"/>
      <c r="C36" s="16"/>
      <c r="D36" s="16">
        <v>653360</v>
      </c>
      <c r="E36" s="16">
        <v>7555930</v>
      </c>
      <c r="F36" s="16">
        <v>225</v>
      </c>
      <c r="G36" s="16"/>
      <c r="H36" s="104">
        <v>42115</v>
      </c>
      <c r="M36" s="45">
        <f t="shared" si="0"/>
        <v>653360</v>
      </c>
      <c r="N36" s="45">
        <f t="shared" si="1"/>
        <v>7555930</v>
      </c>
    </row>
    <row r="37" spans="1:14" x14ac:dyDescent="0.2">
      <c r="A37" s="47" t="s">
        <v>142</v>
      </c>
      <c r="B37" s="17"/>
      <c r="C37" s="17"/>
      <c r="D37" s="17">
        <v>653360</v>
      </c>
      <c r="E37" s="17">
        <v>7556180</v>
      </c>
      <c r="F37" s="17">
        <v>245</v>
      </c>
      <c r="G37" s="17"/>
      <c r="H37" s="105">
        <v>42115</v>
      </c>
      <c r="M37" s="45">
        <f t="shared" si="0"/>
        <v>653360</v>
      </c>
      <c r="N37" s="45">
        <f t="shared" si="1"/>
        <v>7556180</v>
      </c>
    </row>
    <row r="38" spans="1:14" x14ac:dyDescent="0.2">
      <c r="A38" s="46" t="s">
        <v>143</v>
      </c>
      <c r="B38" s="16"/>
      <c r="C38" s="16"/>
      <c r="D38" s="16">
        <v>653360</v>
      </c>
      <c r="E38" s="16">
        <v>7556430</v>
      </c>
      <c r="F38" s="16">
        <v>275</v>
      </c>
      <c r="G38" s="16"/>
      <c r="H38" s="104">
        <v>42115</v>
      </c>
      <c r="M38" s="45">
        <f t="shared" si="0"/>
        <v>653360</v>
      </c>
      <c r="N38" s="45">
        <f t="shared" si="1"/>
        <v>7556430</v>
      </c>
    </row>
    <row r="39" spans="1:14" x14ac:dyDescent="0.2">
      <c r="A39" s="47" t="s">
        <v>144</v>
      </c>
      <c r="B39" s="17"/>
      <c r="C39" s="17"/>
      <c r="D39" s="17">
        <v>653360</v>
      </c>
      <c r="E39" s="17">
        <v>7556680</v>
      </c>
      <c r="F39" s="17">
        <v>170</v>
      </c>
      <c r="G39" s="17"/>
      <c r="H39" s="105">
        <v>42115</v>
      </c>
      <c r="M39" s="45">
        <f t="shared" si="0"/>
        <v>653360</v>
      </c>
      <c r="N39" s="45">
        <f t="shared" si="1"/>
        <v>7556680</v>
      </c>
    </row>
    <row r="40" spans="1:14" x14ac:dyDescent="0.2">
      <c r="A40" s="46" t="s">
        <v>145</v>
      </c>
      <c r="B40" s="16"/>
      <c r="C40" s="16"/>
      <c r="D40" s="16">
        <v>653610</v>
      </c>
      <c r="E40" s="16">
        <v>7555930</v>
      </c>
      <c r="F40" s="16">
        <v>283</v>
      </c>
      <c r="G40" s="16"/>
      <c r="H40" s="104">
        <v>42115</v>
      </c>
      <c r="M40" s="45">
        <f t="shared" si="0"/>
        <v>653610</v>
      </c>
      <c r="N40" s="45">
        <f t="shared" si="1"/>
        <v>7555930</v>
      </c>
    </row>
    <row r="41" spans="1:14" x14ac:dyDescent="0.2">
      <c r="A41" s="47" t="s">
        <v>146</v>
      </c>
      <c r="B41" s="17"/>
      <c r="C41" s="17"/>
      <c r="D41" s="17">
        <v>653610</v>
      </c>
      <c r="E41" s="17">
        <v>7556180</v>
      </c>
      <c r="F41" s="17">
        <v>278</v>
      </c>
      <c r="G41" s="17"/>
      <c r="H41" s="105">
        <v>42115</v>
      </c>
      <c r="M41" s="45">
        <f t="shared" si="0"/>
        <v>653610</v>
      </c>
      <c r="N41" s="45">
        <f t="shared" si="1"/>
        <v>7556180</v>
      </c>
    </row>
    <row r="42" spans="1:14" x14ac:dyDescent="0.2">
      <c r="A42" s="46" t="s">
        <v>147</v>
      </c>
      <c r="B42" s="16"/>
      <c r="C42" s="16"/>
      <c r="D42" s="16">
        <v>653610</v>
      </c>
      <c r="E42" s="16">
        <v>7556430</v>
      </c>
      <c r="F42" s="16">
        <v>266</v>
      </c>
      <c r="G42" s="16"/>
      <c r="H42" s="104">
        <v>42115</v>
      </c>
      <c r="M42" s="45">
        <f t="shared" si="0"/>
        <v>653610</v>
      </c>
      <c r="N42" s="45">
        <f t="shared" si="1"/>
        <v>7556430</v>
      </c>
    </row>
    <row r="43" spans="1:14" x14ac:dyDescent="0.2">
      <c r="A43" s="47" t="s">
        <v>148</v>
      </c>
      <c r="B43" s="17"/>
      <c r="C43" s="17"/>
      <c r="D43" s="17">
        <v>653610</v>
      </c>
      <c r="E43" s="17">
        <v>7556680</v>
      </c>
      <c r="F43" s="17">
        <v>250</v>
      </c>
      <c r="G43" s="17"/>
      <c r="H43" s="105">
        <v>42115</v>
      </c>
      <c r="M43" s="45">
        <f t="shared" si="0"/>
        <v>653610</v>
      </c>
      <c r="N43" s="45">
        <f t="shared" si="1"/>
        <v>7556680</v>
      </c>
    </row>
    <row r="44" spans="1:14" x14ac:dyDescent="0.2">
      <c r="A44" s="46" t="s">
        <v>149</v>
      </c>
      <c r="B44" s="16"/>
      <c r="C44" s="16"/>
      <c r="D44" s="16">
        <v>653610</v>
      </c>
      <c r="E44" s="16">
        <v>7556930</v>
      </c>
      <c r="F44" s="16">
        <v>267</v>
      </c>
      <c r="G44" s="16"/>
      <c r="H44" s="104">
        <v>42115</v>
      </c>
      <c r="M44" s="45">
        <f t="shared" si="0"/>
        <v>653610</v>
      </c>
      <c r="N44" s="45">
        <f t="shared" si="1"/>
        <v>7556930</v>
      </c>
    </row>
    <row r="45" spans="1:14" x14ac:dyDescent="0.2">
      <c r="A45" s="47" t="s">
        <v>150</v>
      </c>
      <c r="B45" s="17"/>
      <c r="C45" s="17"/>
      <c r="D45" s="17">
        <v>653860</v>
      </c>
      <c r="E45" s="17">
        <v>7556180</v>
      </c>
      <c r="F45" s="17">
        <v>242</v>
      </c>
      <c r="G45" s="17"/>
      <c r="H45" s="105">
        <v>42115</v>
      </c>
      <c r="M45" s="45">
        <f t="shared" si="0"/>
        <v>653860</v>
      </c>
      <c r="N45" s="45">
        <f t="shared" si="1"/>
        <v>7556180</v>
      </c>
    </row>
    <row r="46" spans="1:14" x14ac:dyDescent="0.2">
      <c r="A46" s="46" t="s">
        <v>151</v>
      </c>
      <c r="B46" s="16"/>
      <c r="C46" s="16"/>
      <c r="D46" s="16">
        <v>653860</v>
      </c>
      <c r="E46" s="16">
        <v>7556430</v>
      </c>
      <c r="F46" s="16">
        <v>170</v>
      </c>
      <c r="G46" s="16"/>
      <c r="H46" s="104">
        <v>42115</v>
      </c>
      <c r="M46" s="45">
        <f t="shared" si="0"/>
        <v>653860</v>
      </c>
      <c r="N46" s="45">
        <f t="shared" si="1"/>
        <v>7556430</v>
      </c>
    </row>
    <row r="47" spans="1:14" x14ac:dyDescent="0.2">
      <c r="A47" s="47" t="s">
        <v>152</v>
      </c>
      <c r="B47" s="17"/>
      <c r="C47" s="17"/>
      <c r="D47" s="17">
        <v>653860</v>
      </c>
      <c r="E47" s="17">
        <v>7556680</v>
      </c>
      <c r="F47" s="17">
        <v>177</v>
      </c>
      <c r="G47" s="17"/>
      <c r="H47" s="105">
        <v>42115</v>
      </c>
      <c r="M47" s="45">
        <f t="shared" si="0"/>
        <v>653860</v>
      </c>
      <c r="N47" s="45">
        <f t="shared" si="1"/>
        <v>7556680</v>
      </c>
    </row>
    <row r="48" spans="1:14" x14ac:dyDescent="0.2">
      <c r="A48" s="46" t="s">
        <v>153</v>
      </c>
      <c r="B48" s="16"/>
      <c r="C48" s="16"/>
      <c r="D48" s="16">
        <v>653860</v>
      </c>
      <c r="E48" s="16">
        <v>7556930</v>
      </c>
      <c r="F48" s="16">
        <v>205</v>
      </c>
      <c r="G48" s="16"/>
      <c r="H48" s="104">
        <v>42115</v>
      </c>
      <c r="M48" s="45">
        <f t="shared" si="0"/>
        <v>653860</v>
      </c>
      <c r="N48" s="45">
        <f t="shared" si="1"/>
        <v>7556930</v>
      </c>
    </row>
    <row r="49" spans="1:14" x14ac:dyDescent="0.2">
      <c r="A49" s="47" t="s">
        <v>154</v>
      </c>
      <c r="B49" s="17"/>
      <c r="C49" s="17"/>
      <c r="D49" s="17">
        <v>654110</v>
      </c>
      <c r="E49" s="17">
        <v>7556180</v>
      </c>
      <c r="F49" s="17">
        <v>279</v>
      </c>
      <c r="G49" s="17"/>
      <c r="H49" s="105">
        <v>42115</v>
      </c>
      <c r="M49" s="45">
        <f t="shared" si="0"/>
        <v>654110</v>
      </c>
      <c r="N49" s="45">
        <f t="shared" si="1"/>
        <v>7556180</v>
      </c>
    </row>
    <row r="50" spans="1:14" x14ac:dyDescent="0.2">
      <c r="A50" s="46" t="s">
        <v>156</v>
      </c>
      <c r="B50" s="16"/>
      <c r="C50" s="16"/>
      <c r="D50" s="16">
        <v>654110</v>
      </c>
      <c r="E50" s="16">
        <v>7556430</v>
      </c>
      <c r="F50" s="16">
        <v>211</v>
      </c>
      <c r="G50" s="16"/>
      <c r="H50" s="104">
        <v>42115</v>
      </c>
      <c r="M50" s="45">
        <f t="shared" si="0"/>
        <v>654110</v>
      </c>
      <c r="N50" s="45">
        <f t="shared" si="1"/>
        <v>7556430</v>
      </c>
    </row>
    <row r="51" spans="1:14" x14ac:dyDescent="0.2">
      <c r="A51" s="47" t="s">
        <v>155</v>
      </c>
      <c r="B51" s="17"/>
      <c r="C51" s="17"/>
      <c r="D51" s="17">
        <v>654110</v>
      </c>
      <c r="E51" s="17">
        <v>7556680</v>
      </c>
      <c r="F51" s="17">
        <v>196</v>
      </c>
      <c r="G51" s="17"/>
      <c r="H51" s="105">
        <v>42115</v>
      </c>
      <c r="M51" s="45">
        <f t="shared" si="0"/>
        <v>654110</v>
      </c>
      <c r="N51" s="45">
        <f t="shared" si="1"/>
        <v>7556680</v>
      </c>
    </row>
    <row r="52" spans="1:14" x14ac:dyDescent="0.2">
      <c r="A52" s="46" t="s">
        <v>157</v>
      </c>
      <c r="B52" s="16"/>
      <c r="C52" s="16"/>
      <c r="D52" s="16">
        <v>654110</v>
      </c>
      <c r="E52" s="16">
        <v>7556930</v>
      </c>
      <c r="F52" s="16">
        <v>236</v>
      </c>
      <c r="G52" s="16"/>
      <c r="H52" s="104">
        <v>42115</v>
      </c>
      <c r="M52" s="45">
        <f t="shared" si="0"/>
        <v>654110</v>
      </c>
      <c r="N52" s="45">
        <f t="shared" si="1"/>
        <v>7556930</v>
      </c>
    </row>
    <row r="53" spans="1:14" x14ac:dyDescent="0.2">
      <c r="A53" s="47" t="s">
        <v>158</v>
      </c>
      <c r="B53" s="17"/>
      <c r="C53" s="17"/>
      <c r="D53" s="17">
        <v>654360</v>
      </c>
      <c r="E53" s="17">
        <v>7556180</v>
      </c>
      <c r="F53" s="17">
        <v>330</v>
      </c>
      <c r="G53" s="17"/>
      <c r="H53" s="105">
        <v>42115</v>
      </c>
      <c r="M53" s="45">
        <f t="shared" si="0"/>
        <v>654360</v>
      </c>
      <c r="N53" s="45">
        <f t="shared" si="1"/>
        <v>7556180</v>
      </c>
    </row>
    <row r="54" spans="1:14" x14ac:dyDescent="0.2">
      <c r="A54" s="46" t="s">
        <v>159</v>
      </c>
      <c r="B54" s="16"/>
      <c r="C54" s="16"/>
      <c r="D54" s="16">
        <v>654360</v>
      </c>
      <c r="E54" s="16">
        <v>7556430</v>
      </c>
      <c r="F54" s="16">
        <v>295</v>
      </c>
      <c r="G54" s="16"/>
      <c r="H54" s="104">
        <v>42115</v>
      </c>
      <c r="M54" s="45">
        <f t="shared" si="0"/>
        <v>654360</v>
      </c>
      <c r="N54" s="45">
        <f t="shared" si="1"/>
        <v>7556430</v>
      </c>
    </row>
    <row r="55" spans="1:14" x14ac:dyDescent="0.2">
      <c r="A55" s="47" t="s">
        <v>160</v>
      </c>
      <c r="B55" s="17"/>
      <c r="C55" s="17"/>
      <c r="D55" s="17">
        <v>654360</v>
      </c>
      <c r="E55" s="17">
        <v>7556680</v>
      </c>
      <c r="F55" s="17">
        <v>231</v>
      </c>
      <c r="G55" s="17"/>
      <c r="H55" s="105">
        <v>42115</v>
      </c>
      <c r="M55" s="45">
        <f t="shared" si="0"/>
        <v>654360</v>
      </c>
      <c r="N55" s="45">
        <f t="shared" si="1"/>
        <v>7556680</v>
      </c>
    </row>
    <row r="56" spans="1:14" x14ac:dyDescent="0.2">
      <c r="A56" s="46" t="s">
        <v>161</v>
      </c>
      <c r="B56" s="16"/>
      <c r="C56" s="16"/>
      <c r="D56" s="16">
        <v>654360</v>
      </c>
      <c r="E56" s="16">
        <v>7556930</v>
      </c>
      <c r="F56" s="16">
        <v>175</v>
      </c>
      <c r="G56" s="16"/>
      <c r="H56" s="104">
        <v>42115</v>
      </c>
      <c r="M56" s="45">
        <f t="shared" si="0"/>
        <v>654360</v>
      </c>
      <c r="N56" s="45">
        <f t="shared" si="1"/>
        <v>7556930</v>
      </c>
    </row>
    <row r="57" spans="1:14" x14ac:dyDescent="0.2">
      <c r="A57" s="47" t="s">
        <v>162</v>
      </c>
      <c r="B57" s="17"/>
      <c r="C57" s="17"/>
      <c r="D57" s="17">
        <v>654610</v>
      </c>
      <c r="E57" s="17">
        <v>7556430</v>
      </c>
      <c r="F57" s="17">
        <v>335</v>
      </c>
      <c r="G57" s="17"/>
      <c r="H57" s="105">
        <v>42115</v>
      </c>
      <c r="M57" s="45">
        <f t="shared" si="0"/>
        <v>654610</v>
      </c>
      <c r="N57" s="45">
        <f t="shared" si="1"/>
        <v>7556430</v>
      </c>
    </row>
    <row r="58" spans="1:14" x14ac:dyDescent="0.2">
      <c r="A58" s="46" t="s">
        <v>163</v>
      </c>
      <c r="B58" s="16"/>
      <c r="C58" s="16"/>
      <c r="D58" s="16">
        <v>654610</v>
      </c>
      <c r="E58" s="16">
        <v>7556680</v>
      </c>
      <c r="F58" s="16">
        <v>249</v>
      </c>
      <c r="G58" s="16"/>
      <c r="H58" s="104">
        <v>42115</v>
      </c>
      <c r="M58" s="45">
        <f t="shared" si="0"/>
        <v>654610</v>
      </c>
      <c r="N58" s="45">
        <f t="shared" si="1"/>
        <v>7556680</v>
      </c>
    </row>
    <row r="59" spans="1:14" x14ac:dyDescent="0.2">
      <c r="A59" s="47" t="s">
        <v>164</v>
      </c>
      <c r="B59" s="17"/>
      <c r="C59" s="17"/>
      <c r="D59" s="17">
        <v>654610</v>
      </c>
      <c r="E59" s="17">
        <v>7556930</v>
      </c>
      <c r="F59" s="17">
        <v>285</v>
      </c>
      <c r="G59" s="17"/>
      <c r="H59" s="105">
        <v>42115</v>
      </c>
      <c r="M59" s="45">
        <f t="shared" si="0"/>
        <v>654610</v>
      </c>
      <c r="N59" s="45">
        <f t="shared" si="1"/>
        <v>7556930</v>
      </c>
    </row>
    <row r="60" spans="1:14" x14ac:dyDescent="0.2">
      <c r="A60" s="46" t="s">
        <v>165</v>
      </c>
      <c r="B60" s="16"/>
      <c r="C60" s="16"/>
      <c r="D60" s="16">
        <v>654860</v>
      </c>
      <c r="E60" s="16">
        <v>7556430</v>
      </c>
      <c r="F60" s="16">
        <v>340</v>
      </c>
      <c r="G60" s="16"/>
      <c r="H60" s="104">
        <v>42115</v>
      </c>
      <c r="M60" s="45">
        <f t="shared" si="0"/>
        <v>654860</v>
      </c>
      <c r="N60" s="45">
        <f t="shared" si="1"/>
        <v>7556430</v>
      </c>
    </row>
    <row r="61" spans="1:14" x14ac:dyDescent="0.2">
      <c r="A61" s="47" t="s">
        <v>166</v>
      </c>
      <c r="B61" s="17"/>
      <c r="C61" s="17"/>
      <c r="D61" s="17">
        <v>654860</v>
      </c>
      <c r="E61" s="17">
        <v>7556680</v>
      </c>
      <c r="F61" s="17">
        <v>235</v>
      </c>
      <c r="G61" s="17"/>
      <c r="H61" s="105">
        <v>42115</v>
      </c>
      <c r="M61" s="45">
        <f t="shared" si="0"/>
        <v>654860</v>
      </c>
      <c r="N61" s="45">
        <f t="shared" si="1"/>
        <v>7556680</v>
      </c>
    </row>
    <row r="62" spans="1:14" x14ac:dyDescent="0.2">
      <c r="A62" s="46" t="s">
        <v>173</v>
      </c>
      <c r="B62" s="16"/>
      <c r="C62" s="16"/>
      <c r="D62" s="16">
        <v>654752</v>
      </c>
      <c r="E62" s="16">
        <v>7556856</v>
      </c>
      <c r="F62" s="16">
        <v>375</v>
      </c>
      <c r="G62" s="103" t="s">
        <v>171</v>
      </c>
      <c r="H62" s="104">
        <v>42115</v>
      </c>
      <c r="M62" s="45">
        <f t="shared" si="0"/>
        <v>654752</v>
      </c>
      <c r="N62" s="45">
        <f t="shared" si="1"/>
        <v>7556856</v>
      </c>
    </row>
    <row r="63" spans="1:14" x14ac:dyDescent="0.2">
      <c r="A63" s="47" t="s">
        <v>167</v>
      </c>
      <c r="B63" s="17"/>
      <c r="C63" s="17"/>
      <c r="D63" s="17">
        <v>655110</v>
      </c>
      <c r="E63" s="17">
        <v>7556680</v>
      </c>
      <c r="F63" s="17"/>
      <c r="G63" s="17"/>
      <c r="H63" s="17"/>
      <c r="M63" s="45" t="str">
        <f t="shared" ref="M63:M64" si="2">IF(F63=0,"",D63)</f>
        <v/>
      </c>
      <c r="N63" s="45" t="str">
        <f t="shared" ref="N63:N64" si="3">IF(F63=0,"",E63)</f>
        <v/>
      </c>
    </row>
    <row r="64" spans="1:14" x14ac:dyDescent="0.2">
      <c r="A64" s="46" t="s">
        <v>168</v>
      </c>
      <c r="B64" s="16"/>
      <c r="C64" s="16"/>
      <c r="D64" s="16">
        <v>655110</v>
      </c>
      <c r="E64" s="16">
        <v>7556930</v>
      </c>
      <c r="F64" s="16"/>
      <c r="G64" s="16"/>
      <c r="H64" s="16"/>
      <c r="M64" s="45" t="str">
        <f t="shared" si="2"/>
        <v/>
      </c>
      <c r="N64" s="45" t="str">
        <f t="shared" si="3"/>
        <v/>
      </c>
    </row>
    <row r="65" spans="1:14" x14ac:dyDescent="0.2">
      <c r="A65" s="47"/>
      <c r="B65" s="17"/>
      <c r="C65" s="17"/>
      <c r="D65" s="17"/>
      <c r="E65" s="17"/>
      <c r="F65" s="17"/>
      <c r="G65" s="17"/>
      <c r="H65" s="17"/>
      <c r="M65" s="45"/>
      <c r="N65" s="45"/>
    </row>
    <row r="66" spans="1:14" x14ac:dyDescent="0.2">
      <c r="A66" s="46"/>
      <c r="B66" s="16"/>
      <c r="C66" s="16"/>
      <c r="D66" s="16"/>
      <c r="E66" s="16"/>
      <c r="F66" s="16"/>
      <c r="G66" s="16"/>
      <c r="H66" s="16"/>
      <c r="M66" s="45"/>
      <c r="N66" s="45"/>
    </row>
    <row r="67" spans="1:14" x14ac:dyDescent="0.2">
      <c r="A67" s="47"/>
      <c r="B67" s="17"/>
      <c r="C67" s="17"/>
      <c r="D67" s="17"/>
      <c r="E67" s="17"/>
      <c r="F67" s="17"/>
      <c r="G67" s="17"/>
      <c r="H67" s="17"/>
      <c r="M67" s="45"/>
      <c r="N67" s="45"/>
    </row>
    <row r="68" spans="1:14" x14ac:dyDescent="0.2">
      <c r="A68" s="46"/>
      <c r="B68" s="16"/>
      <c r="C68" s="16"/>
      <c r="D68" s="16"/>
      <c r="E68" s="16"/>
      <c r="F68" s="16"/>
      <c r="G68" s="16"/>
      <c r="H68" s="16"/>
      <c r="M68" s="45"/>
      <c r="N68" s="45"/>
    </row>
    <row r="69" spans="1:14" x14ac:dyDescent="0.2">
      <c r="A69" s="47"/>
      <c r="B69" s="17"/>
      <c r="C69" s="17"/>
      <c r="D69" s="17"/>
      <c r="E69" s="17"/>
      <c r="F69" s="17"/>
      <c r="G69" s="17"/>
      <c r="H69" s="17"/>
      <c r="M69" s="45"/>
      <c r="N69" s="45"/>
    </row>
    <row r="70" spans="1:14" x14ac:dyDescent="0.2">
      <c r="A70" s="46"/>
      <c r="B70" s="16"/>
      <c r="C70" s="16"/>
      <c r="D70" s="16"/>
      <c r="E70" s="16"/>
      <c r="F70" s="16"/>
      <c r="G70" s="16"/>
      <c r="H70" s="16"/>
      <c r="M70" s="45"/>
      <c r="N70" s="45"/>
    </row>
    <row r="71" spans="1:14" x14ac:dyDescent="0.2">
      <c r="A71" s="47"/>
      <c r="B71" s="17"/>
      <c r="C71" s="17"/>
      <c r="D71" s="17"/>
      <c r="E71" s="17"/>
      <c r="F71" s="17"/>
      <c r="G71" s="17"/>
      <c r="H71" s="17"/>
      <c r="M71" s="45"/>
      <c r="N71" s="45"/>
    </row>
    <row r="72" spans="1:14" x14ac:dyDescent="0.2">
      <c r="A72" s="46"/>
      <c r="B72" s="16"/>
      <c r="C72" s="16"/>
      <c r="D72" s="16"/>
      <c r="E72" s="16"/>
      <c r="F72" s="16"/>
      <c r="G72" s="16"/>
      <c r="H72" s="16"/>
      <c r="M72" s="45"/>
      <c r="N72" s="45"/>
    </row>
    <row r="73" spans="1:14" x14ac:dyDescent="0.2">
      <c r="A73" s="47"/>
      <c r="B73" s="17"/>
      <c r="C73" s="17"/>
      <c r="D73" s="17"/>
      <c r="E73" s="17"/>
      <c r="F73" s="17"/>
      <c r="G73" s="17"/>
      <c r="H73" s="17"/>
      <c r="M73" s="45"/>
      <c r="N73" s="45"/>
    </row>
    <row r="74" spans="1:14" x14ac:dyDescent="0.2">
      <c r="A74" s="46"/>
      <c r="B74" s="16"/>
      <c r="C74" s="16"/>
      <c r="D74" s="16"/>
      <c r="E74" s="16"/>
      <c r="F74" s="16"/>
      <c r="G74" s="16"/>
      <c r="H74" s="16"/>
      <c r="M74" s="45"/>
      <c r="N74" s="45"/>
    </row>
    <row r="75" spans="1:14" x14ac:dyDescent="0.2">
      <c r="A75" s="47"/>
      <c r="B75" s="17"/>
      <c r="C75" s="17"/>
      <c r="D75" s="17"/>
      <c r="E75" s="17"/>
      <c r="F75" s="17"/>
      <c r="G75" s="17"/>
      <c r="H75" s="17"/>
      <c r="M75" s="45"/>
      <c r="N75" s="45"/>
    </row>
    <row r="76" spans="1:14" x14ac:dyDescent="0.2">
      <c r="A76" s="46"/>
      <c r="B76" s="16"/>
      <c r="C76" s="16"/>
      <c r="D76" s="16"/>
      <c r="E76" s="16"/>
      <c r="F76" s="16"/>
      <c r="G76" s="16"/>
      <c r="H76" s="16"/>
      <c r="M76" s="45"/>
      <c r="N76" s="45"/>
    </row>
    <row r="77" spans="1:14" x14ac:dyDescent="0.2">
      <c r="A77" s="47"/>
      <c r="B77" s="17"/>
      <c r="C77" s="17"/>
      <c r="D77" s="17"/>
      <c r="E77" s="17"/>
      <c r="F77" s="17"/>
      <c r="G77" s="17"/>
      <c r="H77" s="17"/>
      <c r="M77" s="45"/>
      <c r="N77" s="45"/>
    </row>
    <row r="78" spans="1:14" x14ac:dyDescent="0.2">
      <c r="A78" s="46"/>
      <c r="B78" s="16"/>
      <c r="C78" s="16"/>
      <c r="D78" s="16"/>
      <c r="E78" s="16"/>
      <c r="F78" s="16"/>
      <c r="G78" s="16"/>
      <c r="H78" s="16"/>
      <c r="M78" s="45"/>
      <c r="N78" s="45"/>
    </row>
    <row r="79" spans="1:14" x14ac:dyDescent="0.2">
      <c r="A79" s="47"/>
      <c r="B79" s="17"/>
      <c r="C79" s="17"/>
      <c r="D79" s="17"/>
      <c r="E79" s="17"/>
      <c r="F79" s="17"/>
      <c r="G79" s="17"/>
      <c r="H79" s="17"/>
      <c r="M79" s="45"/>
      <c r="N79" s="45"/>
    </row>
    <row r="80" spans="1:14" x14ac:dyDescent="0.2">
      <c r="A80" s="46"/>
      <c r="B80" s="16"/>
      <c r="C80" s="16"/>
      <c r="D80" s="16"/>
      <c r="E80" s="16"/>
      <c r="F80" s="16"/>
      <c r="G80" s="16"/>
      <c r="H80" s="16"/>
      <c r="M80" s="45"/>
      <c r="N80" s="45"/>
    </row>
    <row r="81" spans="1:14" x14ac:dyDescent="0.2">
      <c r="A81" s="47"/>
      <c r="B81" s="17"/>
      <c r="C81" s="17"/>
      <c r="D81" s="17"/>
      <c r="E81" s="17"/>
      <c r="F81" s="17"/>
      <c r="G81" s="17"/>
      <c r="H81" s="17"/>
      <c r="M81" s="45"/>
      <c r="N81" s="45"/>
    </row>
    <row r="82" spans="1:14" x14ac:dyDescent="0.2">
      <c r="A82" s="46"/>
      <c r="B82" s="16"/>
      <c r="C82" s="16"/>
      <c r="D82" s="16"/>
      <c r="E82" s="16"/>
      <c r="F82" s="16"/>
      <c r="G82" s="16"/>
      <c r="H82" s="16"/>
      <c r="M82" s="45"/>
      <c r="N82" s="45"/>
    </row>
    <row r="83" spans="1:14" x14ac:dyDescent="0.2">
      <c r="A83" s="47"/>
      <c r="B83" s="17"/>
      <c r="C83" s="17"/>
      <c r="D83" s="17"/>
      <c r="E83" s="17"/>
      <c r="F83" s="17"/>
      <c r="G83" s="17"/>
      <c r="H83" s="17"/>
      <c r="M83" s="45"/>
      <c r="N83" s="45"/>
    </row>
    <row r="84" spans="1:14" x14ac:dyDescent="0.2">
      <c r="A84" s="46"/>
      <c r="B84" s="16"/>
      <c r="C84" s="16"/>
      <c r="D84" s="16"/>
      <c r="E84" s="16"/>
      <c r="F84" s="16"/>
      <c r="G84" s="16"/>
      <c r="H84" s="16"/>
      <c r="M84" s="45"/>
      <c r="N84" s="45"/>
    </row>
    <row r="85" spans="1:14" x14ac:dyDescent="0.2">
      <c r="A85" s="47"/>
      <c r="B85" s="17"/>
      <c r="C85" s="17"/>
      <c r="D85" s="17"/>
      <c r="E85" s="17"/>
      <c r="F85" s="17"/>
      <c r="G85" s="17"/>
      <c r="H85" s="17"/>
      <c r="M85" s="45"/>
      <c r="N85" s="45"/>
    </row>
    <row r="86" spans="1:14" x14ac:dyDescent="0.2">
      <c r="A86" s="46"/>
      <c r="B86" s="16"/>
      <c r="C86" s="16"/>
      <c r="D86" s="16"/>
      <c r="E86" s="16"/>
      <c r="F86" s="16"/>
      <c r="G86" s="16"/>
      <c r="H86" s="16"/>
      <c r="M86" s="45"/>
      <c r="N86" s="45"/>
    </row>
    <row r="87" spans="1:14" x14ac:dyDescent="0.2">
      <c r="A87" s="47"/>
      <c r="B87" s="17"/>
      <c r="C87" s="17"/>
      <c r="D87" s="17"/>
      <c r="E87" s="17"/>
      <c r="F87" s="17"/>
      <c r="G87" s="17"/>
      <c r="H87" s="17"/>
      <c r="M87" s="45"/>
      <c r="N87" s="45"/>
    </row>
    <row r="88" spans="1:14" x14ac:dyDescent="0.2">
      <c r="A88" s="46"/>
      <c r="B88" s="16"/>
      <c r="C88" s="16"/>
      <c r="D88" s="16"/>
      <c r="E88" s="16"/>
      <c r="F88" s="16"/>
      <c r="G88" s="16"/>
      <c r="H88" s="16"/>
      <c r="M88" s="45"/>
      <c r="N88" s="45"/>
    </row>
    <row r="89" spans="1:14" x14ac:dyDescent="0.2">
      <c r="A89" s="47"/>
      <c r="B89" s="17"/>
      <c r="C89" s="17"/>
      <c r="D89" s="17"/>
      <c r="E89" s="17"/>
      <c r="F89" s="17"/>
      <c r="G89" s="17"/>
      <c r="H89" s="17"/>
      <c r="M89" s="45"/>
      <c r="N89" s="45"/>
    </row>
    <row r="90" spans="1:14" x14ac:dyDescent="0.2">
      <c r="A90" s="46"/>
      <c r="B90" s="16"/>
      <c r="C90" s="16"/>
      <c r="D90" s="16"/>
      <c r="E90" s="16"/>
      <c r="F90" s="16"/>
      <c r="G90" s="16"/>
      <c r="H90" s="16"/>
      <c r="M90" s="45"/>
      <c r="N90" s="45"/>
    </row>
    <row r="91" spans="1:14" x14ac:dyDescent="0.2">
      <c r="A91" s="47"/>
      <c r="B91" s="17"/>
      <c r="C91" s="17"/>
      <c r="D91" s="17"/>
      <c r="E91" s="17"/>
      <c r="F91" s="17"/>
      <c r="G91" s="17"/>
      <c r="H91" s="17"/>
      <c r="M91" s="45"/>
      <c r="N91" s="45"/>
    </row>
    <row r="92" spans="1:14" x14ac:dyDescent="0.2">
      <c r="A92" s="46"/>
      <c r="B92" s="16"/>
      <c r="C92" s="16"/>
      <c r="D92" s="16"/>
      <c r="E92" s="16"/>
      <c r="F92" s="16"/>
      <c r="G92" s="16"/>
      <c r="H92" s="16"/>
      <c r="M92" s="45"/>
      <c r="N92" s="45"/>
    </row>
    <row r="93" spans="1:14" x14ac:dyDescent="0.2">
      <c r="A93" s="47"/>
      <c r="B93" s="17"/>
      <c r="C93" s="17"/>
      <c r="D93" s="17"/>
      <c r="E93" s="17"/>
      <c r="F93" s="17"/>
      <c r="G93" s="17"/>
      <c r="H93" s="17"/>
      <c r="M93" s="45"/>
      <c r="N93" s="45"/>
    </row>
    <row r="94" spans="1:14" x14ac:dyDescent="0.2">
      <c r="A94" s="46"/>
      <c r="B94" s="16"/>
      <c r="C94" s="16"/>
      <c r="D94" s="16"/>
      <c r="E94" s="16"/>
      <c r="F94" s="16"/>
      <c r="G94" s="16"/>
      <c r="H94" s="16"/>
      <c r="M94" s="45"/>
      <c r="N94" s="45"/>
    </row>
    <row r="95" spans="1:14" x14ac:dyDescent="0.2">
      <c r="A95" s="47"/>
      <c r="B95" s="17"/>
      <c r="C95" s="17"/>
      <c r="D95" s="17"/>
      <c r="E95" s="17"/>
      <c r="F95" s="17"/>
      <c r="G95" s="17"/>
      <c r="H95" s="17"/>
      <c r="M95" s="45"/>
      <c r="N95" s="45"/>
    </row>
    <row r="96" spans="1:14" x14ac:dyDescent="0.2">
      <c r="A96" s="46"/>
      <c r="B96" s="16"/>
      <c r="C96" s="16"/>
      <c r="D96" s="16"/>
      <c r="E96" s="16"/>
      <c r="F96" s="16"/>
      <c r="G96" s="16"/>
      <c r="H96" s="16"/>
      <c r="M96" s="45"/>
      <c r="N96" s="45"/>
    </row>
    <row r="97" spans="1:14" x14ac:dyDescent="0.2">
      <c r="A97" s="47"/>
      <c r="B97" s="17"/>
      <c r="C97" s="17"/>
      <c r="D97" s="17"/>
      <c r="E97" s="17"/>
      <c r="F97" s="17"/>
      <c r="G97" s="17"/>
      <c r="H97" s="17"/>
      <c r="M97" s="45"/>
      <c r="N97" s="45"/>
    </row>
    <row r="98" spans="1:14" x14ac:dyDescent="0.2">
      <c r="A98" s="46"/>
      <c r="B98" s="16"/>
      <c r="C98" s="16"/>
      <c r="D98" s="16"/>
      <c r="E98" s="16"/>
      <c r="F98" s="16"/>
      <c r="G98" s="16"/>
      <c r="H98" s="16"/>
      <c r="M98" s="45"/>
      <c r="N98" s="45"/>
    </row>
    <row r="99" spans="1:14" x14ac:dyDescent="0.2">
      <c r="A99" s="47"/>
      <c r="B99" s="17"/>
      <c r="C99" s="17"/>
      <c r="D99" s="17"/>
      <c r="E99" s="17"/>
      <c r="F99" s="17"/>
      <c r="G99" s="17"/>
      <c r="H99" s="17"/>
      <c r="M99" s="45"/>
      <c r="N99" s="45"/>
    </row>
    <row r="100" spans="1:14" x14ac:dyDescent="0.2">
      <c r="A100" s="46"/>
      <c r="B100" s="16"/>
      <c r="C100" s="16"/>
      <c r="D100" s="16"/>
      <c r="E100" s="16"/>
      <c r="F100" s="16"/>
      <c r="G100" s="16"/>
      <c r="H100" s="16"/>
      <c r="M100" s="45"/>
      <c r="N100" s="45"/>
    </row>
    <row r="101" spans="1:14" x14ac:dyDescent="0.2">
      <c r="A101" s="47"/>
      <c r="B101" s="17"/>
      <c r="C101" s="17"/>
      <c r="D101" s="17"/>
      <c r="E101" s="17"/>
      <c r="F101" s="17"/>
      <c r="G101" s="17"/>
      <c r="H101" s="17"/>
      <c r="M101" s="45"/>
      <c r="N101" s="45"/>
    </row>
    <row r="102" spans="1:14" x14ac:dyDescent="0.2">
      <c r="A102" s="46"/>
      <c r="B102" s="16"/>
      <c r="C102" s="16"/>
      <c r="D102" s="16"/>
      <c r="E102" s="16"/>
      <c r="F102" s="16"/>
      <c r="G102" s="16"/>
      <c r="H102" s="16"/>
      <c r="M102" s="45"/>
      <c r="N102" s="45"/>
    </row>
    <row r="103" spans="1:14" x14ac:dyDescent="0.2">
      <c r="A103" s="47"/>
      <c r="B103" s="17"/>
      <c r="C103" s="17"/>
      <c r="D103" s="17"/>
      <c r="E103" s="17"/>
      <c r="F103" s="17"/>
      <c r="G103" s="17"/>
      <c r="H103" s="17"/>
      <c r="M103" s="45"/>
      <c r="N103" s="45"/>
    </row>
    <row r="104" spans="1:14" x14ac:dyDescent="0.2">
      <c r="A104" s="46"/>
      <c r="B104" s="16"/>
      <c r="C104" s="16"/>
      <c r="D104" s="16"/>
      <c r="E104" s="16"/>
      <c r="F104" s="16"/>
      <c r="G104" s="16"/>
      <c r="H104" s="16"/>
      <c r="M104" s="45"/>
      <c r="N104" s="45"/>
    </row>
    <row r="105" spans="1:14" x14ac:dyDescent="0.2">
      <c r="A105" s="47"/>
      <c r="B105" s="17"/>
      <c r="C105" s="17"/>
      <c r="D105" s="17"/>
      <c r="E105" s="17"/>
      <c r="F105" s="17"/>
      <c r="G105" s="17"/>
      <c r="H105" s="17"/>
      <c r="M105" s="45"/>
      <c r="N105" s="45"/>
    </row>
    <row r="106" spans="1:14" x14ac:dyDescent="0.2">
      <c r="A106" s="46"/>
      <c r="B106" s="16"/>
      <c r="C106" s="16"/>
      <c r="D106" s="16"/>
      <c r="E106" s="16"/>
      <c r="F106" s="16"/>
      <c r="G106" s="16"/>
      <c r="H106" s="16"/>
      <c r="M106" s="45"/>
      <c r="N106" s="45"/>
    </row>
    <row r="107" spans="1:14" x14ac:dyDescent="0.2">
      <c r="A107" s="47"/>
      <c r="B107" s="17"/>
      <c r="C107" s="17"/>
      <c r="D107" s="17"/>
      <c r="E107" s="17"/>
      <c r="F107" s="17"/>
      <c r="G107" s="17"/>
      <c r="H107" s="17"/>
      <c r="M107" s="45"/>
      <c r="N107" s="45"/>
    </row>
    <row r="108" spans="1:14" x14ac:dyDescent="0.2">
      <c r="A108" s="46"/>
      <c r="B108" s="16"/>
      <c r="C108" s="16"/>
      <c r="D108" s="16"/>
      <c r="E108" s="16"/>
      <c r="F108" s="16"/>
      <c r="G108" s="16"/>
      <c r="H108" s="16"/>
      <c r="M108" s="45"/>
      <c r="N108" s="45"/>
    </row>
    <row r="109" spans="1:14" x14ac:dyDescent="0.2">
      <c r="A109" s="47"/>
      <c r="B109" s="17"/>
      <c r="C109" s="17"/>
      <c r="D109" s="17"/>
      <c r="E109" s="17"/>
      <c r="F109" s="17"/>
      <c r="G109" s="17"/>
      <c r="H109" s="17"/>
      <c r="M109" s="45"/>
      <c r="N109" s="45"/>
    </row>
    <row r="110" spans="1:14" x14ac:dyDescent="0.2">
      <c r="A110" s="46"/>
      <c r="B110" s="16"/>
      <c r="C110" s="16"/>
      <c r="D110" s="16"/>
      <c r="E110" s="16"/>
      <c r="F110" s="16"/>
      <c r="G110" s="16"/>
      <c r="H110" s="16"/>
      <c r="M110" s="45"/>
      <c r="N110" s="45"/>
    </row>
    <row r="111" spans="1:14" x14ac:dyDescent="0.2">
      <c r="A111" s="47"/>
      <c r="B111" s="17"/>
      <c r="C111" s="17"/>
      <c r="D111" s="17"/>
      <c r="E111" s="17"/>
      <c r="F111" s="17"/>
      <c r="G111" s="17"/>
      <c r="H111" s="17"/>
      <c r="M111" s="45"/>
      <c r="N111" s="45"/>
    </row>
    <row r="112" spans="1:14" x14ac:dyDescent="0.2">
      <c r="A112" s="46"/>
      <c r="B112" s="16"/>
      <c r="C112" s="16"/>
      <c r="D112" s="16"/>
      <c r="E112" s="16"/>
      <c r="F112" s="16"/>
      <c r="G112" s="16"/>
      <c r="H112" s="16"/>
      <c r="M112" s="45"/>
      <c r="N112" s="45"/>
    </row>
    <row r="113" spans="1:14" x14ac:dyDescent="0.2">
      <c r="A113" s="47"/>
      <c r="B113" s="17"/>
      <c r="C113" s="17"/>
      <c r="D113" s="17"/>
      <c r="E113" s="17"/>
      <c r="F113" s="17"/>
      <c r="G113" s="17"/>
      <c r="H113" s="17"/>
      <c r="M113" s="45"/>
      <c r="N113" s="45"/>
    </row>
    <row r="114" spans="1:14" x14ac:dyDescent="0.2">
      <c r="A114" s="46"/>
      <c r="B114" s="16"/>
      <c r="C114" s="16"/>
      <c r="D114" s="16"/>
      <c r="E114" s="16"/>
      <c r="F114" s="16"/>
      <c r="G114" s="16"/>
      <c r="H114" s="16"/>
      <c r="M114" s="45"/>
      <c r="N114" s="45"/>
    </row>
    <row r="115" spans="1:14" x14ac:dyDescent="0.2">
      <c r="A115" s="47"/>
      <c r="B115" s="17"/>
      <c r="C115" s="17"/>
      <c r="D115" s="17"/>
      <c r="E115" s="17"/>
      <c r="F115" s="17"/>
      <c r="G115" s="17"/>
      <c r="H115" s="17"/>
      <c r="M115" s="45"/>
      <c r="N115" s="45"/>
    </row>
    <row r="116" spans="1:14" x14ac:dyDescent="0.2">
      <c r="A116" s="46"/>
      <c r="B116" s="16"/>
      <c r="C116" s="16"/>
      <c r="D116" s="16"/>
      <c r="E116" s="16"/>
      <c r="F116" s="16"/>
      <c r="G116" s="16"/>
      <c r="H116" s="16"/>
      <c r="M116" s="45"/>
      <c r="N116" s="45"/>
    </row>
    <row r="117" spans="1:14" x14ac:dyDescent="0.2">
      <c r="A117" s="47"/>
      <c r="B117" s="17"/>
      <c r="C117" s="17"/>
      <c r="D117" s="17"/>
      <c r="E117" s="17"/>
      <c r="F117" s="17"/>
      <c r="G117" s="17"/>
      <c r="H117" s="17"/>
      <c r="M117" s="45"/>
      <c r="N117" s="45"/>
    </row>
    <row r="118" spans="1:14" x14ac:dyDescent="0.2">
      <c r="A118" s="46"/>
      <c r="B118" s="16"/>
      <c r="C118" s="16"/>
      <c r="D118" s="16"/>
      <c r="E118" s="16"/>
      <c r="F118" s="16"/>
      <c r="G118" s="16"/>
      <c r="H118" s="16"/>
      <c r="M118" s="45"/>
      <c r="N118" s="45"/>
    </row>
    <row r="119" spans="1:14" x14ac:dyDescent="0.2">
      <c r="A119" s="47"/>
      <c r="B119" s="17"/>
      <c r="C119" s="17"/>
      <c r="D119" s="17"/>
      <c r="E119" s="17"/>
      <c r="F119" s="17"/>
      <c r="G119" s="17"/>
      <c r="H119" s="17"/>
      <c r="M119" s="45"/>
      <c r="N119" s="45"/>
    </row>
    <row r="120" spans="1:14" x14ac:dyDescent="0.2">
      <c r="A120" s="46"/>
      <c r="B120" s="16"/>
      <c r="C120" s="16"/>
      <c r="D120" s="16"/>
      <c r="E120" s="16"/>
      <c r="F120" s="16"/>
      <c r="G120" s="16"/>
      <c r="H120" s="16"/>
      <c r="M120" s="45"/>
      <c r="N120" s="45"/>
    </row>
    <row r="121" spans="1:14" x14ac:dyDescent="0.2">
      <c r="A121" s="47"/>
      <c r="B121" s="17"/>
      <c r="C121" s="17"/>
      <c r="D121" s="17"/>
      <c r="E121" s="17"/>
      <c r="F121" s="17"/>
      <c r="G121" s="17"/>
      <c r="H121" s="17"/>
      <c r="M121" s="45"/>
      <c r="N121" s="45"/>
    </row>
    <row r="122" spans="1:14" x14ac:dyDescent="0.2">
      <c r="A122" s="46"/>
      <c r="B122" s="16"/>
      <c r="C122" s="16"/>
      <c r="D122" s="16"/>
      <c r="E122" s="16"/>
      <c r="F122" s="16"/>
      <c r="G122" s="16"/>
      <c r="H122" s="16"/>
      <c r="M122" s="45"/>
      <c r="N122" s="45"/>
    </row>
    <row r="123" spans="1:14" x14ac:dyDescent="0.2">
      <c r="A123" s="47"/>
      <c r="B123" s="17"/>
      <c r="C123" s="17"/>
      <c r="D123" s="17"/>
      <c r="E123" s="17"/>
      <c r="F123" s="17"/>
      <c r="G123" s="17"/>
      <c r="H123" s="17"/>
      <c r="M123" s="45"/>
      <c r="N123" s="45"/>
    </row>
    <row r="124" spans="1:14" x14ac:dyDescent="0.2">
      <c r="A124" s="46"/>
      <c r="B124" s="16"/>
      <c r="C124" s="16"/>
      <c r="D124" s="16"/>
      <c r="E124" s="16"/>
      <c r="F124" s="16"/>
      <c r="G124" s="16"/>
      <c r="H124" s="16"/>
      <c r="M124" s="45"/>
      <c r="N124" s="45"/>
    </row>
    <row r="125" spans="1:14" x14ac:dyDescent="0.2">
      <c r="A125" s="47"/>
      <c r="B125" s="17"/>
      <c r="C125" s="17"/>
      <c r="D125" s="17"/>
      <c r="E125" s="17"/>
      <c r="F125" s="17"/>
      <c r="G125" s="17"/>
      <c r="H125" s="17"/>
      <c r="M125" s="45"/>
      <c r="N125" s="45"/>
    </row>
    <row r="126" spans="1:14" x14ac:dyDescent="0.2">
      <c r="A126" s="46"/>
      <c r="B126" s="16"/>
      <c r="C126" s="16"/>
      <c r="D126" s="16"/>
      <c r="E126" s="16"/>
      <c r="F126" s="16"/>
      <c r="G126" s="16"/>
      <c r="H126" s="16"/>
      <c r="M126" s="45"/>
      <c r="N126" s="45"/>
    </row>
    <row r="127" spans="1:14" x14ac:dyDescent="0.2">
      <c r="A127" s="47"/>
      <c r="B127" s="17"/>
      <c r="C127" s="17"/>
      <c r="D127" s="17"/>
      <c r="E127" s="17"/>
      <c r="F127" s="17"/>
      <c r="G127" s="17"/>
      <c r="H127" s="17"/>
      <c r="M127" s="45"/>
      <c r="N127" s="45"/>
    </row>
    <row r="128" spans="1:14" x14ac:dyDescent="0.2">
      <c r="A128" s="46"/>
      <c r="B128" s="16"/>
      <c r="C128" s="16"/>
      <c r="D128" s="16"/>
      <c r="E128" s="16"/>
      <c r="F128" s="16"/>
      <c r="G128" s="16"/>
      <c r="H128" s="16"/>
      <c r="M128" s="45"/>
      <c r="N128" s="45"/>
    </row>
    <row r="129" spans="1:14" x14ac:dyDescent="0.2">
      <c r="A129" s="47"/>
      <c r="B129" s="17"/>
      <c r="C129" s="17"/>
      <c r="D129" s="17"/>
      <c r="E129" s="17"/>
      <c r="F129" s="17"/>
      <c r="G129" s="17"/>
      <c r="H129" s="17"/>
      <c r="M129" s="45"/>
      <c r="N129" s="45"/>
    </row>
    <row r="130" spans="1:14" x14ac:dyDescent="0.2">
      <c r="A130" s="46"/>
      <c r="B130" s="16"/>
      <c r="C130" s="16"/>
      <c r="D130" s="16"/>
      <c r="E130" s="16"/>
      <c r="F130" s="16"/>
      <c r="G130" s="16"/>
      <c r="H130" s="16"/>
      <c r="M130" s="45"/>
      <c r="N130" s="45"/>
    </row>
    <row r="131" spans="1:14" x14ac:dyDescent="0.2">
      <c r="A131" s="47"/>
      <c r="B131" s="17"/>
      <c r="C131" s="17"/>
      <c r="D131" s="17"/>
      <c r="E131" s="17"/>
      <c r="F131" s="17"/>
      <c r="G131" s="17"/>
      <c r="H131" s="17"/>
      <c r="M131" s="45"/>
      <c r="N131" s="45"/>
    </row>
    <row r="132" spans="1:14" x14ac:dyDescent="0.2">
      <c r="A132" s="46"/>
      <c r="B132" s="16"/>
      <c r="C132" s="16"/>
      <c r="D132" s="16"/>
      <c r="E132" s="16"/>
      <c r="F132" s="16"/>
      <c r="G132" s="16"/>
      <c r="H132" s="16"/>
      <c r="M132" s="45"/>
      <c r="N132" s="45"/>
    </row>
    <row r="133" spans="1:14" x14ac:dyDescent="0.2">
      <c r="A133" s="47"/>
      <c r="B133" s="17"/>
      <c r="C133" s="17"/>
      <c r="D133" s="17"/>
      <c r="E133" s="17"/>
      <c r="F133" s="17"/>
      <c r="G133" s="17"/>
      <c r="H133" s="17"/>
      <c r="M133" s="45"/>
      <c r="N133" s="45"/>
    </row>
    <row r="134" spans="1:14" x14ac:dyDescent="0.2">
      <c r="A134" s="46"/>
      <c r="B134" s="16"/>
      <c r="C134" s="16"/>
      <c r="D134" s="16"/>
      <c r="E134" s="16"/>
      <c r="F134" s="16"/>
      <c r="G134" s="16"/>
      <c r="H134" s="16"/>
      <c r="M134" s="45"/>
      <c r="N134" s="45"/>
    </row>
    <row r="135" spans="1:14" x14ac:dyDescent="0.2">
      <c r="A135" s="47"/>
      <c r="B135" s="17"/>
      <c r="C135" s="17"/>
      <c r="D135" s="17"/>
      <c r="E135" s="17"/>
      <c r="F135" s="17"/>
      <c r="G135" s="17"/>
      <c r="H135" s="17"/>
      <c r="M135" s="45"/>
      <c r="N135" s="45"/>
    </row>
    <row r="136" spans="1:14" x14ac:dyDescent="0.2">
      <c r="A136" s="46"/>
      <c r="B136" s="16"/>
      <c r="C136" s="16"/>
      <c r="D136" s="16"/>
      <c r="E136" s="16"/>
      <c r="F136" s="16"/>
      <c r="G136" s="16"/>
      <c r="H136" s="16"/>
      <c r="M136" s="45"/>
      <c r="N136" s="45"/>
    </row>
    <row r="137" spans="1:14" x14ac:dyDescent="0.2">
      <c r="A137" s="47"/>
      <c r="B137" s="17"/>
      <c r="C137" s="17"/>
      <c r="D137" s="17"/>
      <c r="E137" s="17"/>
      <c r="F137" s="17"/>
      <c r="G137" s="17"/>
      <c r="H137" s="17"/>
      <c r="M137" s="45"/>
      <c r="N137" s="45"/>
    </row>
    <row r="138" spans="1:14" x14ac:dyDescent="0.2">
      <c r="A138" s="46"/>
      <c r="B138" s="16"/>
      <c r="C138" s="16"/>
      <c r="D138" s="16"/>
      <c r="E138" s="16"/>
      <c r="F138" s="16"/>
      <c r="G138" s="16"/>
      <c r="H138" s="16"/>
      <c r="M138" s="45"/>
      <c r="N138" s="45"/>
    </row>
    <row r="139" spans="1:14" x14ac:dyDescent="0.2">
      <c r="A139" s="47"/>
      <c r="B139" s="17"/>
      <c r="C139" s="17"/>
      <c r="D139" s="17"/>
      <c r="E139" s="17"/>
      <c r="F139" s="17"/>
      <c r="G139" s="17"/>
      <c r="H139" s="17"/>
      <c r="M139" s="45"/>
      <c r="N139" s="45"/>
    </row>
    <row r="140" spans="1:14" x14ac:dyDescent="0.2">
      <c r="A140" s="46"/>
      <c r="B140" s="16"/>
      <c r="C140" s="16"/>
      <c r="D140" s="16"/>
      <c r="E140" s="16"/>
      <c r="F140" s="16"/>
      <c r="G140" s="16"/>
      <c r="H140" s="16"/>
      <c r="M140" s="45"/>
      <c r="N140" s="45"/>
    </row>
    <row r="141" spans="1:14" x14ac:dyDescent="0.2">
      <c r="A141" s="47"/>
      <c r="B141" s="17"/>
      <c r="C141" s="17"/>
      <c r="D141" s="17"/>
      <c r="E141" s="17"/>
      <c r="F141" s="17"/>
      <c r="G141" s="17"/>
      <c r="H141" s="17"/>
      <c r="M141" s="45"/>
      <c r="N141" s="45"/>
    </row>
    <row r="142" spans="1:14" x14ac:dyDescent="0.2">
      <c r="A142" s="46"/>
      <c r="B142" s="16"/>
      <c r="C142" s="16"/>
      <c r="D142" s="16"/>
      <c r="E142" s="16"/>
      <c r="F142" s="16"/>
      <c r="G142" s="16"/>
      <c r="H142" s="16"/>
      <c r="M142" s="45"/>
      <c r="N142" s="45"/>
    </row>
    <row r="143" spans="1:14" x14ac:dyDescent="0.2">
      <c r="A143" s="47"/>
      <c r="B143" s="17"/>
      <c r="C143" s="17"/>
      <c r="D143" s="17"/>
      <c r="E143" s="17"/>
      <c r="F143" s="17"/>
      <c r="G143" s="17"/>
      <c r="H143" s="17"/>
      <c r="M143" s="45"/>
      <c r="N143" s="45"/>
    </row>
    <row r="144" spans="1:14" x14ac:dyDescent="0.2">
      <c r="A144" s="46"/>
      <c r="B144" s="16"/>
      <c r="C144" s="16"/>
      <c r="D144" s="16"/>
      <c r="E144" s="16"/>
      <c r="F144" s="16"/>
      <c r="G144" s="16"/>
      <c r="H144" s="16"/>
      <c r="M144" s="45"/>
      <c r="N144" s="45"/>
    </row>
    <row r="145" spans="1:14" x14ac:dyDescent="0.2">
      <c r="A145" s="47"/>
      <c r="B145" s="17"/>
      <c r="C145" s="17"/>
      <c r="D145" s="17"/>
      <c r="E145" s="17"/>
      <c r="F145" s="17"/>
      <c r="G145" s="17"/>
      <c r="H145" s="17"/>
      <c r="M145" s="45"/>
      <c r="N145" s="45"/>
    </row>
    <row r="146" spans="1:14" x14ac:dyDescent="0.2">
      <c r="A146" s="46"/>
      <c r="B146" s="16"/>
      <c r="C146" s="16"/>
      <c r="D146" s="16"/>
      <c r="E146" s="16"/>
      <c r="F146" s="16"/>
      <c r="G146" s="16"/>
      <c r="H146" s="16"/>
      <c r="M146" s="45"/>
      <c r="N146" s="45"/>
    </row>
    <row r="147" spans="1:14" x14ac:dyDescent="0.2">
      <c r="A147" s="47"/>
      <c r="B147" s="17"/>
      <c r="C147" s="17"/>
      <c r="D147" s="17"/>
      <c r="E147" s="17"/>
      <c r="F147" s="17"/>
      <c r="G147" s="17"/>
      <c r="H147" s="17"/>
      <c r="M147" s="45"/>
      <c r="N147" s="45"/>
    </row>
    <row r="148" spans="1:14" x14ac:dyDescent="0.2">
      <c r="A148" s="46"/>
      <c r="B148" s="16"/>
      <c r="C148" s="16"/>
      <c r="D148" s="16"/>
      <c r="E148" s="16"/>
      <c r="F148" s="16"/>
      <c r="G148" s="16"/>
      <c r="H148" s="16"/>
      <c r="M148" s="45"/>
      <c r="N148" s="45"/>
    </row>
    <row r="149" spans="1:14" x14ac:dyDescent="0.2">
      <c r="A149" s="47"/>
      <c r="B149" s="17"/>
      <c r="C149" s="17"/>
      <c r="D149" s="17"/>
      <c r="E149" s="17"/>
      <c r="F149" s="17"/>
      <c r="G149" s="17"/>
      <c r="H149" s="17"/>
      <c r="M149" s="45"/>
      <c r="N149" s="45"/>
    </row>
    <row r="150" spans="1:14" x14ac:dyDescent="0.2">
      <c r="A150" s="46"/>
      <c r="B150" s="16"/>
      <c r="C150" s="16"/>
      <c r="D150" s="16"/>
      <c r="E150" s="16"/>
      <c r="F150" s="16"/>
      <c r="G150" s="16"/>
      <c r="H150" s="16"/>
      <c r="M150" s="45"/>
      <c r="N150" s="45"/>
    </row>
    <row r="151" spans="1:14" x14ac:dyDescent="0.2">
      <c r="A151" s="47"/>
      <c r="B151" s="17"/>
      <c r="C151" s="17"/>
      <c r="D151" s="17"/>
      <c r="E151" s="17"/>
      <c r="F151" s="17"/>
      <c r="G151" s="17"/>
      <c r="H151" s="17"/>
      <c r="M151" s="45"/>
      <c r="N151" s="45"/>
    </row>
    <row r="152" spans="1:14" x14ac:dyDescent="0.2">
      <c r="A152" s="46"/>
      <c r="B152" s="16"/>
      <c r="C152" s="16"/>
      <c r="D152" s="16"/>
      <c r="E152" s="16"/>
      <c r="F152" s="16"/>
      <c r="G152" s="16"/>
      <c r="H152" s="16"/>
      <c r="M152" s="45"/>
      <c r="N152" s="45"/>
    </row>
    <row r="153" spans="1:14" x14ac:dyDescent="0.2">
      <c r="A153" s="47"/>
      <c r="B153" s="17"/>
      <c r="C153" s="17"/>
      <c r="D153" s="17"/>
      <c r="E153" s="17"/>
      <c r="F153" s="17"/>
      <c r="G153" s="17"/>
      <c r="H153" s="17"/>
      <c r="M153" s="45"/>
      <c r="N153" s="45"/>
    </row>
    <row r="154" spans="1:14" x14ac:dyDescent="0.2">
      <c r="A154" s="46"/>
      <c r="B154" s="16"/>
      <c r="C154" s="16"/>
      <c r="D154" s="16"/>
      <c r="E154" s="16"/>
      <c r="F154" s="16"/>
      <c r="G154" s="16"/>
      <c r="H154" s="16"/>
      <c r="M154" s="45"/>
      <c r="N154" s="45"/>
    </row>
    <row r="155" spans="1:14" x14ac:dyDescent="0.2">
      <c r="A155" s="47"/>
      <c r="B155" s="17"/>
      <c r="C155" s="17"/>
      <c r="D155" s="17"/>
      <c r="E155" s="17"/>
      <c r="F155" s="17"/>
      <c r="G155" s="17"/>
      <c r="H155" s="17"/>
      <c r="M155" s="45"/>
      <c r="N155" s="45"/>
    </row>
    <row r="156" spans="1:14" x14ac:dyDescent="0.2">
      <c r="A156" s="46"/>
      <c r="B156" s="16"/>
      <c r="C156" s="16"/>
      <c r="D156" s="16"/>
      <c r="E156" s="16"/>
      <c r="F156" s="16"/>
      <c r="G156" s="16"/>
      <c r="H156" s="16"/>
      <c r="M156" s="45"/>
      <c r="N156" s="45"/>
    </row>
    <row r="157" spans="1:14" x14ac:dyDescent="0.2">
      <c r="A157" s="47"/>
      <c r="B157" s="17"/>
      <c r="C157" s="17"/>
      <c r="D157" s="17"/>
      <c r="E157" s="17"/>
      <c r="F157" s="17"/>
      <c r="G157" s="17"/>
      <c r="H157" s="17"/>
      <c r="M157" s="45"/>
      <c r="N157" s="45"/>
    </row>
    <row r="158" spans="1:14" x14ac:dyDescent="0.2">
      <c r="A158" s="46"/>
      <c r="B158" s="16"/>
      <c r="C158" s="16"/>
      <c r="D158" s="16"/>
      <c r="E158" s="16"/>
      <c r="F158" s="16"/>
      <c r="G158" s="16"/>
      <c r="H158" s="16"/>
      <c r="M158" s="45"/>
      <c r="N158" s="45"/>
    </row>
    <row r="159" spans="1:14" x14ac:dyDescent="0.2">
      <c r="A159" s="47"/>
      <c r="B159" s="17"/>
      <c r="C159" s="17"/>
      <c r="D159" s="17"/>
      <c r="E159" s="17"/>
      <c r="F159" s="17"/>
      <c r="G159" s="17"/>
      <c r="H159" s="17"/>
      <c r="M159" s="45"/>
      <c r="N159" s="45"/>
    </row>
    <row r="160" spans="1:14" x14ac:dyDescent="0.2">
      <c r="A160" s="46"/>
      <c r="B160" s="16"/>
      <c r="C160" s="16"/>
      <c r="D160" s="16"/>
      <c r="E160" s="16"/>
      <c r="F160" s="16"/>
      <c r="G160" s="16"/>
      <c r="H160" s="16"/>
      <c r="M160" s="45"/>
      <c r="N160" s="45"/>
    </row>
    <row r="161" spans="1:14" x14ac:dyDescent="0.2">
      <c r="A161" s="47"/>
      <c r="B161" s="17"/>
      <c r="C161" s="17"/>
      <c r="D161" s="17"/>
      <c r="E161" s="17"/>
      <c r="F161" s="17"/>
      <c r="G161" s="17"/>
      <c r="H161" s="17"/>
      <c r="M161" s="45"/>
      <c r="N161" s="45"/>
    </row>
    <row r="162" spans="1:14" x14ac:dyDescent="0.2">
      <c r="A162" s="46"/>
      <c r="B162" s="16"/>
      <c r="C162" s="16"/>
      <c r="D162" s="16"/>
      <c r="E162" s="16"/>
      <c r="F162" s="16"/>
      <c r="G162" s="16"/>
      <c r="H162" s="16"/>
      <c r="M162" s="45"/>
      <c r="N162" s="45"/>
    </row>
    <row r="163" spans="1:14" x14ac:dyDescent="0.2">
      <c r="A163" s="47"/>
      <c r="B163" s="17"/>
      <c r="C163" s="17"/>
      <c r="D163" s="17"/>
      <c r="E163" s="17"/>
      <c r="F163" s="17"/>
      <c r="G163" s="17"/>
      <c r="H163" s="17"/>
      <c r="M163" s="45"/>
      <c r="N163" s="45"/>
    </row>
    <row r="164" spans="1:14" x14ac:dyDescent="0.2">
      <c r="A164" s="46"/>
      <c r="B164" s="16"/>
      <c r="C164" s="16"/>
      <c r="D164" s="16"/>
      <c r="E164" s="16"/>
      <c r="F164" s="16"/>
      <c r="G164" s="16"/>
      <c r="H164" s="16"/>
      <c r="M164" s="45"/>
      <c r="N164" s="45"/>
    </row>
    <row r="165" spans="1:14" x14ac:dyDescent="0.2">
      <c r="A165" s="47"/>
      <c r="B165" s="17"/>
      <c r="C165" s="17"/>
      <c r="D165" s="17"/>
      <c r="E165" s="17"/>
      <c r="F165" s="17"/>
      <c r="G165" s="17"/>
      <c r="H165" s="17"/>
      <c r="M165" s="45"/>
      <c r="N165" s="45"/>
    </row>
    <row r="166" spans="1:14" x14ac:dyDescent="0.2">
      <c r="A166" s="46"/>
      <c r="B166" s="16"/>
      <c r="C166" s="16"/>
      <c r="D166" s="16"/>
      <c r="E166" s="16"/>
      <c r="F166" s="16"/>
      <c r="G166" s="16"/>
      <c r="H166" s="16"/>
      <c r="M166" s="45"/>
      <c r="N166" s="45"/>
    </row>
    <row r="167" spans="1:14" x14ac:dyDescent="0.2">
      <c r="A167" s="47"/>
      <c r="B167" s="17"/>
      <c r="C167" s="17"/>
      <c r="D167" s="17"/>
      <c r="E167" s="17"/>
      <c r="F167" s="17"/>
      <c r="G167" s="17"/>
      <c r="H167" s="17"/>
      <c r="M167" s="45"/>
      <c r="N167" s="45"/>
    </row>
    <row r="168" spans="1:14" x14ac:dyDescent="0.2">
      <c r="A168" s="46"/>
      <c r="B168" s="16"/>
      <c r="C168" s="16"/>
      <c r="D168" s="16"/>
      <c r="E168" s="16"/>
      <c r="F168" s="16"/>
      <c r="G168" s="16"/>
      <c r="H168" s="16"/>
      <c r="M168" s="45"/>
      <c r="N168" s="45"/>
    </row>
    <row r="169" spans="1:14" x14ac:dyDescent="0.2">
      <c r="A169" s="47"/>
      <c r="B169" s="17"/>
      <c r="C169" s="17"/>
      <c r="D169" s="17"/>
      <c r="E169" s="17"/>
      <c r="F169" s="17"/>
      <c r="G169" s="17"/>
      <c r="H169" s="17"/>
      <c r="M169" s="45"/>
      <c r="N169" s="45"/>
    </row>
    <row r="170" spans="1:14" x14ac:dyDescent="0.2">
      <c r="A170" s="46"/>
      <c r="B170" s="16"/>
      <c r="C170" s="16"/>
      <c r="D170" s="16"/>
      <c r="E170" s="16"/>
      <c r="F170" s="16"/>
      <c r="G170" s="16"/>
      <c r="H170" s="16"/>
      <c r="M170" s="45"/>
      <c r="N170" s="45"/>
    </row>
    <row r="171" spans="1:14" x14ac:dyDescent="0.2">
      <c r="A171" s="47"/>
      <c r="B171" s="17"/>
      <c r="C171" s="17"/>
      <c r="D171" s="17"/>
      <c r="E171" s="17"/>
      <c r="F171" s="17"/>
      <c r="G171" s="17"/>
      <c r="H171" s="17"/>
      <c r="M171" s="45"/>
      <c r="N171" s="45"/>
    </row>
    <row r="172" spans="1:14" x14ac:dyDescent="0.2">
      <c r="A172" s="46"/>
      <c r="B172" s="16"/>
      <c r="C172" s="16"/>
      <c r="D172" s="16"/>
      <c r="E172" s="16"/>
      <c r="F172" s="16"/>
      <c r="G172" s="16"/>
      <c r="H172" s="16"/>
      <c r="M172" s="45"/>
      <c r="N172" s="45"/>
    </row>
    <row r="173" spans="1:14" x14ac:dyDescent="0.2">
      <c r="A173" s="47"/>
      <c r="B173" s="17"/>
      <c r="C173" s="17"/>
      <c r="D173" s="17"/>
      <c r="E173" s="17"/>
      <c r="F173" s="17"/>
      <c r="G173" s="17"/>
      <c r="H173" s="17"/>
      <c r="M173" s="45"/>
      <c r="N173" s="45"/>
    </row>
    <row r="174" spans="1:14" x14ac:dyDescent="0.2">
      <c r="A174" s="46"/>
      <c r="B174" s="16"/>
      <c r="C174" s="16"/>
      <c r="D174" s="16"/>
      <c r="E174" s="16"/>
      <c r="F174" s="16"/>
      <c r="G174" s="16"/>
      <c r="H174" s="16"/>
      <c r="M174" s="45"/>
      <c r="N174" s="45"/>
    </row>
    <row r="175" spans="1:14" x14ac:dyDescent="0.2">
      <c r="A175" s="47"/>
      <c r="B175" s="17"/>
      <c r="C175" s="17"/>
      <c r="D175" s="17"/>
      <c r="E175" s="17"/>
      <c r="F175" s="17"/>
      <c r="G175" s="17"/>
      <c r="H175" s="17"/>
      <c r="M175" s="45"/>
      <c r="N175" s="45"/>
    </row>
    <row r="176" spans="1:14" x14ac:dyDescent="0.2">
      <c r="A176" s="46"/>
      <c r="B176" s="16"/>
      <c r="C176" s="16"/>
      <c r="D176" s="16"/>
      <c r="E176" s="16"/>
      <c r="F176" s="16"/>
      <c r="G176" s="16"/>
      <c r="H176" s="16"/>
      <c r="M176" s="45"/>
      <c r="N176" s="45"/>
    </row>
    <row r="177" spans="1:14" x14ac:dyDescent="0.2">
      <c r="A177" s="47"/>
      <c r="B177" s="17"/>
      <c r="C177" s="17"/>
      <c r="D177" s="17"/>
      <c r="E177" s="17"/>
      <c r="F177" s="17"/>
      <c r="G177" s="17"/>
      <c r="H177" s="17"/>
      <c r="M177" s="45"/>
      <c r="N177" s="45"/>
    </row>
    <row r="178" spans="1:14" x14ac:dyDescent="0.2">
      <c r="A178" s="46"/>
      <c r="B178" s="16"/>
      <c r="C178" s="16"/>
      <c r="D178" s="16"/>
      <c r="E178" s="16"/>
      <c r="F178" s="16"/>
      <c r="G178" s="16"/>
      <c r="H178" s="16"/>
      <c r="M178" s="45"/>
      <c r="N178" s="45"/>
    </row>
    <row r="179" spans="1:14" x14ac:dyDescent="0.2">
      <c r="A179" s="47"/>
      <c r="B179" s="17"/>
      <c r="C179" s="17"/>
      <c r="D179" s="17"/>
      <c r="E179" s="17"/>
      <c r="F179" s="17"/>
      <c r="G179" s="17"/>
      <c r="H179" s="17"/>
      <c r="M179" s="45"/>
      <c r="N179" s="45"/>
    </row>
    <row r="180" spans="1:14" x14ac:dyDescent="0.2">
      <c r="A180" s="46"/>
      <c r="B180" s="16"/>
      <c r="C180" s="16"/>
      <c r="D180" s="16"/>
      <c r="E180" s="16"/>
      <c r="F180" s="16"/>
      <c r="G180" s="16"/>
      <c r="H180" s="16"/>
      <c r="M180" s="45"/>
      <c r="N180" s="45"/>
    </row>
    <row r="181" spans="1:14" x14ac:dyDescent="0.2">
      <c r="A181" s="47"/>
      <c r="B181" s="17"/>
      <c r="C181" s="17"/>
      <c r="D181" s="17"/>
      <c r="E181" s="17"/>
      <c r="F181" s="17"/>
      <c r="G181" s="17"/>
      <c r="H181" s="17"/>
      <c r="M181" s="45"/>
      <c r="N181" s="45"/>
    </row>
    <row r="182" spans="1:14" x14ac:dyDescent="0.2">
      <c r="A182" s="46"/>
      <c r="B182" s="16"/>
      <c r="C182" s="16"/>
      <c r="D182" s="16"/>
      <c r="E182" s="16"/>
      <c r="F182" s="16"/>
      <c r="G182" s="16"/>
      <c r="H182" s="16"/>
      <c r="M182" s="45"/>
      <c r="N182" s="45"/>
    </row>
    <row r="183" spans="1:14" x14ac:dyDescent="0.2">
      <c r="A183" s="47"/>
      <c r="B183" s="17"/>
      <c r="C183" s="17"/>
      <c r="D183" s="17"/>
      <c r="E183" s="17"/>
      <c r="F183" s="17"/>
      <c r="G183" s="17"/>
      <c r="H183" s="17"/>
      <c r="M183" s="45"/>
      <c r="N183" s="45"/>
    </row>
    <row r="184" spans="1:14" x14ac:dyDescent="0.2">
      <c r="A184" s="46"/>
      <c r="B184" s="16"/>
      <c r="C184" s="16"/>
      <c r="D184" s="16"/>
      <c r="E184" s="16"/>
      <c r="F184" s="16"/>
      <c r="G184" s="16"/>
      <c r="H184" s="16"/>
      <c r="M184" s="45"/>
      <c r="N184" s="45"/>
    </row>
    <row r="185" spans="1:14" x14ac:dyDescent="0.2">
      <c r="A185" s="47"/>
      <c r="B185" s="17"/>
      <c r="C185" s="17"/>
      <c r="D185" s="17"/>
      <c r="E185" s="17"/>
      <c r="F185" s="17"/>
      <c r="G185" s="17"/>
      <c r="H185" s="17"/>
      <c r="M185" s="45"/>
      <c r="N185" s="45"/>
    </row>
    <row r="186" spans="1:14" x14ac:dyDescent="0.2">
      <c r="A186" s="46"/>
      <c r="B186" s="16"/>
      <c r="C186" s="16"/>
      <c r="D186" s="16"/>
      <c r="E186" s="16"/>
      <c r="F186" s="16"/>
      <c r="G186" s="16"/>
      <c r="H186" s="16"/>
      <c r="M186" s="45"/>
      <c r="N186" s="45"/>
    </row>
    <row r="187" spans="1:14" x14ac:dyDescent="0.2">
      <c r="A187" s="47"/>
      <c r="B187" s="17"/>
      <c r="C187" s="17"/>
      <c r="D187" s="17"/>
      <c r="E187" s="17"/>
      <c r="F187" s="17"/>
      <c r="G187" s="17"/>
      <c r="H187" s="17"/>
      <c r="M187" s="45"/>
      <c r="N187" s="45"/>
    </row>
    <row r="188" spans="1:14" x14ac:dyDescent="0.2">
      <c r="A188" s="46"/>
      <c r="B188" s="16"/>
      <c r="C188" s="16"/>
      <c r="D188" s="16"/>
      <c r="E188" s="16"/>
      <c r="F188" s="16"/>
      <c r="G188" s="16"/>
      <c r="H188" s="16"/>
      <c r="M188" s="45"/>
      <c r="N188" s="45"/>
    </row>
    <row r="189" spans="1:14" x14ac:dyDescent="0.2">
      <c r="A189" s="47"/>
      <c r="B189" s="17"/>
      <c r="C189" s="17"/>
      <c r="D189" s="17"/>
      <c r="E189" s="17"/>
      <c r="F189" s="17"/>
      <c r="G189" s="17"/>
      <c r="H189" s="17"/>
      <c r="M189" s="45"/>
      <c r="N189" s="45"/>
    </row>
    <row r="190" spans="1:14" x14ac:dyDescent="0.2">
      <c r="A190" s="46"/>
      <c r="B190" s="16"/>
      <c r="C190" s="16"/>
      <c r="D190" s="16"/>
      <c r="E190" s="16"/>
      <c r="F190" s="16"/>
      <c r="G190" s="16"/>
      <c r="H190" s="16"/>
      <c r="M190" s="45"/>
      <c r="N190" s="45"/>
    </row>
    <row r="191" spans="1:14" x14ac:dyDescent="0.2">
      <c r="A191" s="47"/>
      <c r="B191" s="17"/>
      <c r="C191" s="17"/>
      <c r="D191" s="17"/>
      <c r="E191" s="17"/>
      <c r="F191" s="17"/>
      <c r="G191" s="17"/>
      <c r="H191" s="17"/>
      <c r="M191" s="45"/>
      <c r="N191" s="45"/>
    </row>
    <row r="192" spans="1:14" x14ac:dyDescent="0.2">
      <c r="A192" s="46"/>
      <c r="B192" s="16"/>
      <c r="C192" s="16"/>
      <c r="D192" s="16"/>
      <c r="E192" s="16"/>
      <c r="F192" s="16"/>
      <c r="G192" s="16"/>
      <c r="H192" s="16"/>
      <c r="M192" s="45"/>
      <c r="N192" s="45"/>
    </row>
    <row r="193" spans="1:14" x14ac:dyDescent="0.2">
      <c r="A193" s="47"/>
      <c r="B193" s="17"/>
      <c r="C193" s="17"/>
      <c r="D193" s="17"/>
      <c r="E193" s="17"/>
      <c r="F193" s="17"/>
      <c r="G193" s="17"/>
      <c r="H193" s="17"/>
      <c r="M193" s="45"/>
      <c r="N193" s="45"/>
    </row>
    <row r="194" spans="1:14" x14ac:dyDescent="0.2">
      <c r="A194" s="46"/>
      <c r="B194" s="16"/>
      <c r="C194" s="16"/>
      <c r="D194" s="16"/>
      <c r="E194" s="16"/>
      <c r="F194" s="16"/>
      <c r="G194" s="16"/>
      <c r="H194" s="16"/>
      <c r="M194" s="45"/>
      <c r="N194" s="45"/>
    </row>
    <row r="195" spans="1:14" x14ac:dyDescent="0.2">
      <c r="A195" s="47"/>
      <c r="B195" s="17"/>
      <c r="C195" s="17"/>
      <c r="D195" s="17"/>
      <c r="E195" s="17"/>
      <c r="F195" s="17"/>
      <c r="G195" s="17"/>
      <c r="H195" s="17"/>
      <c r="M195" s="45"/>
      <c r="N195" s="45"/>
    </row>
    <row r="196" spans="1:14" x14ac:dyDescent="0.2">
      <c r="A196" s="46"/>
      <c r="B196" s="16"/>
      <c r="C196" s="16"/>
      <c r="D196" s="16"/>
      <c r="E196" s="16"/>
      <c r="F196" s="16"/>
      <c r="G196" s="16"/>
      <c r="H196" s="16"/>
      <c r="M196" s="45"/>
      <c r="N196" s="45"/>
    </row>
    <row r="197" spans="1:14" x14ac:dyDescent="0.2">
      <c r="A197" s="47"/>
      <c r="B197" s="17"/>
      <c r="C197" s="17"/>
      <c r="D197" s="17"/>
      <c r="E197" s="17"/>
      <c r="F197" s="17"/>
      <c r="G197" s="17"/>
      <c r="H197" s="17"/>
      <c r="M197" s="45"/>
      <c r="N197" s="45"/>
    </row>
    <row r="198" spans="1:14" x14ac:dyDescent="0.2">
      <c r="A198" s="46"/>
      <c r="B198" s="16"/>
      <c r="C198" s="16"/>
      <c r="D198" s="16"/>
      <c r="E198" s="16"/>
      <c r="F198" s="16"/>
      <c r="G198" s="16"/>
      <c r="H198" s="16"/>
      <c r="M198" s="45"/>
      <c r="N198" s="45"/>
    </row>
    <row r="199" spans="1:14" x14ac:dyDescent="0.2">
      <c r="A199" s="47"/>
      <c r="B199" s="17"/>
      <c r="C199" s="17"/>
      <c r="D199" s="17"/>
      <c r="E199" s="17"/>
      <c r="F199" s="17"/>
      <c r="G199" s="17"/>
      <c r="H199" s="17"/>
      <c r="M199" s="45"/>
      <c r="N199" s="45"/>
    </row>
    <row r="200" spans="1:14" x14ac:dyDescent="0.2">
      <c r="A200" s="46"/>
      <c r="B200" s="16"/>
      <c r="C200" s="16"/>
      <c r="D200" s="16"/>
      <c r="E200" s="16"/>
      <c r="F200" s="16"/>
      <c r="G200" s="16"/>
      <c r="H200" s="16"/>
      <c r="M200" s="45"/>
      <c r="N200" s="45"/>
    </row>
    <row r="201" spans="1:14" x14ac:dyDescent="0.2">
      <c r="A201" s="47"/>
      <c r="B201" s="17"/>
      <c r="C201" s="17"/>
      <c r="D201" s="17"/>
      <c r="E201" s="17"/>
      <c r="F201" s="17"/>
      <c r="G201" s="17"/>
      <c r="H201" s="17"/>
      <c r="M201" s="45"/>
      <c r="N201" s="45"/>
    </row>
    <row r="202" spans="1:14" x14ac:dyDescent="0.2">
      <c r="A202" s="46"/>
      <c r="B202" s="16"/>
      <c r="C202" s="16"/>
      <c r="D202" s="16"/>
      <c r="E202" s="16"/>
      <c r="F202" s="16"/>
      <c r="G202" s="16"/>
      <c r="H202" s="16"/>
      <c r="M202" s="45"/>
      <c r="N202" s="45"/>
    </row>
    <row r="203" spans="1:14" x14ac:dyDescent="0.2">
      <c r="A203" s="47"/>
      <c r="B203" s="17"/>
      <c r="C203" s="17"/>
      <c r="D203" s="17"/>
      <c r="E203" s="17"/>
      <c r="F203" s="17"/>
      <c r="G203" s="17"/>
      <c r="H203" s="17"/>
      <c r="M203" s="45"/>
      <c r="N203" s="45"/>
    </row>
    <row r="204" spans="1:14" x14ac:dyDescent="0.2">
      <c r="A204" s="46"/>
      <c r="B204" s="16"/>
      <c r="C204" s="16"/>
      <c r="D204" s="16"/>
      <c r="E204" s="16"/>
      <c r="F204" s="16"/>
      <c r="G204" s="16"/>
      <c r="H204" s="16"/>
      <c r="M204" s="45"/>
      <c r="N204" s="45"/>
    </row>
    <row r="205" spans="1:14" x14ac:dyDescent="0.2">
      <c r="A205" s="47"/>
      <c r="B205" s="17"/>
      <c r="C205" s="17"/>
      <c r="D205" s="17"/>
      <c r="E205" s="17"/>
      <c r="F205" s="17"/>
      <c r="G205" s="17"/>
      <c r="H205" s="17"/>
      <c r="M205" s="45"/>
      <c r="N205" s="45"/>
    </row>
    <row r="206" spans="1:14" x14ac:dyDescent="0.2">
      <c r="A206" s="46"/>
      <c r="B206" s="16"/>
      <c r="C206" s="16"/>
      <c r="D206" s="16"/>
      <c r="E206" s="16"/>
      <c r="F206" s="16"/>
      <c r="G206" s="16"/>
      <c r="H206" s="16"/>
      <c r="M206" s="45"/>
      <c r="N206" s="45"/>
    </row>
    <row r="207" spans="1:14" x14ac:dyDescent="0.2">
      <c r="A207" s="47"/>
      <c r="B207" s="17"/>
      <c r="C207" s="17"/>
      <c r="D207" s="17"/>
      <c r="E207" s="17"/>
      <c r="F207" s="17"/>
      <c r="G207" s="17"/>
      <c r="H207" s="17"/>
      <c r="M207" s="45"/>
      <c r="N207" s="45"/>
    </row>
    <row r="208" spans="1:14" x14ac:dyDescent="0.2">
      <c r="A208" s="46"/>
      <c r="B208" s="16"/>
      <c r="C208" s="16"/>
      <c r="D208" s="16"/>
      <c r="E208" s="16"/>
      <c r="F208" s="16"/>
      <c r="G208" s="16"/>
      <c r="H208" s="16"/>
      <c r="M208" s="45"/>
      <c r="N208" s="45"/>
    </row>
    <row r="209" spans="1:14" x14ac:dyDescent="0.2">
      <c r="A209" s="47"/>
      <c r="B209" s="17"/>
      <c r="C209" s="17"/>
      <c r="D209" s="17"/>
      <c r="E209" s="17"/>
      <c r="F209" s="17"/>
      <c r="G209" s="17"/>
      <c r="H209" s="17"/>
      <c r="M209" s="45"/>
      <c r="N209" s="45"/>
    </row>
    <row r="210" spans="1:14" x14ac:dyDescent="0.2">
      <c r="A210" s="46"/>
      <c r="B210" s="16"/>
      <c r="C210" s="16"/>
      <c r="D210" s="16"/>
      <c r="E210" s="16"/>
      <c r="F210" s="16"/>
      <c r="G210" s="16"/>
      <c r="H210" s="16"/>
      <c r="M210" s="45"/>
      <c r="N210" s="45"/>
    </row>
    <row r="211" spans="1:14" x14ac:dyDescent="0.2">
      <c r="A211" s="47"/>
      <c r="B211" s="17"/>
      <c r="C211" s="17"/>
      <c r="D211" s="17"/>
      <c r="E211" s="17"/>
      <c r="F211" s="17"/>
      <c r="G211" s="17"/>
      <c r="H211" s="17"/>
      <c r="M211" s="45"/>
      <c r="N211" s="45"/>
    </row>
    <row r="212" spans="1:14" x14ac:dyDescent="0.2">
      <c r="A212" s="46"/>
      <c r="B212" s="16"/>
      <c r="C212" s="16"/>
      <c r="D212" s="16"/>
      <c r="E212" s="16"/>
      <c r="F212" s="16"/>
      <c r="G212" s="16"/>
      <c r="H212" s="16"/>
      <c r="M212" s="45"/>
      <c r="N212" s="45"/>
    </row>
    <row r="213" spans="1:14" x14ac:dyDescent="0.2">
      <c r="A213" s="47"/>
      <c r="B213" s="17"/>
      <c r="C213" s="17"/>
      <c r="D213" s="17"/>
      <c r="E213" s="17"/>
      <c r="F213" s="17"/>
      <c r="G213" s="17"/>
      <c r="H213" s="17"/>
      <c r="M213" s="45"/>
      <c r="N213" s="45"/>
    </row>
    <row r="214" spans="1:14" x14ac:dyDescent="0.2">
      <c r="A214" s="46"/>
      <c r="B214" s="16"/>
      <c r="C214" s="16"/>
      <c r="D214" s="16"/>
      <c r="E214" s="16"/>
      <c r="F214" s="16"/>
      <c r="G214" s="16"/>
      <c r="H214" s="16"/>
      <c r="M214" s="45"/>
      <c r="N214" s="45"/>
    </row>
    <row r="215" spans="1:14" x14ac:dyDescent="0.2">
      <c r="A215" s="47"/>
      <c r="B215" s="17"/>
      <c r="C215" s="17"/>
      <c r="D215" s="17"/>
      <c r="E215" s="17"/>
      <c r="F215" s="17"/>
      <c r="G215" s="17"/>
      <c r="H215" s="17"/>
      <c r="M215" s="45"/>
      <c r="N215" s="45"/>
    </row>
    <row r="216" spans="1:14" x14ac:dyDescent="0.2">
      <c r="A216" s="46"/>
      <c r="B216" s="16"/>
      <c r="C216" s="16"/>
      <c r="D216" s="16"/>
      <c r="E216" s="16"/>
      <c r="F216" s="16"/>
      <c r="G216" s="16"/>
      <c r="H216" s="16"/>
      <c r="M216" s="45"/>
      <c r="N216" s="45"/>
    </row>
    <row r="217" spans="1:14" x14ac:dyDescent="0.2">
      <c r="A217" s="47"/>
      <c r="B217" s="17"/>
      <c r="C217" s="17"/>
      <c r="D217" s="17"/>
      <c r="E217" s="17"/>
      <c r="F217" s="17"/>
      <c r="G217" s="17"/>
      <c r="H217" s="17"/>
      <c r="M217" s="45"/>
      <c r="N217" s="45"/>
    </row>
    <row r="218" spans="1:14" x14ac:dyDescent="0.2">
      <c r="A218" s="46"/>
      <c r="B218" s="16"/>
      <c r="C218" s="16"/>
      <c r="D218" s="16"/>
      <c r="E218" s="16"/>
      <c r="F218" s="16"/>
      <c r="G218" s="16"/>
      <c r="H218" s="16"/>
      <c r="M218" s="45"/>
      <c r="N218" s="45"/>
    </row>
    <row r="219" spans="1:14" x14ac:dyDescent="0.2">
      <c r="A219" s="47"/>
      <c r="B219" s="17"/>
      <c r="C219" s="17"/>
      <c r="D219" s="17"/>
      <c r="E219" s="17"/>
      <c r="F219" s="17"/>
      <c r="G219" s="17"/>
      <c r="H219" s="17"/>
      <c r="M219" s="45"/>
      <c r="N219" s="45"/>
    </row>
    <row r="220" spans="1:14" x14ac:dyDescent="0.2">
      <c r="A220" s="46"/>
      <c r="B220" s="16"/>
      <c r="C220" s="16"/>
      <c r="D220" s="16"/>
      <c r="E220" s="16"/>
      <c r="F220" s="16"/>
      <c r="G220" s="16"/>
      <c r="H220" s="16"/>
      <c r="M220" s="45"/>
      <c r="N220" s="45"/>
    </row>
    <row r="221" spans="1:14" x14ac:dyDescent="0.2">
      <c r="A221" s="47"/>
      <c r="B221" s="17"/>
      <c r="C221" s="17"/>
      <c r="D221" s="17"/>
      <c r="E221" s="17"/>
      <c r="F221" s="17"/>
      <c r="G221" s="17"/>
      <c r="H221" s="17"/>
      <c r="M221" s="45"/>
      <c r="N221" s="45"/>
    </row>
    <row r="222" spans="1:14" x14ac:dyDescent="0.2">
      <c r="A222" s="46"/>
      <c r="B222" s="16"/>
      <c r="C222" s="16"/>
      <c r="D222" s="16"/>
      <c r="E222" s="16"/>
      <c r="F222" s="16"/>
      <c r="G222" s="16"/>
      <c r="H222" s="16"/>
      <c r="M222" s="45"/>
      <c r="N222" s="45"/>
    </row>
    <row r="223" spans="1:14" x14ac:dyDescent="0.2">
      <c r="A223" s="47"/>
      <c r="B223" s="17"/>
      <c r="C223" s="17"/>
      <c r="D223" s="17"/>
      <c r="E223" s="17"/>
      <c r="F223" s="17"/>
      <c r="G223" s="17"/>
      <c r="H223" s="17"/>
      <c r="M223" s="45"/>
      <c r="N223" s="45"/>
    </row>
    <row r="224" spans="1:14" x14ac:dyDescent="0.2">
      <c r="A224" s="46"/>
      <c r="B224" s="16"/>
      <c r="C224" s="16"/>
      <c r="D224" s="16"/>
      <c r="E224" s="16"/>
      <c r="F224" s="16"/>
      <c r="G224" s="16"/>
      <c r="H224" s="16"/>
      <c r="M224" s="45"/>
      <c r="N224" s="45"/>
    </row>
    <row r="225" spans="1:14" x14ac:dyDescent="0.2">
      <c r="A225" s="47"/>
      <c r="B225" s="17"/>
      <c r="C225" s="17"/>
      <c r="D225" s="17"/>
      <c r="E225" s="17"/>
      <c r="F225" s="17"/>
      <c r="G225" s="17"/>
      <c r="H225" s="17"/>
      <c r="M225" s="45"/>
      <c r="N225" s="45"/>
    </row>
    <row r="226" spans="1:14" x14ac:dyDescent="0.2">
      <c r="A226" s="46"/>
      <c r="B226" s="16"/>
      <c r="C226" s="16"/>
      <c r="D226" s="16"/>
      <c r="E226" s="16"/>
      <c r="F226" s="16"/>
      <c r="G226" s="16"/>
      <c r="H226" s="16"/>
      <c r="M226" s="45"/>
      <c r="N226" s="45"/>
    </row>
    <row r="227" spans="1:14" x14ac:dyDescent="0.2">
      <c r="A227" s="47"/>
      <c r="B227" s="17"/>
      <c r="C227" s="17"/>
      <c r="D227" s="17"/>
      <c r="E227" s="17"/>
      <c r="F227" s="17"/>
      <c r="G227" s="17"/>
      <c r="H227" s="17"/>
      <c r="M227" s="45"/>
      <c r="N227" s="45"/>
    </row>
    <row r="228" spans="1:14" x14ac:dyDescent="0.2">
      <c r="A228" s="46"/>
      <c r="B228" s="16"/>
      <c r="C228" s="16"/>
      <c r="D228" s="16"/>
      <c r="E228" s="16"/>
      <c r="F228" s="16"/>
      <c r="G228" s="16"/>
      <c r="H228" s="16"/>
      <c r="M228" s="45"/>
      <c r="N228" s="45"/>
    </row>
    <row r="229" spans="1:14" x14ac:dyDescent="0.2">
      <c r="A229" s="47"/>
      <c r="B229" s="17"/>
      <c r="C229" s="17"/>
      <c r="D229" s="17"/>
      <c r="E229" s="17"/>
      <c r="F229" s="17"/>
      <c r="G229" s="17"/>
      <c r="H229" s="17"/>
      <c r="M229" s="45"/>
      <c r="N229" s="45"/>
    </row>
    <row r="230" spans="1:14" x14ac:dyDescent="0.2">
      <c r="A230" s="46"/>
      <c r="B230" s="16"/>
      <c r="C230" s="16"/>
      <c r="D230" s="16"/>
      <c r="E230" s="16"/>
      <c r="F230" s="16"/>
      <c r="G230" s="16"/>
      <c r="H230" s="16"/>
      <c r="M230" s="45"/>
      <c r="N230" s="45"/>
    </row>
    <row r="231" spans="1:14" x14ac:dyDescent="0.2">
      <c r="A231" s="47"/>
      <c r="B231" s="17"/>
      <c r="C231" s="17"/>
      <c r="D231" s="17"/>
      <c r="E231" s="17"/>
      <c r="F231" s="17"/>
      <c r="G231" s="17"/>
      <c r="H231" s="17"/>
      <c r="M231" s="45"/>
      <c r="N231" s="45"/>
    </row>
    <row r="232" spans="1:14" x14ac:dyDescent="0.2">
      <c r="A232" s="46"/>
      <c r="B232" s="16"/>
      <c r="C232" s="16"/>
      <c r="D232" s="16"/>
      <c r="E232" s="16"/>
      <c r="F232" s="16"/>
      <c r="G232" s="16"/>
      <c r="H232" s="16"/>
      <c r="M232" s="45"/>
      <c r="N232" s="45"/>
    </row>
    <row r="233" spans="1:14" x14ac:dyDescent="0.2">
      <c r="A233" s="47"/>
      <c r="B233" s="17"/>
      <c r="C233" s="17"/>
      <c r="D233" s="17"/>
      <c r="E233" s="17"/>
      <c r="F233" s="17"/>
      <c r="G233" s="17"/>
      <c r="H233" s="17"/>
      <c r="M233" s="45"/>
      <c r="N233" s="45"/>
    </row>
    <row r="234" spans="1:14" x14ac:dyDescent="0.2">
      <c r="A234" s="46"/>
      <c r="B234" s="16"/>
      <c r="C234" s="16"/>
      <c r="D234" s="16"/>
      <c r="E234" s="16"/>
      <c r="F234" s="16"/>
      <c r="G234" s="16"/>
      <c r="H234" s="16"/>
      <c r="M234" s="45"/>
      <c r="N234" s="45"/>
    </row>
    <row r="235" spans="1:14" x14ac:dyDescent="0.2">
      <c r="A235" s="47"/>
      <c r="B235" s="17"/>
      <c r="C235" s="17"/>
      <c r="D235" s="17"/>
      <c r="E235" s="17"/>
      <c r="F235" s="17"/>
      <c r="G235" s="17"/>
      <c r="H235" s="17"/>
      <c r="M235" s="45"/>
      <c r="N235" s="45"/>
    </row>
    <row r="236" spans="1:14" x14ac:dyDescent="0.2">
      <c r="A236" s="46"/>
      <c r="B236" s="16"/>
      <c r="C236" s="16"/>
      <c r="D236" s="16"/>
      <c r="E236" s="16"/>
      <c r="F236" s="16"/>
      <c r="G236" s="16"/>
      <c r="H236" s="16"/>
      <c r="M236" s="45"/>
      <c r="N236" s="45"/>
    </row>
    <row r="237" spans="1:14" x14ac:dyDescent="0.2">
      <c r="A237" s="47"/>
      <c r="B237" s="17"/>
      <c r="C237" s="17"/>
      <c r="D237" s="17"/>
      <c r="E237" s="17"/>
      <c r="F237" s="17"/>
      <c r="G237" s="17"/>
      <c r="H237" s="17"/>
      <c r="M237" s="45"/>
      <c r="N237" s="45"/>
    </row>
    <row r="238" spans="1:14" x14ac:dyDescent="0.2">
      <c r="A238" s="46"/>
      <c r="B238" s="16"/>
      <c r="C238" s="16"/>
      <c r="D238" s="16"/>
      <c r="E238" s="16"/>
      <c r="F238" s="16"/>
      <c r="G238" s="16"/>
      <c r="H238" s="16"/>
      <c r="M238" s="45"/>
      <c r="N238" s="45"/>
    </row>
    <row r="239" spans="1:14" x14ac:dyDescent="0.2">
      <c r="A239" s="47"/>
      <c r="B239" s="17"/>
      <c r="C239" s="17"/>
      <c r="D239" s="17"/>
      <c r="E239" s="17"/>
      <c r="F239" s="17"/>
      <c r="G239" s="17"/>
      <c r="H239" s="17"/>
      <c r="M239" s="45"/>
      <c r="N239" s="45"/>
    </row>
    <row r="240" spans="1:14" x14ac:dyDescent="0.2">
      <c r="A240" s="46"/>
      <c r="B240" s="16"/>
      <c r="C240" s="16"/>
      <c r="D240" s="16"/>
      <c r="E240" s="16"/>
      <c r="F240" s="16"/>
      <c r="G240" s="16"/>
      <c r="H240" s="16"/>
      <c r="M240" s="45"/>
      <c r="N240" s="45"/>
    </row>
    <row r="241" spans="1:14" x14ac:dyDescent="0.2">
      <c r="A241" s="47"/>
      <c r="B241" s="17"/>
      <c r="C241" s="17"/>
      <c r="D241" s="17"/>
      <c r="E241" s="17"/>
      <c r="F241" s="17"/>
      <c r="G241" s="17"/>
      <c r="H241" s="17"/>
      <c r="M241" s="45"/>
      <c r="N241" s="45"/>
    </row>
    <row r="242" spans="1:14" x14ac:dyDescent="0.2">
      <c r="A242" s="46"/>
      <c r="B242" s="16"/>
      <c r="C242" s="16"/>
      <c r="D242" s="16"/>
      <c r="E242" s="16"/>
      <c r="F242" s="16"/>
      <c r="G242" s="16"/>
      <c r="H242" s="16"/>
      <c r="M242" s="45"/>
      <c r="N242" s="45"/>
    </row>
    <row r="243" spans="1:14" x14ac:dyDescent="0.2">
      <c r="A243" s="47"/>
      <c r="B243" s="17"/>
      <c r="C243" s="17"/>
      <c r="D243" s="17"/>
      <c r="E243" s="17"/>
      <c r="F243" s="17"/>
      <c r="G243" s="17"/>
      <c r="H243" s="17"/>
      <c r="M243" s="45"/>
      <c r="N243" s="45"/>
    </row>
    <row r="244" spans="1:14" x14ac:dyDescent="0.2">
      <c r="A244" s="46"/>
      <c r="B244" s="16"/>
      <c r="C244" s="16"/>
      <c r="D244" s="16"/>
      <c r="E244" s="16"/>
      <c r="F244" s="16"/>
      <c r="G244" s="16"/>
      <c r="H244" s="16"/>
      <c r="M244" s="45"/>
      <c r="N244" s="45"/>
    </row>
    <row r="245" spans="1:14" x14ac:dyDescent="0.2">
      <c r="A245" s="47"/>
      <c r="B245" s="17"/>
      <c r="C245" s="17"/>
      <c r="D245" s="17"/>
      <c r="E245" s="17"/>
      <c r="F245" s="17"/>
      <c r="G245" s="17"/>
      <c r="H245" s="17"/>
      <c r="M245" s="45"/>
      <c r="N245" s="45"/>
    </row>
    <row r="246" spans="1:14" x14ac:dyDescent="0.2">
      <c r="A246" s="46"/>
      <c r="B246" s="16"/>
      <c r="C246" s="16"/>
      <c r="D246" s="16"/>
      <c r="E246" s="16"/>
      <c r="F246" s="16"/>
      <c r="G246" s="16"/>
      <c r="H246" s="16"/>
      <c r="M246" s="45"/>
      <c r="N246" s="45"/>
    </row>
    <row r="247" spans="1:14" x14ac:dyDescent="0.2">
      <c r="A247" s="47"/>
      <c r="B247" s="17"/>
      <c r="C247" s="17"/>
      <c r="D247" s="17"/>
      <c r="E247" s="17"/>
      <c r="F247" s="17"/>
      <c r="G247" s="17"/>
      <c r="H247" s="17"/>
      <c r="M247" s="45"/>
      <c r="N247" s="45"/>
    </row>
    <row r="248" spans="1:14" x14ac:dyDescent="0.2">
      <c r="A248" s="46"/>
      <c r="B248" s="16"/>
      <c r="C248" s="16"/>
      <c r="D248" s="16"/>
      <c r="E248" s="16"/>
      <c r="F248" s="16"/>
      <c r="G248" s="16"/>
      <c r="H248" s="16"/>
      <c r="M248" s="45"/>
      <c r="N248" s="45"/>
    </row>
    <row r="249" spans="1:14" x14ac:dyDescent="0.2">
      <c r="A249" s="47"/>
      <c r="B249" s="17"/>
      <c r="C249" s="17"/>
      <c r="D249" s="17"/>
      <c r="E249" s="17"/>
      <c r="F249" s="17"/>
      <c r="G249" s="17"/>
      <c r="H249" s="17"/>
      <c r="M249" s="45"/>
      <c r="N249" s="45"/>
    </row>
    <row r="250" spans="1:14" x14ac:dyDescent="0.2">
      <c r="A250" s="46"/>
      <c r="B250" s="16"/>
      <c r="C250" s="16"/>
      <c r="D250" s="16"/>
      <c r="E250" s="16"/>
      <c r="F250" s="16"/>
      <c r="G250" s="16"/>
      <c r="H250" s="16"/>
      <c r="M250" s="45"/>
      <c r="N250" s="45"/>
    </row>
    <row r="251" spans="1:14" x14ac:dyDescent="0.2">
      <c r="A251" s="47"/>
      <c r="B251" s="17"/>
      <c r="C251" s="17"/>
      <c r="D251" s="17"/>
      <c r="E251" s="17"/>
      <c r="F251" s="17"/>
      <c r="G251" s="17"/>
      <c r="H251" s="17"/>
      <c r="M251" s="45"/>
      <c r="N251" s="45"/>
    </row>
    <row r="252" spans="1:14" x14ac:dyDescent="0.2">
      <c r="A252" s="46"/>
      <c r="B252" s="16"/>
      <c r="C252" s="16"/>
      <c r="D252" s="16"/>
      <c r="E252" s="16"/>
      <c r="F252" s="16"/>
      <c r="G252" s="16"/>
      <c r="H252" s="16"/>
      <c r="M252" s="45"/>
      <c r="N252" s="45"/>
    </row>
    <row r="253" spans="1:14" x14ac:dyDescent="0.2">
      <c r="A253" s="47"/>
      <c r="B253" s="17"/>
      <c r="C253" s="17"/>
      <c r="D253" s="17"/>
      <c r="E253" s="17"/>
      <c r="F253" s="17"/>
      <c r="G253" s="17"/>
      <c r="H253" s="17"/>
      <c r="M253" s="45"/>
      <c r="N253" s="45"/>
    </row>
    <row r="254" spans="1:14" x14ac:dyDescent="0.2">
      <c r="A254" s="46"/>
      <c r="B254" s="16"/>
      <c r="C254" s="16"/>
      <c r="D254" s="16"/>
      <c r="E254" s="16"/>
      <c r="F254" s="16"/>
      <c r="G254" s="16"/>
      <c r="H254" s="16"/>
      <c r="M254" s="45"/>
      <c r="N254" s="45"/>
    </row>
    <row r="255" spans="1:14" x14ac:dyDescent="0.2">
      <c r="A255" s="47"/>
      <c r="B255" s="17"/>
      <c r="C255" s="17"/>
      <c r="D255" s="17"/>
      <c r="E255" s="17"/>
      <c r="F255" s="17"/>
      <c r="G255" s="17"/>
      <c r="H255" s="17"/>
      <c r="M255" s="45"/>
      <c r="N255" s="45"/>
    </row>
    <row r="256" spans="1:14" x14ac:dyDescent="0.2">
      <c r="A256" s="46"/>
      <c r="B256" s="16"/>
      <c r="C256" s="16"/>
      <c r="D256" s="16"/>
      <c r="E256" s="16"/>
      <c r="F256" s="16"/>
      <c r="G256" s="16"/>
      <c r="H256" s="16"/>
      <c r="M256" s="45"/>
      <c r="N256" s="45"/>
    </row>
    <row r="257" spans="1:14" x14ac:dyDescent="0.2">
      <c r="A257" s="47"/>
      <c r="B257" s="17"/>
      <c r="C257" s="17"/>
      <c r="D257" s="17"/>
      <c r="E257" s="17"/>
      <c r="F257" s="17"/>
      <c r="G257" s="17"/>
      <c r="H257" s="17"/>
      <c r="M257" s="45"/>
      <c r="N257" s="45"/>
    </row>
    <row r="258" spans="1:14" x14ac:dyDescent="0.2">
      <c r="A258" s="46"/>
      <c r="B258" s="16"/>
      <c r="C258" s="16"/>
      <c r="D258" s="16"/>
      <c r="E258" s="16"/>
      <c r="F258" s="16"/>
      <c r="G258" s="16"/>
      <c r="H258" s="16"/>
      <c r="M258" s="45"/>
      <c r="N258" s="45"/>
    </row>
    <row r="259" spans="1:14" x14ac:dyDescent="0.2">
      <c r="A259" s="47"/>
      <c r="B259" s="17"/>
      <c r="C259" s="17"/>
      <c r="D259" s="17"/>
      <c r="E259" s="17"/>
      <c r="F259" s="17"/>
      <c r="G259" s="17"/>
      <c r="H259" s="17"/>
      <c r="M259" s="45"/>
      <c r="N259" s="45"/>
    </row>
    <row r="260" spans="1:14" x14ac:dyDescent="0.2">
      <c r="A260" s="46"/>
      <c r="B260" s="16"/>
      <c r="C260" s="16"/>
      <c r="D260" s="16"/>
      <c r="E260" s="16"/>
      <c r="F260" s="16"/>
      <c r="G260" s="16"/>
      <c r="H260" s="16"/>
      <c r="M260" s="45"/>
      <c r="N260" s="45"/>
    </row>
    <row r="261" spans="1:14" x14ac:dyDescent="0.2">
      <c r="A261" s="47"/>
      <c r="B261" s="17"/>
      <c r="C261" s="17"/>
      <c r="D261" s="17"/>
      <c r="E261" s="17"/>
      <c r="F261" s="17"/>
      <c r="G261" s="17"/>
      <c r="H261" s="17"/>
      <c r="M261" s="45"/>
      <c r="N261" s="45"/>
    </row>
    <row r="262" spans="1:14" x14ac:dyDescent="0.2">
      <c r="A262" s="46"/>
      <c r="B262" s="16"/>
      <c r="C262" s="16"/>
      <c r="D262" s="16"/>
      <c r="E262" s="16"/>
      <c r="F262" s="16"/>
      <c r="G262" s="16"/>
      <c r="H262" s="16"/>
      <c r="M262" s="45"/>
      <c r="N262" s="45"/>
    </row>
    <row r="263" spans="1:14" x14ac:dyDescent="0.2">
      <c r="A263" s="47"/>
      <c r="B263" s="17"/>
      <c r="C263" s="17"/>
      <c r="D263" s="17"/>
      <c r="E263" s="17"/>
      <c r="F263" s="17"/>
      <c r="G263" s="17"/>
      <c r="H263" s="17"/>
      <c r="M263" s="45"/>
      <c r="N263" s="45"/>
    </row>
    <row r="264" spans="1:14" x14ac:dyDescent="0.2">
      <c r="A264" s="46"/>
      <c r="B264" s="16"/>
      <c r="C264" s="16"/>
      <c r="D264" s="16"/>
      <c r="E264" s="16"/>
      <c r="F264" s="16"/>
      <c r="G264" s="16"/>
      <c r="H264" s="16"/>
      <c r="M264" s="45"/>
      <c r="N264" s="45"/>
    </row>
    <row r="265" spans="1:14" x14ac:dyDescent="0.2">
      <c r="A265" s="47"/>
      <c r="B265" s="17"/>
      <c r="C265" s="17"/>
      <c r="D265" s="17"/>
      <c r="E265" s="17"/>
      <c r="F265" s="17"/>
      <c r="G265" s="17"/>
      <c r="H265" s="17"/>
      <c r="M265" s="45"/>
      <c r="N265" s="45"/>
    </row>
    <row r="266" spans="1:14" x14ac:dyDescent="0.2">
      <c r="A266" s="46"/>
      <c r="B266" s="16"/>
      <c r="C266" s="16"/>
      <c r="D266" s="16"/>
      <c r="E266" s="16"/>
      <c r="F266" s="16"/>
      <c r="G266" s="16"/>
      <c r="H266" s="16"/>
      <c r="M266" s="45"/>
      <c r="N266" s="45"/>
    </row>
    <row r="267" spans="1:14" x14ac:dyDescent="0.2">
      <c r="A267" s="47"/>
      <c r="B267" s="17"/>
      <c r="C267" s="17"/>
      <c r="D267" s="17"/>
      <c r="E267" s="17"/>
      <c r="F267" s="17"/>
      <c r="G267" s="17"/>
      <c r="H267" s="17"/>
      <c r="M267" s="45"/>
      <c r="N267" s="45"/>
    </row>
    <row r="268" spans="1:14" x14ac:dyDescent="0.2">
      <c r="A268" s="46"/>
      <c r="B268" s="16"/>
      <c r="C268" s="16"/>
      <c r="D268" s="16"/>
      <c r="E268" s="16"/>
      <c r="F268" s="16"/>
      <c r="G268" s="16"/>
      <c r="H268" s="16"/>
      <c r="M268" s="45"/>
      <c r="N268" s="45"/>
    </row>
    <row r="269" spans="1:14" x14ac:dyDescent="0.2">
      <c r="A269" s="47"/>
      <c r="B269" s="17"/>
      <c r="C269" s="17"/>
      <c r="D269" s="17"/>
      <c r="E269" s="17"/>
      <c r="F269" s="17"/>
      <c r="G269" s="17"/>
      <c r="H269" s="17"/>
      <c r="M269" s="45"/>
      <c r="N269" s="45"/>
    </row>
    <row r="270" spans="1:14" x14ac:dyDescent="0.2">
      <c r="A270" s="46"/>
      <c r="B270" s="16"/>
      <c r="C270" s="16"/>
      <c r="D270" s="16"/>
      <c r="E270" s="16"/>
      <c r="F270" s="16"/>
      <c r="G270" s="16"/>
      <c r="H270" s="16"/>
      <c r="M270" s="45"/>
      <c r="N270" s="45"/>
    </row>
    <row r="271" spans="1:14" x14ac:dyDescent="0.2">
      <c r="A271" s="47"/>
      <c r="B271" s="17"/>
      <c r="C271" s="17"/>
      <c r="D271" s="17"/>
      <c r="E271" s="17"/>
      <c r="F271" s="17"/>
      <c r="G271" s="17"/>
      <c r="H271" s="17"/>
      <c r="M271" s="45"/>
      <c r="N271" s="45"/>
    </row>
    <row r="272" spans="1:14" x14ac:dyDescent="0.2">
      <c r="A272" s="46"/>
      <c r="B272" s="16"/>
      <c r="C272" s="16"/>
      <c r="D272" s="16"/>
      <c r="E272" s="16"/>
      <c r="F272" s="16"/>
      <c r="G272" s="16"/>
      <c r="H272" s="16"/>
      <c r="M272" s="45"/>
      <c r="N272" s="45"/>
    </row>
    <row r="273" spans="1:14" x14ac:dyDescent="0.2">
      <c r="A273" s="47"/>
      <c r="B273" s="17"/>
      <c r="C273" s="17"/>
      <c r="D273" s="17"/>
      <c r="E273" s="17"/>
      <c r="F273" s="17"/>
      <c r="G273" s="17"/>
      <c r="H273" s="17"/>
      <c r="M273" s="45"/>
      <c r="N273" s="45"/>
    </row>
    <row r="274" spans="1:14" x14ac:dyDescent="0.2">
      <c r="A274" s="46"/>
      <c r="B274" s="16"/>
      <c r="C274" s="16"/>
      <c r="D274" s="16"/>
      <c r="E274" s="16"/>
      <c r="F274" s="16"/>
      <c r="G274" s="16"/>
      <c r="H274" s="16"/>
      <c r="M274" s="45"/>
      <c r="N274" s="45"/>
    </row>
    <row r="275" spans="1:14" x14ac:dyDescent="0.2">
      <c r="A275" s="47"/>
      <c r="B275" s="17"/>
      <c r="C275" s="17"/>
      <c r="D275" s="17"/>
      <c r="E275" s="17"/>
      <c r="F275" s="17"/>
      <c r="G275" s="17"/>
      <c r="H275" s="17"/>
      <c r="M275" s="45"/>
      <c r="N275" s="45"/>
    </row>
    <row r="276" spans="1:14" x14ac:dyDescent="0.2">
      <c r="A276" s="46"/>
      <c r="B276" s="16"/>
      <c r="C276" s="16"/>
      <c r="D276" s="16"/>
      <c r="E276" s="16"/>
      <c r="F276" s="16"/>
      <c r="G276" s="16"/>
      <c r="H276" s="16"/>
      <c r="M276" s="45"/>
      <c r="N276" s="45"/>
    </row>
    <row r="277" spans="1:14" x14ac:dyDescent="0.2">
      <c r="A277" s="47"/>
      <c r="B277" s="17"/>
      <c r="C277" s="17"/>
      <c r="D277" s="17"/>
      <c r="E277" s="17"/>
      <c r="F277" s="17"/>
      <c r="G277" s="17"/>
      <c r="H277" s="17"/>
      <c r="M277" s="45"/>
      <c r="N277" s="45"/>
    </row>
    <row r="278" spans="1:14" x14ac:dyDescent="0.2">
      <c r="A278" s="46"/>
      <c r="B278" s="16"/>
      <c r="C278" s="16"/>
      <c r="D278" s="16"/>
      <c r="E278" s="16"/>
      <c r="F278" s="16"/>
      <c r="G278" s="16"/>
      <c r="H278" s="16"/>
      <c r="M278" s="45"/>
      <c r="N278" s="45"/>
    </row>
    <row r="279" spans="1:14" x14ac:dyDescent="0.2">
      <c r="A279" s="47"/>
      <c r="B279" s="17"/>
      <c r="C279" s="17"/>
      <c r="D279" s="17"/>
      <c r="E279" s="17"/>
      <c r="F279" s="17"/>
      <c r="G279" s="17"/>
      <c r="H279" s="17"/>
      <c r="M279" s="45"/>
      <c r="N279" s="45"/>
    </row>
    <row r="280" spans="1:14" x14ac:dyDescent="0.2">
      <c r="A280" s="46"/>
      <c r="B280" s="16"/>
      <c r="C280" s="16"/>
      <c r="D280" s="16"/>
      <c r="E280" s="16"/>
      <c r="F280" s="16"/>
      <c r="G280" s="16"/>
      <c r="H280" s="16"/>
      <c r="M280" s="45"/>
      <c r="N280" s="45"/>
    </row>
    <row r="281" spans="1:14" x14ac:dyDescent="0.2">
      <c r="A281" s="47"/>
      <c r="B281" s="17"/>
      <c r="C281" s="17"/>
      <c r="D281" s="17"/>
      <c r="E281" s="17"/>
      <c r="F281" s="17"/>
      <c r="G281" s="17"/>
      <c r="H281" s="17"/>
      <c r="M281" s="45"/>
      <c r="N281" s="45"/>
    </row>
    <row r="282" spans="1:14" x14ac:dyDescent="0.2">
      <c r="A282" s="46"/>
      <c r="B282" s="16"/>
      <c r="C282" s="16"/>
      <c r="D282" s="16"/>
      <c r="E282" s="16"/>
      <c r="F282" s="16"/>
      <c r="G282" s="16"/>
      <c r="H282" s="16"/>
      <c r="M282" s="45"/>
      <c r="N282" s="45"/>
    </row>
    <row r="283" spans="1:14" x14ac:dyDescent="0.2">
      <c r="A283" s="47"/>
      <c r="B283" s="17"/>
      <c r="C283" s="17"/>
      <c r="D283" s="17"/>
      <c r="E283" s="17"/>
      <c r="F283" s="17"/>
      <c r="G283" s="17"/>
      <c r="H283" s="17"/>
      <c r="M283" s="45"/>
      <c r="N283" s="45"/>
    </row>
    <row r="284" spans="1:14" x14ac:dyDescent="0.2">
      <c r="A284" s="46"/>
      <c r="B284" s="16"/>
      <c r="C284" s="16"/>
      <c r="D284" s="16"/>
      <c r="E284" s="16"/>
      <c r="F284" s="16"/>
      <c r="G284" s="16"/>
      <c r="H284" s="16"/>
      <c r="M284" s="45"/>
      <c r="N284" s="45"/>
    </row>
    <row r="285" spans="1:14" x14ac:dyDescent="0.2">
      <c r="A285" s="47"/>
      <c r="B285" s="17"/>
      <c r="C285" s="17"/>
      <c r="D285" s="17"/>
      <c r="E285" s="17"/>
      <c r="F285" s="17"/>
      <c r="G285" s="17"/>
      <c r="H285" s="17"/>
      <c r="M285" s="45"/>
      <c r="N285" s="45"/>
    </row>
    <row r="286" spans="1:14" x14ac:dyDescent="0.2">
      <c r="A286" s="46"/>
      <c r="B286" s="16"/>
      <c r="C286" s="16"/>
      <c r="D286" s="16"/>
      <c r="E286" s="16"/>
      <c r="F286" s="16"/>
      <c r="G286" s="16"/>
      <c r="H286" s="16"/>
      <c r="M286" s="45"/>
      <c r="N286" s="45"/>
    </row>
    <row r="287" spans="1:14" x14ac:dyDescent="0.2">
      <c r="A287" s="47"/>
      <c r="B287" s="17"/>
      <c r="C287" s="17"/>
      <c r="D287" s="17"/>
      <c r="E287" s="17"/>
      <c r="F287" s="17"/>
      <c r="G287" s="17"/>
      <c r="H287" s="17"/>
      <c r="M287" s="45"/>
      <c r="N287" s="45"/>
    </row>
    <row r="288" spans="1:14" x14ac:dyDescent="0.2">
      <c r="A288" s="46"/>
      <c r="B288" s="16"/>
      <c r="C288" s="16"/>
      <c r="D288" s="16"/>
      <c r="E288" s="16"/>
      <c r="F288" s="16"/>
      <c r="G288" s="16"/>
      <c r="H288" s="16"/>
      <c r="M288" s="45"/>
      <c r="N288" s="45"/>
    </row>
    <row r="289" spans="1:14" x14ac:dyDescent="0.2">
      <c r="A289" s="47"/>
      <c r="B289" s="17"/>
      <c r="C289" s="17"/>
      <c r="D289" s="17"/>
      <c r="E289" s="17"/>
      <c r="F289" s="17"/>
      <c r="G289" s="17"/>
      <c r="H289" s="17"/>
      <c r="M289" s="45"/>
      <c r="N289" s="45"/>
    </row>
    <row r="290" spans="1:14" x14ac:dyDescent="0.2">
      <c r="A290" s="46"/>
      <c r="B290" s="16"/>
      <c r="C290" s="16"/>
      <c r="D290" s="16"/>
      <c r="E290" s="16"/>
      <c r="F290" s="16"/>
      <c r="G290" s="16"/>
      <c r="H290" s="16"/>
      <c r="M290" s="45"/>
      <c r="N290" s="45"/>
    </row>
    <row r="291" spans="1:14" x14ac:dyDescent="0.2">
      <c r="A291" s="47"/>
      <c r="B291" s="17"/>
      <c r="C291" s="17"/>
      <c r="D291" s="17"/>
      <c r="E291" s="17"/>
      <c r="F291" s="17"/>
      <c r="G291" s="17"/>
      <c r="H291" s="17"/>
      <c r="M291" s="45"/>
      <c r="N291" s="45"/>
    </row>
    <row r="292" spans="1:14" x14ac:dyDescent="0.2">
      <c r="A292" s="46"/>
      <c r="B292" s="16"/>
      <c r="C292" s="16"/>
      <c r="D292" s="16"/>
      <c r="E292" s="16"/>
      <c r="F292" s="16"/>
      <c r="G292" s="16"/>
      <c r="H292" s="16"/>
      <c r="M292" s="45"/>
      <c r="N292" s="45"/>
    </row>
    <row r="293" spans="1:14" x14ac:dyDescent="0.2">
      <c r="A293" s="47"/>
      <c r="B293" s="17"/>
      <c r="C293" s="17"/>
      <c r="D293" s="17"/>
      <c r="E293" s="17"/>
      <c r="F293" s="17"/>
      <c r="G293" s="17"/>
      <c r="H293" s="17"/>
      <c r="M293" s="45"/>
      <c r="N293" s="45"/>
    </row>
    <row r="294" spans="1:14" x14ac:dyDescent="0.2">
      <c r="A294" s="46"/>
      <c r="B294" s="16"/>
      <c r="C294" s="16"/>
      <c r="D294" s="16"/>
      <c r="E294" s="16"/>
      <c r="F294" s="16"/>
      <c r="G294" s="16"/>
      <c r="H294" s="16"/>
      <c r="M294" s="45"/>
      <c r="N294" s="45"/>
    </row>
    <row r="295" spans="1:14" x14ac:dyDescent="0.2">
      <c r="A295" s="47"/>
      <c r="B295" s="17"/>
      <c r="C295" s="17"/>
      <c r="D295" s="17"/>
      <c r="E295" s="17"/>
      <c r="F295" s="17"/>
      <c r="G295" s="17"/>
      <c r="H295" s="17"/>
      <c r="M295" s="45"/>
      <c r="N295" s="45"/>
    </row>
    <row r="296" spans="1:14" x14ac:dyDescent="0.2">
      <c r="A296" s="46"/>
      <c r="B296" s="16"/>
      <c r="C296" s="16"/>
      <c r="D296" s="16"/>
      <c r="E296" s="16"/>
      <c r="F296" s="16"/>
      <c r="G296" s="16"/>
      <c r="H296" s="16"/>
      <c r="M296" s="45"/>
      <c r="N296" s="45"/>
    </row>
    <row r="297" spans="1:14" x14ac:dyDescent="0.2">
      <c r="A297" s="47"/>
      <c r="B297" s="17"/>
      <c r="C297" s="17"/>
      <c r="D297" s="17"/>
      <c r="E297" s="17"/>
      <c r="F297" s="17"/>
      <c r="G297" s="17"/>
      <c r="H297" s="17"/>
      <c r="M297" s="45"/>
      <c r="N297" s="45"/>
    </row>
    <row r="298" spans="1:14" x14ac:dyDescent="0.2">
      <c r="A298" s="46"/>
      <c r="B298" s="16"/>
      <c r="C298" s="16"/>
      <c r="D298" s="16"/>
      <c r="E298" s="16"/>
      <c r="F298" s="16"/>
      <c r="G298" s="16"/>
      <c r="H298" s="16"/>
      <c r="M298" s="45"/>
      <c r="N298" s="45"/>
    </row>
    <row r="299" spans="1:14" x14ac:dyDescent="0.2">
      <c r="A299" s="47"/>
      <c r="B299" s="17"/>
      <c r="C299" s="17"/>
      <c r="D299" s="17"/>
      <c r="E299" s="17"/>
      <c r="F299" s="17"/>
      <c r="G299" s="17"/>
      <c r="H299" s="17"/>
      <c r="M299" s="45"/>
      <c r="N299" s="45"/>
    </row>
    <row r="300" spans="1:14" x14ac:dyDescent="0.2">
      <c r="A300" s="46"/>
      <c r="B300" s="16"/>
      <c r="C300" s="16"/>
      <c r="D300" s="16"/>
      <c r="E300" s="16"/>
      <c r="F300" s="16"/>
      <c r="G300" s="16"/>
      <c r="H300" s="16"/>
      <c r="M300" s="45"/>
      <c r="N300" s="45"/>
    </row>
    <row r="301" spans="1:14" x14ac:dyDescent="0.2">
      <c r="A301" s="47"/>
      <c r="B301" s="17"/>
      <c r="C301" s="17"/>
      <c r="D301" s="17"/>
      <c r="E301" s="17"/>
      <c r="F301" s="17"/>
      <c r="G301" s="17"/>
      <c r="H301" s="17"/>
      <c r="M301" s="45"/>
      <c r="N301" s="45"/>
    </row>
    <row r="302" spans="1:14" x14ac:dyDescent="0.2">
      <c r="A302" s="46"/>
      <c r="B302" s="16"/>
      <c r="C302" s="16"/>
      <c r="D302" s="16"/>
      <c r="E302" s="16"/>
      <c r="F302" s="16"/>
      <c r="G302" s="16"/>
      <c r="H302" s="16"/>
      <c r="M302" s="45"/>
      <c r="N302" s="45"/>
    </row>
    <row r="303" spans="1:14" x14ac:dyDescent="0.2">
      <c r="A303" s="47"/>
      <c r="B303" s="17"/>
      <c r="C303" s="17"/>
      <c r="D303" s="17"/>
      <c r="E303" s="17"/>
      <c r="F303" s="17"/>
      <c r="G303" s="17"/>
      <c r="H303" s="17"/>
      <c r="M303" s="45"/>
      <c r="N303" s="45"/>
    </row>
    <row r="304" spans="1:14" x14ac:dyDescent="0.2">
      <c r="A304" s="46"/>
      <c r="B304" s="16"/>
      <c r="C304" s="16"/>
      <c r="D304" s="16"/>
      <c r="E304" s="16"/>
      <c r="F304" s="16"/>
      <c r="G304" s="16"/>
      <c r="H304" s="16"/>
      <c r="M304" s="45"/>
      <c r="N304" s="45"/>
    </row>
    <row r="305" spans="1:14" x14ac:dyDescent="0.2">
      <c r="A305" s="47"/>
      <c r="B305" s="17"/>
      <c r="C305" s="17"/>
      <c r="D305" s="17"/>
      <c r="E305" s="17"/>
      <c r="F305" s="17"/>
      <c r="G305" s="17"/>
      <c r="H305" s="17"/>
      <c r="M305" s="45"/>
      <c r="N305" s="45"/>
    </row>
    <row r="306" spans="1:14" x14ac:dyDescent="0.2">
      <c r="A306" s="46"/>
      <c r="B306" s="16"/>
      <c r="C306" s="16"/>
      <c r="D306" s="16"/>
      <c r="E306" s="16"/>
      <c r="F306" s="16"/>
      <c r="G306" s="16"/>
      <c r="H306" s="16"/>
      <c r="M306" s="45"/>
      <c r="N306" s="45"/>
    </row>
    <row r="307" spans="1:14" x14ac:dyDescent="0.2">
      <c r="A307" s="47"/>
      <c r="B307" s="17"/>
      <c r="C307" s="17"/>
      <c r="D307" s="17"/>
      <c r="E307" s="17"/>
      <c r="F307" s="17"/>
      <c r="G307" s="17"/>
      <c r="H307" s="17"/>
      <c r="M307" s="45"/>
      <c r="N307" s="45"/>
    </row>
    <row r="308" spans="1:14" x14ac:dyDescent="0.2">
      <c r="A308" s="46"/>
      <c r="B308" s="16"/>
      <c r="C308" s="16"/>
      <c r="D308" s="16"/>
      <c r="E308" s="16"/>
      <c r="F308" s="16"/>
      <c r="G308" s="16"/>
      <c r="H308" s="16"/>
      <c r="M308" s="45"/>
      <c r="N308" s="45"/>
    </row>
    <row r="309" spans="1:14" x14ac:dyDescent="0.2">
      <c r="A309" s="47"/>
      <c r="B309" s="17"/>
      <c r="C309" s="17"/>
      <c r="D309" s="17"/>
      <c r="E309" s="17"/>
      <c r="F309" s="17"/>
      <c r="G309" s="17"/>
      <c r="H309" s="17"/>
      <c r="M309" s="45"/>
      <c r="N309" s="45"/>
    </row>
    <row r="310" spans="1:14" x14ac:dyDescent="0.2">
      <c r="A310" s="46"/>
      <c r="B310" s="16"/>
      <c r="C310" s="16"/>
      <c r="D310" s="16"/>
      <c r="E310" s="16"/>
      <c r="F310" s="16"/>
      <c r="G310" s="16"/>
      <c r="H310" s="16"/>
      <c r="M310" s="45"/>
      <c r="N310" s="45"/>
    </row>
    <row r="311" spans="1:14" x14ac:dyDescent="0.2">
      <c r="A311" s="47"/>
      <c r="B311" s="17"/>
      <c r="C311" s="17"/>
      <c r="D311" s="17"/>
      <c r="E311" s="17"/>
      <c r="F311" s="17"/>
      <c r="G311" s="17"/>
      <c r="H311" s="17"/>
      <c r="M311" s="45"/>
      <c r="N311" s="45"/>
    </row>
    <row r="312" spans="1:14" x14ac:dyDescent="0.2">
      <c r="A312" s="46"/>
      <c r="B312" s="16"/>
      <c r="C312" s="16"/>
      <c r="D312" s="16"/>
      <c r="E312" s="16"/>
      <c r="F312" s="16"/>
      <c r="G312" s="16"/>
      <c r="H312" s="16"/>
      <c r="M312" s="45"/>
      <c r="N312" s="45"/>
    </row>
    <row r="313" spans="1:14" x14ac:dyDescent="0.2">
      <c r="A313" s="47"/>
      <c r="B313" s="17"/>
      <c r="C313" s="17"/>
      <c r="D313" s="17"/>
      <c r="E313" s="17"/>
      <c r="F313" s="17"/>
      <c r="G313" s="17"/>
      <c r="H313" s="17"/>
      <c r="M313" s="45"/>
      <c r="N313" s="45"/>
    </row>
    <row r="314" spans="1:14" x14ac:dyDescent="0.2">
      <c r="A314" s="46"/>
      <c r="B314" s="16"/>
      <c r="C314" s="16"/>
      <c r="D314" s="16"/>
      <c r="E314" s="16"/>
      <c r="F314" s="16"/>
      <c r="G314" s="16"/>
      <c r="H314" s="16"/>
      <c r="M314" s="45"/>
      <c r="N314" s="45"/>
    </row>
    <row r="315" spans="1:14" x14ac:dyDescent="0.2">
      <c r="A315" s="47"/>
      <c r="B315" s="17"/>
      <c r="C315" s="17"/>
      <c r="D315" s="17"/>
      <c r="E315" s="17"/>
      <c r="F315" s="17"/>
      <c r="G315" s="17"/>
      <c r="H315" s="17"/>
      <c r="M315" s="45"/>
      <c r="N315" s="45"/>
    </row>
    <row r="316" spans="1:14" x14ac:dyDescent="0.2">
      <c r="A316" s="46"/>
      <c r="B316" s="16"/>
      <c r="C316" s="16"/>
      <c r="D316" s="16"/>
      <c r="E316" s="16"/>
      <c r="F316" s="16"/>
      <c r="G316" s="16"/>
      <c r="H316" s="16"/>
      <c r="M316" s="45"/>
      <c r="N316" s="45"/>
    </row>
    <row r="317" spans="1:14" x14ac:dyDescent="0.2">
      <c r="A317" s="47"/>
      <c r="B317" s="17"/>
      <c r="C317" s="17"/>
      <c r="D317" s="17"/>
      <c r="E317" s="17"/>
      <c r="F317" s="17"/>
      <c r="G317" s="17"/>
      <c r="H317" s="17"/>
      <c r="M317" s="45"/>
      <c r="N317" s="45"/>
    </row>
    <row r="318" spans="1:14" x14ac:dyDescent="0.2">
      <c r="A318" s="46"/>
      <c r="B318" s="16"/>
      <c r="C318" s="16"/>
      <c r="D318" s="16"/>
      <c r="E318" s="16"/>
      <c r="F318" s="16"/>
      <c r="G318" s="16"/>
      <c r="H318" s="16"/>
      <c r="M318" s="45"/>
      <c r="N318" s="45"/>
    </row>
    <row r="319" spans="1:14" x14ac:dyDescent="0.2">
      <c r="A319" s="47"/>
      <c r="B319" s="17"/>
      <c r="C319" s="17"/>
      <c r="D319" s="17"/>
      <c r="E319" s="17"/>
      <c r="F319" s="17"/>
      <c r="G319" s="17"/>
      <c r="H319" s="17"/>
      <c r="M319" s="45"/>
      <c r="N319" s="45"/>
    </row>
    <row r="320" spans="1:14" x14ac:dyDescent="0.2">
      <c r="A320" s="46"/>
      <c r="B320" s="16"/>
      <c r="C320" s="16"/>
      <c r="D320" s="16"/>
      <c r="E320" s="16"/>
      <c r="F320" s="16"/>
      <c r="G320" s="16"/>
      <c r="H320" s="16"/>
      <c r="M320" s="45"/>
      <c r="N320" s="45"/>
    </row>
    <row r="321" spans="1:14" x14ac:dyDescent="0.2">
      <c r="A321" s="47"/>
      <c r="B321" s="17"/>
      <c r="C321" s="17"/>
      <c r="D321" s="17"/>
      <c r="E321" s="17"/>
      <c r="F321" s="17"/>
      <c r="G321" s="17"/>
      <c r="H321" s="17"/>
      <c r="M321" s="45"/>
      <c r="N321" s="45"/>
    </row>
    <row r="322" spans="1:14" x14ac:dyDescent="0.2">
      <c r="A322" s="46"/>
      <c r="B322" s="16"/>
      <c r="C322" s="16"/>
      <c r="D322" s="16"/>
      <c r="E322" s="16"/>
      <c r="F322" s="16"/>
      <c r="G322" s="16"/>
      <c r="H322" s="16"/>
      <c r="M322" s="45"/>
      <c r="N322" s="45"/>
    </row>
    <row r="323" spans="1:14" x14ac:dyDescent="0.2">
      <c r="A323" s="47"/>
      <c r="B323" s="17"/>
      <c r="C323" s="17"/>
      <c r="D323" s="17"/>
      <c r="E323" s="17"/>
      <c r="F323" s="17"/>
      <c r="G323" s="17"/>
      <c r="H323" s="17"/>
      <c r="M323" s="45"/>
      <c r="N323" s="45"/>
    </row>
    <row r="324" spans="1:14" x14ac:dyDescent="0.2">
      <c r="A324" s="46"/>
      <c r="B324" s="16"/>
      <c r="C324" s="16"/>
      <c r="D324" s="16"/>
      <c r="E324" s="16"/>
      <c r="F324" s="16"/>
      <c r="G324" s="16"/>
      <c r="H324" s="16"/>
      <c r="M324" s="45"/>
      <c r="N324" s="45"/>
    </row>
    <row r="325" spans="1:14" x14ac:dyDescent="0.2">
      <c r="A325" s="47"/>
      <c r="B325" s="17"/>
      <c r="C325" s="17"/>
      <c r="D325" s="17"/>
      <c r="E325" s="17"/>
      <c r="F325" s="17"/>
      <c r="G325" s="17"/>
      <c r="H325" s="17"/>
      <c r="M325" s="45"/>
      <c r="N325" s="45"/>
    </row>
    <row r="326" spans="1:14" x14ac:dyDescent="0.2">
      <c r="A326" s="46"/>
      <c r="B326" s="16"/>
      <c r="C326" s="16"/>
      <c r="D326" s="16"/>
      <c r="E326" s="16"/>
      <c r="F326" s="16"/>
      <c r="G326" s="16"/>
      <c r="H326" s="16"/>
      <c r="M326" s="45"/>
      <c r="N326" s="45"/>
    </row>
    <row r="327" spans="1:14" x14ac:dyDescent="0.2">
      <c r="A327" s="47"/>
      <c r="B327" s="17"/>
      <c r="C327" s="17"/>
      <c r="D327" s="17"/>
      <c r="E327" s="17"/>
      <c r="F327" s="17"/>
      <c r="G327" s="17"/>
      <c r="H327" s="17"/>
      <c r="M327" s="45"/>
      <c r="N327" s="45"/>
    </row>
    <row r="328" spans="1:14" x14ac:dyDescent="0.2">
      <c r="A328" s="46"/>
      <c r="B328" s="16"/>
      <c r="C328" s="16"/>
      <c r="D328" s="16"/>
      <c r="E328" s="16"/>
      <c r="F328" s="16"/>
      <c r="G328" s="16"/>
      <c r="H328" s="16"/>
      <c r="M328" s="45"/>
      <c r="N328" s="45"/>
    </row>
    <row r="329" spans="1:14" x14ac:dyDescent="0.2">
      <c r="A329" s="47"/>
      <c r="B329" s="17"/>
      <c r="C329" s="17"/>
      <c r="D329" s="17"/>
      <c r="E329" s="17"/>
      <c r="F329" s="17"/>
      <c r="G329" s="17"/>
      <c r="H329" s="17"/>
      <c r="M329" s="45"/>
      <c r="N329" s="45"/>
    </row>
    <row r="330" spans="1:14" x14ac:dyDescent="0.2">
      <c r="A330" s="46"/>
      <c r="B330" s="16"/>
      <c r="C330" s="16"/>
      <c r="D330" s="16"/>
      <c r="E330" s="16"/>
      <c r="F330" s="16"/>
      <c r="G330" s="16"/>
      <c r="H330" s="16"/>
      <c r="M330" s="45"/>
      <c r="N330" s="45"/>
    </row>
    <row r="331" spans="1:14" x14ac:dyDescent="0.2">
      <c r="A331" s="47"/>
      <c r="B331" s="17"/>
      <c r="C331" s="17"/>
      <c r="D331" s="17"/>
      <c r="E331" s="17"/>
      <c r="F331" s="17"/>
      <c r="G331" s="17"/>
      <c r="H331" s="17"/>
      <c r="M331" s="45"/>
      <c r="N331" s="45"/>
    </row>
    <row r="332" spans="1:14" x14ac:dyDescent="0.2">
      <c r="A332" s="48"/>
      <c r="B332" s="18"/>
      <c r="C332" s="18"/>
      <c r="D332" s="18"/>
      <c r="E332" s="18"/>
      <c r="F332" s="18"/>
      <c r="G332" s="18"/>
      <c r="H332" s="18"/>
      <c r="M332" s="45"/>
      <c r="N332" s="45"/>
    </row>
    <row r="334" spans="1:14" x14ac:dyDescent="0.2">
      <c r="A334" s="49" t="s">
        <v>31</v>
      </c>
      <c r="B334" s="50"/>
      <c r="C334" s="50"/>
      <c r="D334" s="50"/>
      <c r="E334" s="50"/>
      <c r="F334" s="50"/>
      <c r="G334" s="50"/>
      <c r="H334" s="50"/>
    </row>
    <row r="335" spans="1:14" x14ac:dyDescent="0.2">
      <c r="A335" s="51" t="s">
        <v>2</v>
      </c>
      <c r="B335" s="51" t="s">
        <v>32</v>
      </c>
      <c r="C335" s="51" t="s">
        <v>33</v>
      </c>
      <c r="D335" s="51"/>
      <c r="E335" s="51"/>
      <c r="F335" s="51" t="s">
        <v>17</v>
      </c>
      <c r="G335" s="51" t="s">
        <v>1</v>
      </c>
      <c r="H335" s="51" t="s">
        <v>0</v>
      </c>
    </row>
    <row r="336" spans="1:14" x14ac:dyDescent="0.2">
      <c r="A336" s="50"/>
      <c r="B336" s="50"/>
      <c r="C336" s="50"/>
      <c r="D336" s="50"/>
      <c r="E336" s="50"/>
      <c r="F336" s="50"/>
      <c r="G336" s="50"/>
      <c r="H336" s="50"/>
    </row>
    <row r="337" spans="1:8" x14ac:dyDescent="0.2">
      <c r="A337" s="50"/>
      <c r="B337" s="50"/>
      <c r="C337" s="50"/>
      <c r="D337" s="50"/>
      <c r="E337" s="50"/>
      <c r="F337" s="50"/>
      <c r="G337" s="50"/>
      <c r="H337" s="50"/>
    </row>
    <row r="338" spans="1:8" x14ac:dyDescent="0.2">
      <c r="A338" s="50"/>
      <c r="B338" s="50"/>
      <c r="C338" s="50"/>
      <c r="D338" s="50"/>
      <c r="E338" s="50"/>
      <c r="F338" s="50"/>
      <c r="G338" s="50"/>
      <c r="H338" s="50"/>
    </row>
    <row r="339" spans="1:8" x14ac:dyDescent="0.2">
      <c r="A339" s="50"/>
      <c r="B339" s="50"/>
      <c r="C339" s="50"/>
      <c r="D339" s="50"/>
      <c r="E339" s="50"/>
      <c r="F339" s="50"/>
      <c r="G339" s="50"/>
      <c r="H339" s="50"/>
    </row>
    <row r="340" spans="1:8" x14ac:dyDescent="0.2">
      <c r="A340" s="50"/>
      <c r="B340" s="50"/>
      <c r="C340" s="50"/>
      <c r="D340" s="50"/>
      <c r="E340" s="50"/>
      <c r="F340" s="50"/>
      <c r="G340" s="50"/>
      <c r="H340" s="50"/>
    </row>
    <row r="341" spans="1:8" x14ac:dyDescent="0.2">
      <c r="A341" s="50"/>
      <c r="B341" s="50"/>
      <c r="C341" s="50"/>
      <c r="D341" s="50"/>
      <c r="E341" s="50"/>
      <c r="F341" s="50"/>
      <c r="G341" s="50"/>
      <c r="H341" s="50"/>
    </row>
    <row r="342" spans="1:8" x14ac:dyDescent="0.2">
      <c r="A342" s="50"/>
      <c r="B342" s="50"/>
      <c r="C342" s="50"/>
      <c r="D342" s="50"/>
      <c r="E342" s="50"/>
      <c r="F342" s="50"/>
      <c r="G342" s="50"/>
      <c r="H342" s="50"/>
    </row>
    <row r="343" spans="1:8" x14ac:dyDescent="0.2">
      <c r="A343" s="50"/>
      <c r="B343" s="50"/>
      <c r="C343" s="50"/>
      <c r="D343" s="50"/>
      <c r="E343" s="50"/>
      <c r="F343" s="50"/>
      <c r="G343" s="50"/>
      <c r="H343" s="50"/>
    </row>
    <row r="344" spans="1:8" x14ac:dyDescent="0.2">
      <c r="A344" s="50"/>
      <c r="B344" s="50"/>
      <c r="C344" s="50"/>
      <c r="D344" s="50"/>
      <c r="E344" s="50"/>
      <c r="F344" s="50"/>
      <c r="G344" s="50"/>
      <c r="H344" s="50"/>
    </row>
    <row r="345" spans="1:8" x14ac:dyDescent="0.2">
      <c r="A345" s="50"/>
      <c r="B345" s="50"/>
      <c r="C345" s="50"/>
      <c r="D345" s="50"/>
      <c r="E345" s="50"/>
      <c r="F345" s="50"/>
      <c r="G345" s="50"/>
      <c r="H345" s="50"/>
    </row>
    <row r="346" spans="1:8" x14ac:dyDescent="0.2">
      <c r="A346" s="50"/>
      <c r="B346" s="50"/>
      <c r="C346" s="50"/>
      <c r="D346" s="50"/>
      <c r="E346" s="50"/>
      <c r="F346" s="50"/>
      <c r="G346" s="50"/>
      <c r="H346" s="50"/>
    </row>
    <row r="347" spans="1:8" x14ac:dyDescent="0.2">
      <c r="A347" s="50"/>
      <c r="B347" s="50"/>
      <c r="C347" s="50"/>
      <c r="D347" s="50"/>
      <c r="E347" s="50"/>
      <c r="F347" s="50"/>
      <c r="G347" s="50"/>
      <c r="H347" s="50"/>
    </row>
    <row r="348" spans="1:8" x14ac:dyDescent="0.2">
      <c r="A348" s="50"/>
      <c r="B348" s="50"/>
      <c r="C348" s="50"/>
      <c r="D348" s="50"/>
      <c r="E348" s="50"/>
      <c r="F348" s="50"/>
      <c r="G348" s="50"/>
      <c r="H348" s="50"/>
    </row>
    <row r="349" spans="1:8" x14ac:dyDescent="0.2">
      <c r="A349" s="50"/>
      <c r="B349" s="50"/>
      <c r="C349" s="50"/>
      <c r="D349" s="50"/>
      <c r="E349" s="50"/>
      <c r="F349" s="50"/>
      <c r="G349" s="50"/>
      <c r="H349" s="50"/>
    </row>
    <row r="350" spans="1:8" x14ac:dyDescent="0.2">
      <c r="A350" s="50"/>
      <c r="B350" s="50"/>
      <c r="C350" s="50"/>
      <c r="D350" s="50"/>
      <c r="E350" s="50"/>
      <c r="F350" s="50"/>
      <c r="G350" s="50"/>
      <c r="H350" s="50"/>
    </row>
    <row r="351" spans="1:8" x14ac:dyDescent="0.2">
      <c r="A351" s="50"/>
      <c r="B351" s="50"/>
      <c r="C351" s="50"/>
      <c r="D351" s="50"/>
      <c r="E351" s="50"/>
      <c r="F351" s="50"/>
      <c r="G351" s="50"/>
      <c r="H351" s="50"/>
    </row>
    <row r="352" spans="1:8" x14ac:dyDescent="0.2">
      <c r="A352" s="50"/>
      <c r="B352" s="50"/>
      <c r="C352" s="50"/>
      <c r="D352" s="50"/>
      <c r="E352" s="50"/>
      <c r="F352" s="50"/>
      <c r="G352" s="50"/>
      <c r="H352" s="50"/>
    </row>
    <row r="353" spans="1:8" x14ac:dyDescent="0.2">
      <c r="A353" s="50"/>
      <c r="B353" s="50"/>
      <c r="C353" s="50"/>
      <c r="D353" s="50"/>
      <c r="E353" s="50"/>
      <c r="F353" s="50"/>
      <c r="G353" s="50"/>
      <c r="H353" s="50"/>
    </row>
    <row r="354" spans="1:8" x14ac:dyDescent="0.2">
      <c r="A354" s="50"/>
      <c r="B354" s="50"/>
      <c r="C354" s="50"/>
      <c r="D354" s="50"/>
      <c r="E354" s="50"/>
      <c r="F354" s="50"/>
      <c r="G354" s="50"/>
      <c r="H354" s="50"/>
    </row>
    <row r="355" spans="1:8" x14ac:dyDescent="0.2">
      <c r="A355" s="50"/>
      <c r="B355" s="50"/>
      <c r="C355" s="50"/>
      <c r="D355" s="50"/>
      <c r="E355" s="50"/>
      <c r="F355" s="50"/>
      <c r="G355" s="50"/>
      <c r="H355" s="50"/>
    </row>
    <row r="356" spans="1:8" x14ac:dyDescent="0.2">
      <c r="A356" s="50"/>
      <c r="B356" s="50"/>
      <c r="C356" s="50"/>
      <c r="D356" s="50"/>
      <c r="E356" s="50"/>
      <c r="F356" s="50"/>
      <c r="G356" s="50"/>
      <c r="H356" s="50"/>
    </row>
    <row r="357" spans="1:8" x14ac:dyDescent="0.2">
      <c r="A357" s="50"/>
      <c r="B357" s="50"/>
      <c r="C357" s="50"/>
      <c r="D357" s="50"/>
      <c r="E357" s="50"/>
      <c r="F357" s="50"/>
      <c r="G357" s="50"/>
      <c r="H357" s="50"/>
    </row>
    <row r="358" spans="1:8" x14ac:dyDescent="0.2">
      <c r="A358" s="50"/>
      <c r="B358" s="50"/>
      <c r="C358" s="50"/>
      <c r="D358" s="50"/>
      <c r="E358" s="50"/>
      <c r="F358" s="50"/>
      <c r="G358" s="50"/>
      <c r="H358" s="50"/>
    </row>
    <row r="359" spans="1:8" x14ac:dyDescent="0.2">
      <c r="A359" s="50"/>
      <c r="B359" s="50"/>
      <c r="C359" s="50"/>
      <c r="D359" s="50"/>
      <c r="E359" s="50"/>
      <c r="F359" s="50"/>
      <c r="G359" s="50"/>
      <c r="H359" s="50"/>
    </row>
    <row r="360" spans="1:8" x14ac:dyDescent="0.2">
      <c r="A360" s="50"/>
      <c r="B360" s="50"/>
      <c r="C360" s="50"/>
      <c r="D360" s="50"/>
      <c r="E360" s="50"/>
      <c r="F360" s="50"/>
      <c r="G360" s="50"/>
      <c r="H360" s="50"/>
    </row>
    <row r="361" spans="1:8" x14ac:dyDescent="0.2">
      <c r="A361" s="50"/>
      <c r="B361" s="50"/>
      <c r="C361" s="50"/>
      <c r="D361" s="50"/>
      <c r="E361" s="50"/>
      <c r="F361" s="50"/>
      <c r="G361" s="50"/>
      <c r="H361" s="50"/>
    </row>
    <row r="362" spans="1:8" x14ac:dyDescent="0.2">
      <c r="A362" s="50"/>
      <c r="B362" s="50"/>
      <c r="C362" s="50"/>
      <c r="D362" s="50"/>
      <c r="E362" s="50"/>
      <c r="F362" s="50"/>
      <c r="G362" s="50"/>
      <c r="H362" s="50"/>
    </row>
    <row r="363" spans="1:8" x14ac:dyDescent="0.2">
      <c r="A363" s="50"/>
      <c r="B363" s="50"/>
      <c r="C363" s="50"/>
      <c r="D363" s="50"/>
      <c r="E363" s="50"/>
      <c r="F363" s="50"/>
      <c r="G363" s="50"/>
      <c r="H363" s="50"/>
    </row>
    <row r="364" spans="1:8" x14ac:dyDescent="0.2">
      <c r="A364" s="50"/>
      <c r="B364" s="50"/>
      <c r="C364" s="50"/>
      <c r="D364" s="50"/>
      <c r="E364" s="50"/>
      <c r="F364" s="50"/>
      <c r="G364" s="50"/>
      <c r="H364" s="50"/>
    </row>
    <row r="365" spans="1:8" x14ac:dyDescent="0.2">
      <c r="A365" s="50"/>
      <c r="B365" s="50"/>
      <c r="C365" s="50"/>
      <c r="D365" s="50"/>
      <c r="E365" s="50"/>
      <c r="F365" s="50"/>
      <c r="G365" s="50"/>
      <c r="H365" s="50"/>
    </row>
    <row r="366" spans="1:8" x14ac:dyDescent="0.2">
      <c r="A366" s="50"/>
      <c r="B366" s="50"/>
      <c r="C366" s="50"/>
      <c r="D366" s="50"/>
      <c r="E366" s="50"/>
      <c r="F366" s="50"/>
      <c r="G366" s="50"/>
      <c r="H366" s="50"/>
    </row>
    <row r="367" spans="1:8" x14ac:dyDescent="0.2">
      <c r="A367" s="50"/>
      <c r="B367" s="50"/>
      <c r="C367" s="50"/>
      <c r="D367" s="50"/>
      <c r="E367" s="50"/>
      <c r="F367" s="50"/>
      <c r="G367" s="50"/>
      <c r="H367" s="50"/>
    </row>
    <row r="368" spans="1:8" x14ac:dyDescent="0.2">
      <c r="A368" s="50"/>
      <c r="B368" s="50"/>
      <c r="C368" s="50"/>
      <c r="D368" s="50"/>
      <c r="E368" s="50"/>
      <c r="F368" s="50"/>
      <c r="G368" s="50"/>
      <c r="H368" s="50"/>
    </row>
    <row r="369" spans="1:8" x14ac:dyDescent="0.2">
      <c r="A369" s="50"/>
      <c r="B369" s="50"/>
      <c r="C369" s="50"/>
      <c r="D369" s="50"/>
      <c r="E369" s="50"/>
      <c r="F369" s="50"/>
      <c r="G369" s="50"/>
      <c r="H369" s="50"/>
    </row>
    <row r="370" spans="1:8" x14ac:dyDescent="0.2">
      <c r="A370" s="50"/>
      <c r="B370" s="50"/>
      <c r="C370" s="50"/>
      <c r="D370" s="50"/>
      <c r="E370" s="50"/>
      <c r="F370" s="50"/>
      <c r="G370" s="50"/>
      <c r="H370" s="50"/>
    </row>
    <row r="371" spans="1:8" x14ac:dyDescent="0.2">
      <c r="A371" s="50"/>
      <c r="B371" s="50"/>
      <c r="C371" s="50"/>
      <c r="D371" s="50"/>
      <c r="E371" s="50"/>
      <c r="F371" s="50"/>
      <c r="G371" s="50"/>
      <c r="H371" s="50"/>
    </row>
    <row r="372" spans="1:8" x14ac:dyDescent="0.2">
      <c r="A372" s="50"/>
      <c r="B372" s="50"/>
      <c r="C372" s="50"/>
      <c r="D372" s="50"/>
      <c r="E372" s="50"/>
      <c r="F372" s="50"/>
      <c r="G372" s="50"/>
      <c r="H372" s="50"/>
    </row>
    <row r="373" spans="1:8" x14ac:dyDescent="0.2">
      <c r="A373" s="50"/>
      <c r="B373" s="50"/>
      <c r="C373" s="50"/>
      <c r="D373" s="50"/>
      <c r="E373" s="50"/>
      <c r="F373" s="50"/>
      <c r="G373" s="50"/>
      <c r="H373" s="50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Q7" sqref="Q7"/>
    </sheetView>
  </sheetViews>
  <sheetFormatPr defaultColWidth="9.140625" defaultRowHeight="12.75" x14ac:dyDescent="0.2"/>
  <cols>
    <col min="1" max="2" width="8.28515625" style="1" customWidth="1"/>
    <col min="3" max="3" width="10.28515625" style="1" customWidth="1"/>
    <col min="4" max="4" width="9.7109375" style="1" customWidth="1"/>
    <col min="5" max="5" width="9.140625" style="1"/>
    <col min="6" max="6" width="8.7109375" style="1" customWidth="1"/>
    <col min="7" max="7" width="11.42578125" style="1" customWidth="1"/>
    <col min="8" max="8" width="8.28515625" style="1" customWidth="1"/>
    <col min="9" max="9" width="10.140625" style="3" customWidth="1"/>
    <col min="10" max="10" width="10.7109375" style="3" customWidth="1"/>
    <col min="11" max="11" width="8.7109375" style="5" customWidth="1"/>
    <col min="12" max="12" width="8.7109375" style="3" customWidth="1"/>
    <col min="13" max="13" width="13.5703125" style="3" customWidth="1"/>
    <col min="14" max="14" width="9.140625" style="3"/>
    <col min="15" max="15" width="11.7109375" style="2" customWidth="1"/>
    <col min="16" max="16" width="23.7109375" style="3" customWidth="1"/>
    <col min="17" max="16384" width="9.140625" style="3"/>
  </cols>
  <sheetData>
    <row r="1" spans="1:16" s="1" customFormat="1" x14ac:dyDescent="0.2">
      <c r="A1" s="12" t="s">
        <v>3</v>
      </c>
      <c r="B1" s="12" t="s">
        <v>4</v>
      </c>
      <c r="C1" s="12" t="s">
        <v>106</v>
      </c>
      <c r="D1" s="12" t="s">
        <v>107</v>
      </c>
      <c r="E1" s="12" t="s">
        <v>5</v>
      </c>
      <c r="F1" s="12" t="s">
        <v>108</v>
      </c>
      <c r="G1" s="12" t="s">
        <v>109</v>
      </c>
      <c r="H1" s="44" t="s">
        <v>6</v>
      </c>
      <c r="I1" s="44" t="s">
        <v>8</v>
      </c>
      <c r="J1" s="44" t="s">
        <v>9</v>
      </c>
      <c r="K1" s="44" t="s">
        <v>26</v>
      </c>
      <c r="L1" s="44" t="s">
        <v>25</v>
      </c>
      <c r="M1" s="12" t="s">
        <v>7</v>
      </c>
      <c r="O1" s="24" t="s">
        <v>22</v>
      </c>
      <c r="P1" s="95" t="s">
        <v>101</v>
      </c>
    </row>
    <row r="2" spans="1:16" s="1" customFormat="1" x14ac:dyDescent="0.2">
      <c r="A2" s="12" t="s">
        <v>19</v>
      </c>
      <c r="B2" s="12" t="s">
        <v>19</v>
      </c>
      <c r="C2" s="12" t="s">
        <v>19</v>
      </c>
      <c r="D2" s="12" t="s">
        <v>19</v>
      </c>
      <c r="E2" s="12" t="s">
        <v>24</v>
      </c>
      <c r="F2" s="12" t="s">
        <v>105</v>
      </c>
      <c r="G2" s="12" t="s">
        <v>28</v>
      </c>
      <c r="H2" s="44" t="s">
        <v>28</v>
      </c>
      <c r="I2" s="44" t="s">
        <v>19</v>
      </c>
      <c r="J2" s="44" t="s">
        <v>15</v>
      </c>
      <c r="K2" s="44" t="s">
        <v>12</v>
      </c>
      <c r="L2" s="44" t="s">
        <v>12</v>
      </c>
      <c r="M2" s="12" t="s">
        <v>27</v>
      </c>
      <c r="O2" s="24" t="s">
        <v>0</v>
      </c>
      <c r="P2" s="96"/>
    </row>
    <row r="3" spans="1:16" s="1" customFormat="1" x14ac:dyDescent="0.2">
      <c r="A3" s="25">
        <v>0</v>
      </c>
      <c r="B3" s="98">
        <f>C3</f>
        <v>24.5</v>
      </c>
      <c r="C3" s="106">
        <v>24.5</v>
      </c>
      <c r="D3" s="15">
        <v>7</v>
      </c>
      <c r="E3" s="15">
        <v>230</v>
      </c>
      <c r="F3" s="15">
        <f>(D3/2)^2 * PI() * C3</f>
        <v>942.87049515863657</v>
      </c>
      <c r="G3" s="15"/>
      <c r="H3" s="35">
        <f t="shared" ref="H3:H11" si="0">IF(G3=0,IF(F3=0,IF(D3=0," ",E3/(C3*PI()*(D3/2)^2)),E3/F3),G3)</f>
        <v>0.24393593943280922</v>
      </c>
      <c r="I3" s="41">
        <f>IF(B3=0," ",(A3+B3)/2)</f>
        <v>12.25</v>
      </c>
      <c r="J3" s="35">
        <f>IF(B3=0," ",B3/100)</f>
        <v>0.245</v>
      </c>
      <c r="K3" s="38">
        <f t="shared" ref="K3:K39" si="1">IF(C3=0," ",H3*C3/100)</f>
        <v>5.9764305161038263E-2</v>
      </c>
      <c r="L3" s="32">
        <f>K3</f>
        <v>5.9764305161038263E-2</v>
      </c>
      <c r="M3" s="109" t="s">
        <v>175</v>
      </c>
      <c r="O3" s="24" t="s">
        <v>23</v>
      </c>
      <c r="P3" s="30" t="s">
        <v>174</v>
      </c>
    </row>
    <row r="4" spans="1:16" s="1" customFormat="1" x14ac:dyDescent="0.2">
      <c r="A4" s="99">
        <f>IF(B3=0," ",B3)</f>
        <v>24.5</v>
      </c>
      <c r="B4" s="99">
        <f>IF(A4=" "," ",A4+C4)</f>
        <v>49</v>
      </c>
      <c r="C4" s="31">
        <v>24.5</v>
      </c>
      <c r="D4" s="14">
        <v>7</v>
      </c>
      <c r="E4" s="14">
        <v>285</v>
      </c>
      <c r="F4" s="14">
        <f>(D4/2)^2 * PI() * C4</f>
        <v>942.87049515863657</v>
      </c>
      <c r="G4" s="14"/>
      <c r="H4" s="107">
        <f t="shared" si="0"/>
        <v>0.30226844668848096</v>
      </c>
      <c r="I4" s="42">
        <f>IF(B4=" "," ",(A4+B4)/2)</f>
        <v>36.75</v>
      </c>
      <c r="J4" s="36">
        <f>IF(B4=" "," ",B4/100)</f>
        <v>0.49</v>
      </c>
      <c r="K4" s="39">
        <f t="shared" si="1"/>
        <v>7.4055769438677838E-2</v>
      </c>
      <c r="L4" s="33">
        <f t="shared" ref="L4:L39" si="2">IF(C3=0," ",L3+K4)</f>
        <v>0.13382007459971609</v>
      </c>
      <c r="M4" s="110" t="s">
        <v>176</v>
      </c>
      <c r="O4" s="24"/>
      <c r="P4" s="111">
        <v>42115</v>
      </c>
    </row>
    <row r="5" spans="1:16" s="1" customFormat="1" x14ac:dyDescent="0.2">
      <c r="A5" s="98">
        <f t="shared" ref="A5:A39" si="3">IF(B4=0," ",B4)</f>
        <v>49</v>
      </c>
      <c r="B5" s="98">
        <f t="shared" ref="B5:B13" si="4">IF(A5=" "," ",A5+C5)</f>
        <v>56</v>
      </c>
      <c r="C5" s="25">
        <v>7</v>
      </c>
      <c r="D5" s="15">
        <v>7.5</v>
      </c>
      <c r="E5" s="15">
        <v>90</v>
      </c>
      <c r="F5" s="15">
        <f t="shared" ref="F5:F21" si="5">(D5/2)^2 * PI() * C5</f>
        <v>309.25052683774527</v>
      </c>
      <c r="G5" s="15"/>
      <c r="H5" s="108">
        <f t="shared" si="0"/>
        <v>0.29102618165375149</v>
      </c>
      <c r="I5" s="41">
        <f t="shared" ref="I5:I11" si="6">IF(B5=" "," ",(A5+B5)/2)</f>
        <v>52.5</v>
      </c>
      <c r="J5" s="35">
        <f t="shared" ref="J5:J11" si="7">IF(B5=" "," ",B5/100)</f>
        <v>0.56000000000000005</v>
      </c>
      <c r="K5" s="38">
        <f t="shared" si="1"/>
        <v>2.0371832715762605E-2</v>
      </c>
      <c r="L5" s="32">
        <f t="shared" si="2"/>
        <v>0.15419190731547869</v>
      </c>
      <c r="M5" s="109" t="s">
        <v>177</v>
      </c>
      <c r="O5" s="24"/>
      <c r="P5" s="30" t="s">
        <v>178</v>
      </c>
    </row>
    <row r="6" spans="1:16" s="1" customFormat="1" x14ac:dyDescent="0.2">
      <c r="A6" s="99">
        <f t="shared" si="3"/>
        <v>56</v>
      </c>
      <c r="B6" s="99">
        <f t="shared" si="4"/>
        <v>64</v>
      </c>
      <c r="C6" s="31">
        <v>8</v>
      </c>
      <c r="D6" s="14">
        <v>8</v>
      </c>
      <c r="E6" s="14">
        <v>105</v>
      </c>
      <c r="F6" s="14">
        <f t="shared" si="5"/>
        <v>402.12385965949352</v>
      </c>
      <c r="G6" s="14"/>
      <c r="H6" s="107">
        <f t="shared" si="0"/>
        <v>0.26111357851014078</v>
      </c>
      <c r="I6" s="42">
        <f t="shared" si="6"/>
        <v>60</v>
      </c>
      <c r="J6" s="36">
        <f t="shared" si="7"/>
        <v>0.64</v>
      </c>
      <c r="K6" s="39">
        <f t="shared" si="1"/>
        <v>2.0889086280811261E-2</v>
      </c>
      <c r="L6" s="33">
        <f t="shared" si="2"/>
        <v>0.17508099359628995</v>
      </c>
      <c r="M6" s="110" t="s">
        <v>177</v>
      </c>
      <c r="O6" s="24"/>
      <c r="P6" s="30" t="s">
        <v>179</v>
      </c>
    </row>
    <row r="7" spans="1:16" s="1" customFormat="1" x14ac:dyDescent="0.2">
      <c r="A7" s="98">
        <f t="shared" si="3"/>
        <v>64</v>
      </c>
      <c r="B7" s="98">
        <f t="shared" si="4"/>
        <v>78</v>
      </c>
      <c r="C7" s="25">
        <v>14</v>
      </c>
      <c r="D7" s="15">
        <v>8</v>
      </c>
      <c r="E7" s="15">
        <v>220</v>
      </c>
      <c r="F7" s="15">
        <f t="shared" si="5"/>
        <v>703.71675440411366</v>
      </c>
      <c r="G7" s="15"/>
      <c r="H7" s="108">
        <f t="shared" si="0"/>
        <v>0.31262578107336586</v>
      </c>
      <c r="I7" s="41">
        <f t="shared" si="6"/>
        <v>71</v>
      </c>
      <c r="J7" s="35">
        <f t="shared" si="7"/>
        <v>0.78</v>
      </c>
      <c r="K7" s="38">
        <f t="shared" si="1"/>
        <v>4.3767609350271221E-2</v>
      </c>
      <c r="L7" s="32">
        <f t="shared" si="2"/>
        <v>0.21884860294656117</v>
      </c>
      <c r="M7" s="109" t="s">
        <v>177</v>
      </c>
      <c r="O7" s="24"/>
      <c r="P7" s="30" t="s">
        <v>180</v>
      </c>
    </row>
    <row r="8" spans="1:16" s="1" customFormat="1" x14ac:dyDescent="0.2">
      <c r="A8" s="99">
        <f t="shared" si="3"/>
        <v>78</v>
      </c>
      <c r="B8" s="99">
        <f t="shared" si="4"/>
        <v>95.5</v>
      </c>
      <c r="C8" s="31">
        <v>17.5</v>
      </c>
      <c r="D8" s="14">
        <v>8</v>
      </c>
      <c r="E8" s="14">
        <v>260</v>
      </c>
      <c r="F8" s="14">
        <f t="shared" si="5"/>
        <v>879.64594300514204</v>
      </c>
      <c r="G8" s="14"/>
      <c r="H8" s="107">
        <f t="shared" si="0"/>
        <v>0.29557346574209137</v>
      </c>
      <c r="I8" s="42">
        <f t="shared" si="6"/>
        <v>86.75</v>
      </c>
      <c r="J8" s="36">
        <f t="shared" si="7"/>
        <v>0.95499999999999996</v>
      </c>
      <c r="K8" s="39">
        <f t="shared" si="1"/>
        <v>5.1725356504865989E-2</v>
      </c>
      <c r="L8" s="33">
        <f t="shared" si="2"/>
        <v>0.27057395945142715</v>
      </c>
      <c r="M8" s="110" t="s">
        <v>177</v>
      </c>
      <c r="O8" s="24"/>
      <c r="P8" s="30"/>
    </row>
    <row r="9" spans="1:16" x14ac:dyDescent="0.2">
      <c r="A9" s="98">
        <f t="shared" si="3"/>
        <v>95.5</v>
      </c>
      <c r="B9" s="98">
        <f t="shared" si="4"/>
        <v>123.5</v>
      </c>
      <c r="C9" s="25">
        <v>28</v>
      </c>
      <c r="D9" s="15">
        <v>8</v>
      </c>
      <c r="E9" s="15">
        <v>485</v>
      </c>
      <c r="F9" s="15">
        <f t="shared" si="5"/>
        <v>1407.4335088082273</v>
      </c>
      <c r="G9" s="15"/>
      <c r="H9" s="108">
        <f t="shared" si="0"/>
        <v>0.34459887231950553</v>
      </c>
      <c r="I9" s="41">
        <f t="shared" si="6"/>
        <v>109.5</v>
      </c>
      <c r="J9" s="35">
        <f t="shared" si="7"/>
        <v>1.2350000000000001</v>
      </c>
      <c r="K9" s="38">
        <f t="shared" si="1"/>
        <v>9.6487684249461553E-2</v>
      </c>
      <c r="L9" s="32">
        <f t="shared" si="2"/>
        <v>0.36706164370088867</v>
      </c>
      <c r="M9" s="109" t="s">
        <v>177</v>
      </c>
      <c r="O9" s="24"/>
      <c r="P9" s="29"/>
    </row>
    <row r="10" spans="1:16" x14ac:dyDescent="0.2">
      <c r="A10" s="99">
        <f t="shared" si="3"/>
        <v>123.5</v>
      </c>
      <c r="B10" s="99">
        <f t="shared" si="4"/>
        <v>138.5</v>
      </c>
      <c r="C10" s="31">
        <v>15</v>
      </c>
      <c r="D10" s="14">
        <v>8</v>
      </c>
      <c r="E10" s="14">
        <v>275</v>
      </c>
      <c r="F10" s="14">
        <f t="shared" si="5"/>
        <v>753.98223686155029</v>
      </c>
      <c r="G10" s="14"/>
      <c r="H10" s="107">
        <f t="shared" si="0"/>
        <v>0.36473007791892686</v>
      </c>
      <c r="I10" s="42">
        <f t="shared" si="6"/>
        <v>131</v>
      </c>
      <c r="J10" s="36">
        <f t="shared" si="7"/>
        <v>1.385</v>
      </c>
      <c r="K10" s="39">
        <f t="shared" si="1"/>
        <v>5.4709511687839024E-2</v>
      </c>
      <c r="L10" s="33">
        <f t="shared" si="2"/>
        <v>0.42177115538872767</v>
      </c>
      <c r="M10" s="110" t="s">
        <v>177</v>
      </c>
      <c r="O10" s="24"/>
      <c r="P10" s="29"/>
    </row>
    <row r="11" spans="1:16" x14ac:dyDescent="0.2">
      <c r="A11" s="98">
        <f t="shared" si="3"/>
        <v>138.5</v>
      </c>
      <c r="B11" s="98">
        <f t="shared" si="4"/>
        <v>149.5</v>
      </c>
      <c r="C11" s="25">
        <v>11</v>
      </c>
      <c r="D11" s="15">
        <v>8</v>
      </c>
      <c r="E11" s="15">
        <v>190</v>
      </c>
      <c r="F11" s="15">
        <f t="shared" si="5"/>
        <v>552.92030703180353</v>
      </c>
      <c r="G11" s="15"/>
      <c r="H11" s="108">
        <f t="shared" si="0"/>
        <v>0.34362999076659223</v>
      </c>
      <c r="I11" s="41">
        <f t="shared" si="6"/>
        <v>144</v>
      </c>
      <c r="J11" s="35">
        <f t="shared" si="7"/>
        <v>1.4950000000000001</v>
      </c>
      <c r="K11" s="38">
        <f t="shared" si="1"/>
        <v>3.7799298984325144E-2</v>
      </c>
      <c r="L11" s="32">
        <f t="shared" si="2"/>
        <v>0.45957045437305283</v>
      </c>
      <c r="M11" s="109" t="s">
        <v>177</v>
      </c>
      <c r="O11" s="24"/>
      <c r="P11" s="29"/>
    </row>
    <row r="12" spans="1:16" x14ac:dyDescent="0.2">
      <c r="A12" s="99">
        <f t="shared" si="3"/>
        <v>149.5</v>
      </c>
      <c r="B12" s="99">
        <f t="shared" si="4"/>
        <v>163.5</v>
      </c>
      <c r="C12" s="31">
        <v>14</v>
      </c>
      <c r="D12" s="14">
        <v>8</v>
      </c>
      <c r="E12" s="14">
        <v>320</v>
      </c>
      <c r="F12" s="14">
        <f t="shared" si="5"/>
        <v>703.71675440411366</v>
      </c>
      <c r="G12" s="14"/>
      <c r="H12" s="107">
        <f t="shared" ref="H12:H22" si="8">IF(G12=0,IF(F12=0,IF(D12=0," ",E12/(C12*PI()*(D12/2)^2)),E12/F12),G12)</f>
        <v>0.45472840883398669</v>
      </c>
      <c r="I12" s="42">
        <f t="shared" ref="I12:I22" si="9">IF(B12=" "," ",(A12+B12)/2)</f>
        <v>156.5</v>
      </c>
      <c r="J12" s="36">
        <f t="shared" ref="J12:J22" si="10">IF(B12=" "," ",B12/100)</f>
        <v>1.635</v>
      </c>
      <c r="K12" s="39">
        <f t="shared" ref="K12:K22" si="11">IF(C12=0," ",H12*C12/100)</f>
        <v>6.3661977236758135E-2</v>
      </c>
      <c r="L12" s="33">
        <f t="shared" ref="L12:L22" si="12">IF(C11=0," ",L11+K12)</f>
        <v>0.52323243160981092</v>
      </c>
      <c r="M12" s="110" t="s">
        <v>177</v>
      </c>
      <c r="O12" s="24"/>
      <c r="P12" s="29"/>
    </row>
    <row r="13" spans="1:16" x14ac:dyDescent="0.2">
      <c r="A13" s="98">
        <f t="shared" si="3"/>
        <v>163.5</v>
      </c>
      <c r="B13" s="98">
        <f t="shared" si="4"/>
        <v>179.5</v>
      </c>
      <c r="C13" s="25">
        <v>16</v>
      </c>
      <c r="D13" s="15">
        <v>8</v>
      </c>
      <c r="E13" s="15">
        <v>315</v>
      </c>
      <c r="F13" s="15">
        <f t="shared" si="5"/>
        <v>804.24771931898704</v>
      </c>
      <c r="G13" s="15"/>
      <c r="H13" s="108">
        <f t="shared" si="8"/>
        <v>0.39167036776521119</v>
      </c>
      <c r="I13" s="41">
        <f t="shared" si="9"/>
        <v>171.5</v>
      </c>
      <c r="J13" s="35">
        <f t="shared" si="10"/>
        <v>1.7949999999999999</v>
      </c>
      <c r="K13" s="38">
        <f t="shared" si="11"/>
        <v>6.2667258842433793E-2</v>
      </c>
      <c r="L13" s="32">
        <f t="shared" si="12"/>
        <v>0.58589969045224466</v>
      </c>
      <c r="M13" s="109" t="s">
        <v>177</v>
      </c>
      <c r="O13" s="24"/>
      <c r="P13" s="29"/>
    </row>
    <row r="14" spans="1:16" x14ac:dyDescent="0.2">
      <c r="A14" s="98">
        <f t="shared" ref="A14:A21" si="13">IF(B13=0," ",B13)</f>
        <v>179.5</v>
      </c>
      <c r="B14" s="98">
        <f t="shared" ref="B14:B21" si="14">IF(A14=" "," ",A14+C14)</f>
        <v>201.5</v>
      </c>
      <c r="C14" s="31">
        <v>22</v>
      </c>
      <c r="D14" s="14">
        <v>8</v>
      </c>
      <c r="E14" s="14">
        <v>465</v>
      </c>
      <c r="F14" s="14">
        <f t="shared" si="5"/>
        <v>1105.8406140636071</v>
      </c>
      <c r="G14" s="14"/>
      <c r="H14" s="107">
        <f t="shared" si="8"/>
        <v>0.4204945939643826</v>
      </c>
      <c r="I14" s="42">
        <f t="shared" si="9"/>
        <v>190.5</v>
      </c>
      <c r="J14" s="36">
        <f t="shared" si="10"/>
        <v>2.0150000000000001</v>
      </c>
      <c r="K14" s="39">
        <f t="shared" si="11"/>
        <v>9.2508810672164168E-2</v>
      </c>
      <c r="L14" s="33">
        <f t="shared" si="12"/>
        <v>0.67840850112440887</v>
      </c>
      <c r="M14" s="110" t="s">
        <v>177</v>
      </c>
    </row>
    <row r="15" spans="1:16" x14ac:dyDescent="0.2">
      <c r="A15" s="98">
        <f t="shared" si="13"/>
        <v>201.5</v>
      </c>
      <c r="B15" s="98">
        <f t="shared" si="14"/>
        <v>222.5</v>
      </c>
      <c r="C15" s="25">
        <v>21</v>
      </c>
      <c r="D15" s="15">
        <v>8</v>
      </c>
      <c r="E15" s="15">
        <v>450</v>
      </c>
      <c r="F15" s="15">
        <f t="shared" si="5"/>
        <v>1055.5751316061705</v>
      </c>
      <c r="G15" s="15"/>
      <c r="H15" s="108">
        <f t="shared" si="8"/>
        <v>0.42630788328186248</v>
      </c>
      <c r="I15" s="41">
        <f t="shared" si="9"/>
        <v>212</v>
      </c>
      <c r="J15" s="35">
        <f t="shared" si="10"/>
        <v>2.2250000000000001</v>
      </c>
      <c r="K15" s="38">
        <f t="shared" si="11"/>
        <v>8.9524655489191113E-2</v>
      </c>
      <c r="L15" s="32">
        <f t="shared" si="12"/>
        <v>0.76793315661359995</v>
      </c>
      <c r="M15" s="109" t="s">
        <v>177</v>
      </c>
    </row>
    <row r="16" spans="1:16" x14ac:dyDescent="0.2">
      <c r="A16" s="98">
        <f t="shared" si="13"/>
        <v>222.5</v>
      </c>
      <c r="B16" s="98">
        <f t="shared" si="14"/>
        <v>264.5</v>
      </c>
      <c r="C16" s="31">
        <v>42</v>
      </c>
      <c r="D16" s="14">
        <v>8</v>
      </c>
      <c r="E16" s="14">
        <v>950</v>
      </c>
      <c r="F16" s="14">
        <f t="shared" si="5"/>
        <v>2111.1502632123411</v>
      </c>
      <c r="G16" s="14"/>
      <c r="H16" s="107">
        <f t="shared" si="8"/>
        <v>0.44999165457529933</v>
      </c>
      <c r="I16" s="42">
        <f t="shared" si="9"/>
        <v>243.5</v>
      </c>
      <c r="J16" s="36">
        <f t="shared" si="10"/>
        <v>2.645</v>
      </c>
      <c r="K16" s="39">
        <f t="shared" si="11"/>
        <v>0.18899649492162571</v>
      </c>
      <c r="L16" s="33">
        <f t="shared" si="12"/>
        <v>0.95692965153522569</v>
      </c>
      <c r="M16" s="110" t="s">
        <v>177</v>
      </c>
    </row>
    <row r="17" spans="1:13" x14ac:dyDescent="0.2">
      <c r="A17" s="98">
        <f t="shared" si="13"/>
        <v>264.5</v>
      </c>
      <c r="B17" s="98">
        <f t="shared" si="14"/>
        <v>290.5</v>
      </c>
      <c r="C17" s="25">
        <v>26</v>
      </c>
      <c r="D17" s="15">
        <v>8</v>
      </c>
      <c r="E17" s="15">
        <v>620</v>
      </c>
      <c r="F17" s="15">
        <f t="shared" si="5"/>
        <v>1306.902543893354</v>
      </c>
      <c r="G17" s="15"/>
      <c r="H17" s="108">
        <f t="shared" si="8"/>
        <v>0.47440415729314955</v>
      </c>
      <c r="I17" s="41">
        <f t="shared" si="9"/>
        <v>277.5</v>
      </c>
      <c r="J17" s="35">
        <f t="shared" si="10"/>
        <v>2.9049999999999998</v>
      </c>
      <c r="K17" s="38">
        <f t="shared" si="11"/>
        <v>0.12334508089621889</v>
      </c>
      <c r="L17" s="32">
        <f t="shared" si="12"/>
        <v>1.0802747324314446</v>
      </c>
      <c r="M17" s="109" t="s">
        <v>177</v>
      </c>
    </row>
    <row r="18" spans="1:13" x14ac:dyDescent="0.2">
      <c r="A18" s="98">
        <f t="shared" si="13"/>
        <v>290.5</v>
      </c>
      <c r="B18" s="98">
        <f t="shared" si="14"/>
        <v>312.5</v>
      </c>
      <c r="C18" s="31">
        <v>22</v>
      </c>
      <c r="D18" s="14">
        <v>8</v>
      </c>
      <c r="E18" s="14">
        <v>530</v>
      </c>
      <c r="F18" s="14">
        <f t="shared" si="5"/>
        <v>1105.8406140636071</v>
      </c>
      <c r="G18" s="14"/>
      <c r="H18" s="107">
        <f t="shared" si="8"/>
        <v>0.47927340817445763</v>
      </c>
      <c r="I18" s="42">
        <f t="shared" si="9"/>
        <v>301.5</v>
      </c>
      <c r="J18" s="36">
        <f t="shared" si="10"/>
        <v>3.125</v>
      </c>
      <c r="K18" s="39">
        <f t="shared" si="11"/>
        <v>0.10544014979838068</v>
      </c>
      <c r="L18" s="33">
        <f t="shared" si="12"/>
        <v>1.1857148822298251</v>
      </c>
      <c r="M18" s="110" t="s">
        <v>177</v>
      </c>
    </row>
    <row r="19" spans="1:13" x14ac:dyDescent="0.2">
      <c r="A19" s="98">
        <f t="shared" si="13"/>
        <v>312.5</v>
      </c>
      <c r="B19" s="98">
        <f t="shared" si="14"/>
        <v>341.5</v>
      </c>
      <c r="C19" s="25">
        <v>29</v>
      </c>
      <c r="D19" s="15">
        <v>8</v>
      </c>
      <c r="E19" s="15">
        <v>700</v>
      </c>
      <c r="F19" s="15">
        <f t="shared" si="5"/>
        <v>1457.6989912656641</v>
      </c>
      <c r="G19" s="15"/>
      <c r="H19" s="108">
        <f t="shared" si="8"/>
        <v>0.4802088800186497</v>
      </c>
      <c r="I19" s="41">
        <f t="shared" si="9"/>
        <v>327</v>
      </c>
      <c r="J19" s="35">
        <f t="shared" si="10"/>
        <v>3.415</v>
      </c>
      <c r="K19" s="38">
        <f t="shared" si="11"/>
        <v>0.13926057520540841</v>
      </c>
      <c r="L19" s="32">
        <f t="shared" si="12"/>
        <v>1.3249754574352335</v>
      </c>
      <c r="M19" s="109" t="s">
        <v>177</v>
      </c>
    </row>
    <row r="20" spans="1:13" x14ac:dyDescent="0.2">
      <c r="A20" s="98">
        <f t="shared" si="13"/>
        <v>341.5</v>
      </c>
      <c r="B20" s="98">
        <f t="shared" si="14"/>
        <v>353.5</v>
      </c>
      <c r="C20" s="31">
        <v>12</v>
      </c>
      <c r="D20" s="14">
        <v>8</v>
      </c>
      <c r="E20" s="14">
        <v>280</v>
      </c>
      <c r="F20" s="14">
        <f t="shared" si="5"/>
        <v>603.18578948924028</v>
      </c>
      <c r="G20" s="14"/>
      <c r="H20" s="107">
        <f t="shared" si="8"/>
        <v>0.4642019173513614</v>
      </c>
      <c r="I20" s="42">
        <f t="shared" si="9"/>
        <v>347.5</v>
      </c>
      <c r="J20" s="36">
        <f t="shared" si="10"/>
        <v>3.5350000000000001</v>
      </c>
      <c r="K20" s="39">
        <f t="shared" si="11"/>
        <v>5.5704230082163367E-2</v>
      </c>
      <c r="L20" s="33">
        <f t="shared" si="12"/>
        <v>1.3806796875173968</v>
      </c>
      <c r="M20" s="110" t="s">
        <v>177</v>
      </c>
    </row>
    <row r="21" spans="1:13" x14ac:dyDescent="0.2">
      <c r="A21" s="98">
        <f t="shared" si="13"/>
        <v>353.5</v>
      </c>
      <c r="B21" s="98">
        <f t="shared" si="14"/>
        <v>375.5</v>
      </c>
      <c r="C21" s="25">
        <v>22</v>
      </c>
      <c r="D21" s="15">
        <v>8</v>
      </c>
      <c r="E21" s="15">
        <v>510</v>
      </c>
      <c r="F21" s="15">
        <f t="shared" si="5"/>
        <v>1105.8406140636071</v>
      </c>
      <c r="G21" s="15"/>
      <c r="H21" s="108">
        <f t="shared" si="8"/>
        <v>0.46118761918674223</v>
      </c>
      <c r="I21" s="41">
        <f t="shared" si="9"/>
        <v>364.5</v>
      </c>
      <c r="J21" s="35">
        <f t="shared" si="10"/>
        <v>3.7549999999999999</v>
      </c>
      <c r="K21" s="38">
        <f t="shared" si="11"/>
        <v>0.10146127622108329</v>
      </c>
      <c r="L21" s="32">
        <f t="shared" si="12"/>
        <v>1.4821409637384801</v>
      </c>
      <c r="M21" s="109" t="s">
        <v>177</v>
      </c>
    </row>
    <row r="22" spans="1:13" x14ac:dyDescent="0.2">
      <c r="A22" s="99">
        <f t="shared" si="3"/>
        <v>375.5</v>
      </c>
      <c r="B22" s="99"/>
      <c r="C22" s="31"/>
      <c r="D22" s="14">
        <v>8</v>
      </c>
      <c r="E22" s="14"/>
      <c r="F22" s="14"/>
      <c r="G22" s="14"/>
      <c r="H22" s="107" t="e">
        <f t="shared" si="8"/>
        <v>#DIV/0!</v>
      </c>
      <c r="I22" s="42">
        <f t="shared" si="9"/>
        <v>187.75</v>
      </c>
      <c r="J22" s="36">
        <f t="shared" si="10"/>
        <v>0</v>
      </c>
      <c r="K22" s="39" t="str">
        <f t="shared" si="11"/>
        <v xml:space="preserve"> </v>
      </c>
      <c r="L22" s="33" t="e">
        <f t="shared" si="12"/>
        <v>#VALUE!</v>
      </c>
      <c r="M22" s="14"/>
    </row>
    <row r="23" spans="1:13" x14ac:dyDescent="0.2">
      <c r="A23" s="98" t="str">
        <f t="shared" si="3"/>
        <v xml:space="preserve"> </v>
      </c>
      <c r="B23" s="98"/>
      <c r="C23" s="25"/>
      <c r="D23" s="15"/>
      <c r="E23" s="15"/>
      <c r="F23" s="15"/>
      <c r="G23" s="15"/>
      <c r="H23" s="35" t="str">
        <f t="shared" ref="H23:H39" si="15">IF(D23=0," ",E23/(C23*PI()*(D23/2)^2))</f>
        <v xml:space="preserve"> </v>
      </c>
      <c r="I23" s="41" t="str">
        <f t="shared" ref="I23:I39" si="16">IF(B23=0," ",(A23+B23)/2)</f>
        <v xml:space="preserve"> </v>
      </c>
      <c r="J23" s="35" t="str">
        <f t="shared" ref="J23:J39" si="17">IF(B23=0," ",B23/100)</f>
        <v xml:space="preserve"> </v>
      </c>
      <c r="K23" s="38" t="str">
        <f t="shared" si="1"/>
        <v xml:space="preserve"> </v>
      </c>
      <c r="L23" s="32" t="str">
        <f t="shared" si="2"/>
        <v xml:space="preserve"> </v>
      </c>
      <c r="M23" s="15"/>
    </row>
    <row r="24" spans="1:13" x14ac:dyDescent="0.2">
      <c r="A24" s="99" t="str">
        <f t="shared" si="3"/>
        <v xml:space="preserve"> </v>
      </c>
      <c r="B24" s="99"/>
      <c r="C24" s="31"/>
      <c r="D24" s="14"/>
      <c r="E24" s="14"/>
      <c r="F24" s="14"/>
      <c r="G24" s="14"/>
      <c r="H24" s="36" t="str">
        <f t="shared" si="15"/>
        <v xml:space="preserve"> </v>
      </c>
      <c r="I24" s="42" t="str">
        <f t="shared" si="16"/>
        <v xml:space="preserve"> </v>
      </c>
      <c r="J24" s="36" t="str">
        <f t="shared" si="17"/>
        <v xml:space="preserve"> </v>
      </c>
      <c r="K24" s="39" t="str">
        <f t="shared" si="1"/>
        <v xml:space="preserve"> </v>
      </c>
      <c r="L24" s="33" t="str">
        <f t="shared" si="2"/>
        <v xml:space="preserve"> </v>
      </c>
      <c r="M24" s="14"/>
    </row>
    <row r="25" spans="1:13" x14ac:dyDescent="0.2">
      <c r="A25" s="98" t="str">
        <f t="shared" si="3"/>
        <v xml:space="preserve"> </v>
      </c>
      <c r="B25" s="98"/>
      <c r="C25" s="25"/>
      <c r="D25" s="15"/>
      <c r="E25" s="15"/>
      <c r="F25" s="15"/>
      <c r="G25" s="15"/>
      <c r="H25" s="35" t="str">
        <f t="shared" si="15"/>
        <v xml:space="preserve"> </v>
      </c>
      <c r="I25" s="41" t="str">
        <f t="shared" si="16"/>
        <v xml:space="preserve"> </v>
      </c>
      <c r="J25" s="35" t="str">
        <f t="shared" si="17"/>
        <v xml:space="preserve"> </v>
      </c>
      <c r="K25" s="38" t="str">
        <f t="shared" si="1"/>
        <v xml:space="preserve"> </v>
      </c>
      <c r="L25" s="32" t="str">
        <f t="shared" si="2"/>
        <v xml:space="preserve"> </v>
      </c>
      <c r="M25" s="15"/>
    </row>
    <row r="26" spans="1:13" x14ac:dyDescent="0.2">
      <c r="A26" s="99" t="str">
        <f t="shared" si="3"/>
        <v xml:space="preserve"> </v>
      </c>
      <c r="B26" s="99"/>
      <c r="C26" s="31"/>
      <c r="D26" s="14"/>
      <c r="E26" s="14"/>
      <c r="F26" s="14"/>
      <c r="G26" s="14"/>
      <c r="H26" s="36" t="str">
        <f t="shared" si="15"/>
        <v xml:space="preserve"> </v>
      </c>
      <c r="I26" s="42" t="str">
        <f t="shared" si="16"/>
        <v xml:space="preserve"> </v>
      </c>
      <c r="J26" s="36" t="str">
        <f t="shared" si="17"/>
        <v xml:space="preserve"> </v>
      </c>
      <c r="K26" s="39" t="str">
        <f t="shared" si="1"/>
        <v xml:space="preserve"> </v>
      </c>
      <c r="L26" s="33" t="str">
        <f t="shared" si="2"/>
        <v xml:space="preserve"> </v>
      </c>
      <c r="M26" s="14"/>
    </row>
    <row r="27" spans="1:13" x14ac:dyDescent="0.2">
      <c r="A27" s="98" t="str">
        <f t="shared" si="3"/>
        <v xml:space="preserve"> </v>
      </c>
      <c r="B27" s="98"/>
      <c r="C27" s="25"/>
      <c r="D27" s="15"/>
      <c r="E27" s="15"/>
      <c r="F27" s="15"/>
      <c r="G27" s="15"/>
      <c r="H27" s="35" t="str">
        <f t="shared" si="15"/>
        <v xml:space="preserve"> </v>
      </c>
      <c r="I27" s="41" t="str">
        <f t="shared" si="16"/>
        <v xml:space="preserve"> </v>
      </c>
      <c r="J27" s="35" t="str">
        <f t="shared" si="17"/>
        <v xml:space="preserve"> </v>
      </c>
      <c r="K27" s="38" t="str">
        <f t="shared" si="1"/>
        <v xml:space="preserve"> </v>
      </c>
      <c r="L27" s="32" t="str">
        <f t="shared" si="2"/>
        <v xml:space="preserve"> </v>
      </c>
      <c r="M27" s="15"/>
    </row>
    <row r="28" spans="1:13" x14ac:dyDescent="0.2">
      <c r="A28" s="99" t="str">
        <f t="shared" si="3"/>
        <v xml:space="preserve"> </v>
      </c>
      <c r="B28" s="99"/>
      <c r="C28" s="31"/>
      <c r="D28" s="14"/>
      <c r="E28" s="14"/>
      <c r="F28" s="14"/>
      <c r="G28" s="14"/>
      <c r="H28" s="36" t="str">
        <f t="shared" si="15"/>
        <v xml:space="preserve"> </v>
      </c>
      <c r="I28" s="42" t="str">
        <f t="shared" si="16"/>
        <v xml:space="preserve"> </v>
      </c>
      <c r="J28" s="36" t="str">
        <f t="shared" si="17"/>
        <v xml:space="preserve"> </v>
      </c>
      <c r="K28" s="39" t="str">
        <f t="shared" si="1"/>
        <v xml:space="preserve"> </v>
      </c>
      <c r="L28" s="33" t="str">
        <f t="shared" si="2"/>
        <v xml:space="preserve"> </v>
      </c>
      <c r="M28" s="14"/>
    </row>
    <row r="29" spans="1:13" x14ac:dyDescent="0.2">
      <c r="A29" s="98" t="str">
        <f t="shared" si="3"/>
        <v xml:space="preserve"> </v>
      </c>
      <c r="B29" s="98"/>
      <c r="C29" s="25"/>
      <c r="D29" s="15"/>
      <c r="E29" s="15"/>
      <c r="F29" s="15"/>
      <c r="G29" s="15"/>
      <c r="H29" s="35" t="str">
        <f t="shared" si="15"/>
        <v xml:space="preserve"> </v>
      </c>
      <c r="I29" s="41" t="str">
        <f t="shared" si="16"/>
        <v xml:space="preserve"> </v>
      </c>
      <c r="J29" s="35" t="str">
        <f t="shared" si="17"/>
        <v xml:space="preserve"> </v>
      </c>
      <c r="K29" s="38" t="str">
        <f t="shared" si="1"/>
        <v xml:space="preserve"> </v>
      </c>
      <c r="L29" s="32" t="str">
        <f t="shared" si="2"/>
        <v xml:space="preserve"> </v>
      </c>
      <c r="M29" s="15"/>
    </row>
    <row r="30" spans="1:13" x14ac:dyDescent="0.2">
      <c r="A30" s="99" t="str">
        <f t="shared" si="3"/>
        <v xml:space="preserve"> </v>
      </c>
      <c r="B30" s="99"/>
      <c r="C30" s="31"/>
      <c r="D30" s="14"/>
      <c r="E30" s="14"/>
      <c r="F30" s="14"/>
      <c r="G30" s="14"/>
      <c r="H30" s="36" t="str">
        <f t="shared" si="15"/>
        <v xml:space="preserve"> </v>
      </c>
      <c r="I30" s="42" t="str">
        <f t="shared" si="16"/>
        <v xml:space="preserve"> </v>
      </c>
      <c r="J30" s="36" t="str">
        <f t="shared" si="17"/>
        <v xml:space="preserve"> </v>
      </c>
      <c r="K30" s="39" t="str">
        <f t="shared" si="1"/>
        <v xml:space="preserve"> </v>
      </c>
      <c r="L30" s="33" t="str">
        <f t="shared" si="2"/>
        <v xml:space="preserve"> </v>
      </c>
      <c r="M30" s="14"/>
    </row>
    <row r="31" spans="1:13" x14ac:dyDescent="0.2">
      <c r="A31" s="98" t="str">
        <f t="shared" si="3"/>
        <v xml:space="preserve"> </v>
      </c>
      <c r="B31" s="98"/>
      <c r="C31" s="25"/>
      <c r="D31" s="15"/>
      <c r="E31" s="15"/>
      <c r="F31" s="15"/>
      <c r="G31" s="15"/>
      <c r="H31" s="35" t="str">
        <f t="shared" si="15"/>
        <v xml:space="preserve"> </v>
      </c>
      <c r="I31" s="41" t="str">
        <f t="shared" si="16"/>
        <v xml:space="preserve"> </v>
      </c>
      <c r="J31" s="35" t="str">
        <f t="shared" si="17"/>
        <v xml:space="preserve"> </v>
      </c>
      <c r="K31" s="38" t="str">
        <f t="shared" si="1"/>
        <v xml:space="preserve"> </v>
      </c>
      <c r="L31" s="32" t="str">
        <f t="shared" si="2"/>
        <v xml:space="preserve"> </v>
      </c>
      <c r="M31" s="15"/>
    </row>
    <row r="32" spans="1:13" x14ac:dyDescent="0.2">
      <c r="A32" s="99" t="str">
        <f t="shared" si="3"/>
        <v xml:space="preserve"> </v>
      </c>
      <c r="B32" s="99"/>
      <c r="C32" s="31"/>
      <c r="D32" s="14"/>
      <c r="E32" s="14"/>
      <c r="F32" s="14"/>
      <c r="G32" s="14"/>
      <c r="H32" s="36" t="str">
        <f t="shared" si="15"/>
        <v xml:space="preserve"> </v>
      </c>
      <c r="I32" s="42" t="str">
        <f t="shared" si="16"/>
        <v xml:space="preserve"> </v>
      </c>
      <c r="J32" s="36" t="str">
        <f t="shared" si="17"/>
        <v xml:space="preserve"> </v>
      </c>
      <c r="K32" s="39" t="str">
        <f t="shared" si="1"/>
        <v xml:space="preserve"> </v>
      </c>
      <c r="L32" s="33" t="str">
        <f t="shared" si="2"/>
        <v xml:space="preserve"> </v>
      </c>
      <c r="M32" s="14"/>
    </row>
    <row r="33" spans="1:13" x14ac:dyDescent="0.2">
      <c r="A33" s="98" t="str">
        <f t="shared" si="3"/>
        <v xml:space="preserve"> </v>
      </c>
      <c r="B33" s="100"/>
      <c r="C33" s="15"/>
      <c r="D33" s="15"/>
      <c r="E33" s="15"/>
      <c r="F33" s="15"/>
      <c r="G33" s="15"/>
      <c r="H33" s="35" t="str">
        <f t="shared" si="15"/>
        <v xml:space="preserve"> </v>
      </c>
      <c r="I33" s="41" t="str">
        <f t="shared" si="16"/>
        <v xml:space="preserve"> </v>
      </c>
      <c r="J33" s="35" t="str">
        <f t="shared" si="17"/>
        <v xml:space="preserve"> </v>
      </c>
      <c r="K33" s="38" t="str">
        <f t="shared" si="1"/>
        <v xml:space="preserve"> </v>
      </c>
      <c r="L33" s="32" t="str">
        <f t="shared" si="2"/>
        <v xml:space="preserve"> </v>
      </c>
      <c r="M33" s="17"/>
    </row>
    <row r="34" spans="1:13" x14ac:dyDescent="0.2">
      <c r="A34" s="31" t="str">
        <f t="shared" si="3"/>
        <v xml:space="preserve"> </v>
      </c>
      <c r="B34" s="101"/>
      <c r="C34" s="14"/>
      <c r="D34" s="14"/>
      <c r="E34" s="14"/>
      <c r="F34" s="14"/>
      <c r="G34" s="14"/>
      <c r="H34" s="36" t="str">
        <f t="shared" si="15"/>
        <v xml:space="preserve"> </v>
      </c>
      <c r="I34" s="42" t="str">
        <f t="shared" si="16"/>
        <v xml:space="preserve"> </v>
      </c>
      <c r="J34" s="36" t="str">
        <f t="shared" si="17"/>
        <v xml:space="preserve"> </v>
      </c>
      <c r="K34" s="39" t="str">
        <f t="shared" si="1"/>
        <v xml:space="preserve"> </v>
      </c>
      <c r="L34" s="33" t="str">
        <f t="shared" si="2"/>
        <v xml:space="preserve"> </v>
      </c>
      <c r="M34" s="16"/>
    </row>
    <row r="35" spans="1:13" x14ac:dyDescent="0.2">
      <c r="A35" s="25" t="str">
        <f t="shared" si="3"/>
        <v xml:space="preserve"> </v>
      </c>
      <c r="B35" s="100"/>
      <c r="C35" s="15"/>
      <c r="D35" s="15"/>
      <c r="E35" s="15"/>
      <c r="F35" s="15"/>
      <c r="G35" s="15"/>
      <c r="H35" s="35" t="str">
        <f t="shared" si="15"/>
        <v xml:space="preserve"> </v>
      </c>
      <c r="I35" s="41" t="str">
        <f t="shared" si="16"/>
        <v xml:space="preserve"> </v>
      </c>
      <c r="J35" s="35" t="str">
        <f t="shared" si="17"/>
        <v xml:space="preserve"> </v>
      </c>
      <c r="K35" s="38" t="str">
        <f t="shared" si="1"/>
        <v xml:space="preserve"> </v>
      </c>
      <c r="L35" s="32" t="str">
        <f t="shared" si="2"/>
        <v xml:space="preserve"> </v>
      </c>
      <c r="M35" s="17"/>
    </row>
    <row r="36" spans="1:13" x14ac:dyDescent="0.2">
      <c r="A36" s="31" t="str">
        <f t="shared" si="3"/>
        <v xml:space="preserve"> </v>
      </c>
      <c r="B36" s="101"/>
      <c r="C36" s="14"/>
      <c r="D36" s="14"/>
      <c r="E36" s="14"/>
      <c r="F36" s="14"/>
      <c r="G36" s="14"/>
      <c r="H36" s="36" t="str">
        <f t="shared" si="15"/>
        <v xml:space="preserve"> </v>
      </c>
      <c r="I36" s="42" t="str">
        <f t="shared" si="16"/>
        <v xml:space="preserve"> </v>
      </c>
      <c r="J36" s="36" t="str">
        <f t="shared" si="17"/>
        <v xml:space="preserve"> </v>
      </c>
      <c r="K36" s="39" t="str">
        <f t="shared" si="1"/>
        <v xml:space="preserve"> </v>
      </c>
      <c r="L36" s="33" t="str">
        <f t="shared" si="2"/>
        <v xml:space="preserve"> </v>
      </c>
      <c r="M36" s="16"/>
    </row>
    <row r="37" spans="1:13" x14ac:dyDescent="0.2">
      <c r="A37" s="25" t="str">
        <f t="shared" si="3"/>
        <v xml:space="preserve"> </v>
      </c>
      <c r="B37" s="15"/>
      <c r="C37" s="15"/>
      <c r="D37" s="15"/>
      <c r="E37" s="15"/>
      <c r="F37" s="15"/>
      <c r="G37" s="15"/>
      <c r="H37" s="35" t="str">
        <f t="shared" si="15"/>
        <v xml:space="preserve"> </v>
      </c>
      <c r="I37" s="41" t="str">
        <f t="shared" si="16"/>
        <v xml:space="preserve"> </v>
      </c>
      <c r="J37" s="35" t="str">
        <f t="shared" si="17"/>
        <v xml:space="preserve"> </v>
      </c>
      <c r="K37" s="38" t="str">
        <f t="shared" si="1"/>
        <v xml:space="preserve"> </v>
      </c>
      <c r="L37" s="32" t="str">
        <f t="shared" si="2"/>
        <v xml:space="preserve"> </v>
      </c>
      <c r="M37" s="17"/>
    </row>
    <row r="38" spans="1:13" x14ac:dyDescent="0.2">
      <c r="A38" s="31" t="str">
        <f t="shared" si="3"/>
        <v xml:space="preserve"> </v>
      </c>
      <c r="B38" s="14"/>
      <c r="C38" s="14"/>
      <c r="D38" s="14"/>
      <c r="E38" s="14"/>
      <c r="F38" s="14"/>
      <c r="G38" s="14"/>
      <c r="H38" s="36" t="str">
        <f t="shared" si="15"/>
        <v xml:space="preserve"> </v>
      </c>
      <c r="I38" s="42" t="str">
        <f t="shared" si="16"/>
        <v xml:space="preserve"> </v>
      </c>
      <c r="J38" s="36" t="str">
        <f t="shared" si="17"/>
        <v xml:space="preserve"> </v>
      </c>
      <c r="K38" s="39" t="str">
        <f t="shared" si="1"/>
        <v xml:space="preserve"> </v>
      </c>
      <c r="L38" s="33" t="str">
        <f t="shared" si="2"/>
        <v xml:space="preserve"> </v>
      </c>
      <c r="M38" s="16"/>
    </row>
    <row r="39" spans="1:13" x14ac:dyDescent="0.2">
      <c r="A39" s="28" t="str">
        <f t="shared" si="3"/>
        <v xml:space="preserve"> </v>
      </c>
      <c r="B39" s="26"/>
      <c r="C39" s="26"/>
      <c r="D39" s="26"/>
      <c r="E39" s="26"/>
      <c r="F39" s="26"/>
      <c r="G39" s="26"/>
      <c r="H39" s="37" t="str">
        <f t="shared" si="15"/>
        <v xml:space="preserve"> </v>
      </c>
      <c r="I39" s="43" t="str">
        <f t="shared" si="16"/>
        <v xml:space="preserve"> </v>
      </c>
      <c r="J39" s="37" t="str">
        <f t="shared" si="17"/>
        <v xml:space="preserve"> </v>
      </c>
      <c r="K39" s="40" t="str">
        <f t="shared" si="1"/>
        <v xml:space="preserve"> </v>
      </c>
      <c r="L39" s="34" t="str">
        <f t="shared" si="2"/>
        <v xml:space="preserve"> </v>
      </c>
      <c r="M39" s="27"/>
    </row>
  </sheetData>
  <phoneticPr fontId="3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workbookViewId="0">
      <pane xSplit="8" ySplit="5" topLeftCell="I6" activePane="bottomRight" state="frozen"/>
      <selection pane="topRight" activeCell="G1" sqref="G1"/>
      <selection pane="bottomLeft" activeCell="A6" sqref="A6"/>
      <selection pane="bottomRight" activeCell="J4" sqref="J4"/>
    </sheetView>
  </sheetViews>
  <sheetFormatPr defaultColWidth="8.85546875" defaultRowHeight="12.75" x14ac:dyDescent="0.2"/>
  <cols>
    <col min="1" max="4" width="8.85546875" style="3" customWidth="1"/>
    <col min="5" max="6" width="9" style="3" customWidth="1"/>
    <col min="7" max="8" width="9.5703125" style="3" customWidth="1"/>
    <col min="9" max="9" width="5.7109375" style="3" customWidth="1"/>
    <col min="10" max="10" width="10.42578125" style="3" customWidth="1"/>
    <col min="11" max="12" width="8.28515625" style="3" customWidth="1"/>
    <col min="13" max="16384" width="8.85546875" style="3"/>
  </cols>
  <sheetData>
    <row r="1" spans="1:14" x14ac:dyDescent="0.2">
      <c r="A1" s="52"/>
      <c r="B1" s="115" t="s">
        <v>47</v>
      </c>
      <c r="C1" s="116"/>
      <c r="D1" s="117"/>
      <c r="E1" s="113" t="s">
        <v>18</v>
      </c>
      <c r="F1" s="114"/>
      <c r="G1" s="113" t="s">
        <v>18</v>
      </c>
      <c r="H1" s="114"/>
      <c r="I1" s="113" t="s">
        <v>39</v>
      </c>
      <c r="J1" s="114"/>
      <c r="K1" s="115" t="s">
        <v>48</v>
      </c>
      <c r="L1" s="117"/>
      <c r="M1" s="56"/>
    </row>
    <row r="2" spans="1:14" x14ac:dyDescent="0.2">
      <c r="A2" s="52"/>
      <c r="B2" s="62"/>
      <c r="C2" s="63"/>
      <c r="D2" s="64"/>
      <c r="E2" s="113" t="s">
        <v>102</v>
      </c>
      <c r="F2" s="114"/>
      <c r="G2" s="113" t="s">
        <v>103</v>
      </c>
      <c r="H2" s="114"/>
      <c r="I2" s="113" t="s">
        <v>40</v>
      </c>
      <c r="J2" s="114"/>
      <c r="K2" s="115" t="s">
        <v>49</v>
      </c>
      <c r="L2" s="117"/>
      <c r="M2" s="56"/>
    </row>
    <row r="3" spans="1:14" x14ac:dyDescent="0.2">
      <c r="A3" s="52"/>
      <c r="B3" s="62"/>
      <c r="C3" s="63"/>
      <c r="D3" s="64"/>
      <c r="E3" s="97" t="s">
        <v>38</v>
      </c>
      <c r="F3" s="94"/>
      <c r="G3" s="53" t="s">
        <v>38</v>
      </c>
      <c r="H3" s="94"/>
      <c r="I3" s="53" t="s">
        <v>38</v>
      </c>
      <c r="J3" s="112">
        <v>42258</v>
      </c>
      <c r="K3" s="53"/>
      <c r="L3" s="54"/>
      <c r="M3" s="57"/>
    </row>
    <row r="4" spans="1:14" s="1" customFormat="1" ht="14.25" x14ac:dyDescent="0.25">
      <c r="A4" s="57" t="s">
        <v>34</v>
      </c>
      <c r="B4" s="53" t="s">
        <v>11</v>
      </c>
      <c r="C4" s="12" t="s">
        <v>10</v>
      </c>
      <c r="D4" s="54" t="s">
        <v>14</v>
      </c>
      <c r="E4" s="97" t="s">
        <v>42</v>
      </c>
      <c r="F4" s="59" t="s">
        <v>43</v>
      </c>
      <c r="G4" s="53" t="s">
        <v>42</v>
      </c>
      <c r="H4" s="59" t="s">
        <v>43</v>
      </c>
      <c r="I4" s="58" t="s">
        <v>44</v>
      </c>
      <c r="J4" s="54" t="s">
        <v>36</v>
      </c>
      <c r="K4" s="60" t="s">
        <v>41</v>
      </c>
      <c r="L4" s="61" t="s">
        <v>45</v>
      </c>
      <c r="M4" s="65" t="s">
        <v>34</v>
      </c>
    </row>
    <row r="5" spans="1:14" s="1" customFormat="1" x14ac:dyDescent="0.2">
      <c r="A5" s="57" t="s">
        <v>2</v>
      </c>
      <c r="B5" s="53" t="s">
        <v>15</v>
      </c>
      <c r="C5" s="12" t="s">
        <v>15</v>
      </c>
      <c r="D5" s="54" t="s">
        <v>16</v>
      </c>
      <c r="E5" s="97" t="s">
        <v>15</v>
      </c>
      <c r="F5" s="59" t="s">
        <v>15</v>
      </c>
      <c r="G5" s="53" t="s">
        <v>15</v>
      </c>
      <c r="H5" s="59" t="s">
        <v>15</v>
      </c>
      <c r="I5" s="58" t="s">
        <v>15</v>
      </c>
      <c r="J5" s="54" t="s">
        <v>37</v>
      </c>
      <c r="K5" s="60" t="s">
        <v>15</v>
      </c>
      <c r="L5" s="61" t="s">
        <v>15</v>
      </c>
      <c r="M5" s="65" t="s">
        <v>2</v>
      </c>
    </row>
    <row r="6" spans="1:14" x14ac:dyDescent="0.2">
      <c r="A6" s="66" t="s">
        <v>97</v>
      </c>
      <c r="B6" s="67"/>
      <c r="C6" s="15"/>
      <c r="D6" s="68"/>
      <c r="E6" s="69">
        <v>-1.45</v>
      </c>
      <c r="F6" s="70">
        <v>4.4000000000000004</v>
      </c>
      <c r="G6" s="69"/>
      <c r="H6" s="70"/>
      <c r="I6" s="71">
        <v>0.84</v>
      </c>
      <c r="J6" s="72" t="s">
        <v>182</v>
      </c>
      <c r="K6" s="73"/>
      <c r="L6" s="74">
        <f>I6+K6</f>
        <v>0.84</v>
      </c>
      <c r="M6" s="75" t="str">
        <f t="shared" ref="M6:M37" si="0">IF(A6=0,"",A6)</f>
        <v>M1</v>
      </c>
      <c r="N6" s="3" t="s">
        <v>181</v>
      </c>
    </row>
    <row r="7" spans="1:14" x14ac:dyDescent="0.2">
      <c r="A7" s="76" t="s">
        <v>92</v>
      </c>
      <c r="B7" s="77"/>
      <c r="C7" s="14"/>
      <c r="D7" s="78"/>
      <c r="E7" s="79">
        <v>-0.03</v>
      </c>
      <c r="F7" s="80">
        <v>1.2</v>
      </c>
      <c r="G7" s="79"/>
      <c r="H7" s="80"/>
      <c r="I7" s="81">
        <v>1.55</v>
      </c>
      <c r="J7" s="82" t="s">
        <v>183</v>
      </c>
      <c r="K7" s="83"/>
      <c r="L7" s="84">
        <v>4</v>
      </c>
      <c r="M7" s="85" t="str">
        <f t="shared" si="0"/>
        <v>M2</v>
      </c>
      <c r="N7" s="3" t="s">
        <v>181</v>
      </c>
    </row>
    <row r="8" spans="1:14" x14ac:dyDescent="0.2">
      <c r="A8" s="66" t="s">
        <v>93</v>
      </c>
      <c r="B8" s="67"/>
      <c r="C8" s="15"/>
      <c r="D8" s="68"/>
      <c r="E8" s="69">
        <v>-0.02</v>
      </c>
      <c r="F8" s="70">
        <v>1.4</v>
      </c>
      <c r="G8" s="69"/>
      <c r="H8" s="70"/>
      <c r="I8" s="71">
        <v>2.34</v>
      </c>
      <c r="J8" s="72" t="s">
        <v>183</v>
      </c>
      <c r="K8" s="73"/>
      <c r="L8" s="74">
        <v>4</v>
      </c>
      <c r="M8" s="75" t="str">
        <f t="shared" si="0"/>
        <v>M3</v>
      </c>
      <c r="N8" s="3" t="s">
        <v>181</v>
      </c>
    </row>
    <row r="9" spans="1:14" x14ac:dyDescent="0.2">
      <c r="A9" s="76" t="s">
        <v>94</v>
      </c>
      <c r="B9" s="77"/>
      <c r="C9" s="14"/>
      <c r="D9" s="78"/>
      <c r="E9" s="79">
        <v>-7.0000000000000007E-2</v>
      </c>
      <c r="F9" s="80">
        <v>2</v>
      </c>
      <c r="G9" s="79"/>
      <c r="H9" s="80"/>
      <c r="I9" s="81">
        <v>1.95</v>
      </c>
      <c r="J9" s="82" t="s">
        <v>183</v>
      </c>
      <c r="K9" s="83"/>
      <c r="L9" s="84">
        <v>4</v>
      </c>
      <c r="M9" s="85" t="str">
        <f t="shared" si="0"/>
        <v>M4</v>
      </c>
      <c r="N9" s="3" t="s">
        <v>181</v>
      </c>
    </row>
    <row r="10" spans="1:14" x14ac:dyDescent="0.2">
      <c r="A10" s="66" t="s">
        <v>95</v>
      </c>
      <c r="B10" s="67"/>
      <c r="C10" s="15"/>
      <c r="D10" s="68"/>
      <c r="E10" s="69">
        <v>0.05</v>
      </c>
      <c r="F10" s="70">
        <v>1.4</v>
      </c>
      <c r="G10" s="69"/>
      <c r="H10" s="70"/>
      <c r="I10" s="71">
        <v>2.37</v>
      </c>
      <c r="J10" s="72" t="s">
        <v>183</v>
      </c>
      <c r="K10" s="73"/>
      <c r="L10" s="74">
        <v>4</v>
      </c>
      <c r="M10" s="75" t="str">
        <f t="shared" si="0"/>
        <v>M5</v>
      </c>
      <c r="N10" s="3" t="s">
        <v>181</v>
      </c>
    </row>
    <row r="11" spans="1:14" x14ac:dyDescent="0.2">
      <c r="A11" s="76" t="s">
        <v>96</v>
      </c>
      <c r="B11" s="77"/>
      <c r="C11" s="14"/>
      <c r="D11" s="78"/>
      <c r="E11" s="79">
        <v>-0.08</v>
      </c>
      <c r="F11" s="80">
        <v>2</v>
      </c>
      <c r="G11" s="79"/>
      <c r="H11" s="80"/>
      <c r="I11" s="81">
        <v>2.63</v>
      </c>
      <c r="J11" s="82" t="s">
        <v>183</v>
      </c>
      <c r="K11" s="83"/>
      <c r="L11" s="84">
        <v>4</v>
      </c>
      <c r="M11" s="85" t="str">
        <f t="shared" si="0"/>
        <v>M6</v>
      </c>
      <c r="N11" s="3" t="s">
        <v>181</v>
      </c>
    </row>
    <row r="12" spans="1:14" x14ac:dyDescent="0.2">
      <c r="A12" s="66"/>
      <c r="B12" s="67"/>
      <c r="C12" s="15"/>
      <c r="D12" s="68"/>
      <c r="E12" s="69"/>
      <c r="F12" s="70"/>
      <c r="G12" s="69"/>
      <c r="H12" s="70"/>
      <c r="I12" s="71"/>
      <c r="J12" s="72"/>
      <c r="K12" s="73"/>
      <c r="L12" s="74"/>
      <c r="M12" s="75" t="str">
        <f t="shared" si="0"/>
        <v/>
      </c>
    </row>
    <row r="13" spans="1:14" x14ac:dyDescent="0.2">
      <c r="A13" s="76"/>
      <c r="B13" s="77"/>
      <c r="C13" s="14"/>
      <c r="D13" s="78"/>
      <c r="E13" s="79"/>
      <c r="F13" s="80"/>
      <c r="G13" s="79"/>
      <c r="H13" s="80"/>
      <c r="I13" s="81"/>
      <c r="J13" s="82"/>
      <c r="K13" s="83"/>
      <c r="L13" s="84"/>
      <c r="M13" s="85" t="str">
        <f t="shared" si="0"/>
        <v/>
      </c>
    </row>
    <row r="14" spans="1:14" x14ac:dyDescent="0.2">
      <c r="A14" s="66"/>
      <c r="B14" s="67"/>
      <c r="C14" s="15"/>
      <c r="D14" s="68"/>
      <c r="E14" s="69"/>
      <c r="F14" s="70"/>
      <c r="G14" s="69"/>
      <c r="H14" s="70"/>
      <c r="I14" s="71"/>
      <c r="J14" s="72"/>
      <c r="K14" s="73"/>
      <c r="L14" s="74"/>
      <c r="M14" s="75" t="str">
        <f t="shared" si="0"/>
        <v/>
      </c>
    </row>
    <row r="15" spans="1:14" x14ac:dyDescent="0.2">
      <c r="A15" s="76"/>
      <c r="B15" s="77"/>
      <c r="C15" s="14"/>
      <c r="D15" s="78"/>
      <c r="E15" s="79"/>
      <c r="F15" s="80"/>
      <c r="G15" s="79"/>
      <c r="H15" s="80"/>
      <c r="I15" s="81"/>
      <c r="J15" s="82"/>
      <c r="K15" s="83"/>
      <c r="L15" s="84"/>
      <c r="M15" s="85" t="str">
        <f t="shared" si="0"/>
        <v/>
      </c>
    </row>
    <row r="16" spans="1:14" x14ac:dyDescent="0.2">
      <c r="A16" s="66"/>
      <c r="B16" s="67"/>
      <c r="C16" s="15"/>
      <c r="D16" s="68"/>
      <c r="E16" s="69"/>
      <c r="F16" s="70"/>
      <c r="G16" s="69"/>
      <c r="H16" s="70"/>
      <c r="I16" s="71"/>
      <c r="J16" s="72"/>
      <c r="K16" s="73"/>
      <c r="L16" s="74"/>
      <c r="M16" s="75" t="str">
        <f t="shared" si="0"/>
        <v/>
      </c>
    </row>
    <row r="17" spans="1:13" x14ac:dyDescent="0.2">
      <c r="A17" s="76"/>
      <c r="B17" s="77"/>
      <c r="C17" s="14"/>
      <c r="D17" s="78"/>
      <c r="E17" s="79"/>
      <c r="F17" s="80"/>
      <c r="G17" s="79"/>
      <c r="H17" s="80"/>
      <c r="I17" s="81"/>
      <c r="J17" s="82"/>
      <c r="K17" s="83"/>
      <c r="L17" s="84"/>
      <c r="M17" s="85" t="str">
        <f t="shared" si="0"/>
        <v/>
      </c>
    </row>
    <row r="18" spans="1:13" x14ac:dyDescent="0.2">
      <c r="A18" s="66"/>
      <c r="B18" s="67"/>
      <c r="C18" s="15"/>
      <c r="D18" s="68"/>
      <c r="E18" s="69"/>
      <c r="F18" s="70"/>
      <c r="G18" s="69"/>
      <c r="H18" s="70"/>
      <c r="I18" s="71"/>
      <c r="J18" s="72"/>
      <c r="K18" s="73"/>
      <c r="L18" s="74"/>
      <c r="M18" s="75" t="str">
        <f t="shared" si="0"/>
        <v/>
      </c>
    </row>
    <row r="19" spans="1:13" x14ac:dyDescent="0.2">
      <c r="A19" s="76"/>
      <c r="B19" s="77"/>
      <c r="C19" s="14"/>
      <c r="D19" s="78"/>
      <c r="E19" s="79"/>
      <c r="F19" s="80"/>
      <c r="G19" s="79"/>
      <c r="H19" s="80"/>
      <c r="I19" s="81"/>
      <c r="J19" s="82"/>
      <c r="K19" s="83"/>
      <c r="L19" s="84"/>
      <c r="M19" s="85" t="str">
        <f t="shared" si="0"/>
        <v/>
      </c>
    </row>
    <row r="20" spans="1:13" x14ac:dyDescent="0.2">
      <c r="A20" s="66"/>
      <c r="B20" s="67"/>
      <c r="C20" s="15"/>
      <c r="D20" s="68"/>
      <c r="E20" s="69"/>
      <c r="F20" s="70"/>
      <c r="G20" s="69"/>
      <c r="H20" s="70"/>
      <c r="I20" s="71"/>
      <c r="J20" s="72"/>
      <c r="K20" s="73"/>
      <c r="L20" s="74"/>
      <c r="M20" s="75" t="str">
        <f t="shared" si="0"/>
        <v/>
      </c>
    </row>
    <row r="21" spans="1:13" x14ac:dyDescent="0.2">
      <c r="A21" s="76"/>
      <c r="B21" s="77" t="s">
        <v>104</v>
      </c>
      <c r="C21" s="14"/>
      <c r="D21" s="78"/>
      <c r="E21" s="79"/>
      <c r="F21" s="80"/>
      <c r="G21" s="79"/>
      <c r="H21" s="80"/>
      <c r="I21" s="81"/>
      <c r="J21" s="82"/>
      <c r="K21" s="83"/>
      <c r="L21" s="84"/>
      <c r="M21" s="85" t="str">
        <f t="shared" si="0"/>
        <v/>
      </c>
    </row>
    <row r="22" spans="1:13" x14ac:dyDescent="0.2">
      <c r="A22" s="66"/>
      <c r="B22" s="67">
        <v>652110</v>
      </c>
      <c r="C22" s="15">
        <v>7557180</v>
      </c>
      <c r="D22" s="68"/>
      <c r="E22" s="69"/>
      <c r="F22" s="70"/>
      <c r="G22" s="69"/>
      <c r="H22" s="70"/>
      <c r="I22" s="71"/>
      <c r="J22" s="72"/>
      <c r="K22" s="73"/>
      <c r="L22" s="74"/>
      <c r="M22" s="75" t="str">
        <f t="shared" si="0"/>
        <v/>
      </c>
    </row>
    <row r="23" spans="1:13" x14ac:dyDescent="0.2">
      <c r="A23" s="76"/>
      <c r="B23" s="77">
        <v>652610</v>
      </c>
      <c r="C23" s="14">
        <v>7556680</v>
      </c>
      <c r="D23" s="78"/>
      <c r="E23" s="79"/>
      <c r="F23" s="80"/>
      <c r="G23" s="79"/>
      <c r="H23" s="80"/>
      <c r="I23" s="81"/>
      <c r="J23" s="82"/>
      <c r="K23" s="83"/>
      <c r="L23" s="84"/>
      <c r="M23" s="85" t="str">
        <f t="shared" si="0"/>
        <v/>
      </c>
    </row>
    <row r="24" spans="1:13" x14ac:dyDescent="0.2">
      <c r="A24" s="66"/>
      <c r="B24" s="67">
        <v>653110</v>
      </c>
      <c r="C24" s="15">
        <v>7556430</v>
      </c>
      <c r="D24" s="68"/>
      <c r="E24" s="69"/>
      <c r="F24" s="70"/>
      <c r="G24" s="69"/>
      <c r="H24" s="70"/>
      <c r="I24" s="71"/>
      <c r="J24" s="72"/>
      <c r="K24" s="73"/>
      <c r="L24" s="74"/>
      <c r="M24" s="75" t="str">
        <f t="shared" si="0"/>
        <v/>
      </c>
    </row>
    <row r="25" spans="1:13" x14ac:dyDescent="0.2">
      <c r="A25" s="76"/>
      <c r="B25" s="77">
        <v>653110</v>
      </c>
      <c r="C25" s="14">
        <v>7555680</v>
      </c>
      <c r="D25" s="78"/>
      <c r="E25" s="79"/>
      <c r="F25" s="80"/>
      <c r="G25" s="79"/>
      <c r="H25" s="80"/>
      <c r="I25" s="81"/>
      <c r="J25" s="82"/>
      <c r="K25" s="83"/>
      <c r="L25" s="84"/>
      <c r="M25" s="85" t="str">
        <f t="shared" si="0"/>
        <v/>
      </c>
    </row>
    <row r="26" spans="1:13" x14ac:dyDescent="0.2">
      <c r="A26" s="66"/>
      <c r="B26" s="67">
        <v>653860</v>
      </c>
      <c r="C26" s="15">
        <v>7556430</v>
      </c>
      <c r="D26" s="68"/>
      <c r="E26" s="69"/>
      <c r="F26" s="70"/>
      <c r="G26" s="69"/>
      <c r="H26" s="70"/>
      <c r="I26" s="71"/>
      <c r="J26" s="72"/>
      <c r="K26" s="73"/>
      <c r="L26" s="74"/>
      <c r="M26" s="75" t="str">
        <f t="shared" si="0"/>
        <v/>
      </c>
    </row>
    <row r="27" spans="1:13" x14ac:dyDescent="0.2">
      <c r="A27" s="76"/>
      <c r="B27" s="77">
        <v>654360</v>
      </c>
      <c r="C27" s="14">
        <v>7556680</v>
      </c>
      <c r="D27" s="78"/>
      <c r="E27" s="79"/>
      <c r="F27" s="80"/>
      <c r="G27" s="79"/>
      <c r="H27" s="80"/>
      <c r="I27" s="81"/>
      <c r="J27" s="82"/>
      <c r="K27" s="83"/>
      <c r="L27" s="84"/>
      <c r="M27" s="85" t="str">
        <f t="shared" si="0"/>
        <v/>
      </c>
    </row>
    <row r="28" spans="1:13" x14ac:dyDescent="0.2">
      <c r="A28" s="66"/>
      <c r="B28" s="67"/>
      <c r="C28" s="15"/>
      <c r="D28" s="68"/>
      <c r="E28" s="69"/>
      <c r="F28" s="70"/>
      <c r="G28" s="69"/>
      <c r="H28" s="70"/>
      <c r="I28" s="71"/>
      <c r="J28" s="72"/>
      <c r="K28" s="73"/>
      <c r="L28" s="74"/>
      <c r="M28" s="75" t="str">
        <f t="shared" si="0"/>
        <v/>
      </c>
    </row>
    <row r="29" spans="1:13" x14ac:dyDescent="0.2">
      <c r="A29" s="76"/>
      <c r="B29" s="77"/>
      <c r="C29" s="14"/>
      <c r="D29" s="78"/>
      <c r="E29" s="79"/>
      <c r="F29" s="80"/>
      <c r="G29" s="79"/>
      <c r="H29" s="80"/>
      <c r="I29" s="81"/>
      <c r="J29" s="82"/>
      <c r="K29" s="83"/>
      <c r="L29" s="84"/>
      <c r="M29" s="85" t="str">
        <f t="shared" si="0"/>
        <v/>
      </c>
    </row>
    <row r="30" spans="1:13" x14ac:dyDescent="0.2">
      <c r="A30" s="66"/>
      <c r="B30" s="67"/>
      <c r="C30" s="15"/>
      <c r="D30" s="68"/>
      <c r="E30" s="69"/>
      <c r="F30" s="70"/>
      <c r="G30" s="69"/>
      <c r="H30" s="70"/>
      <c r="I30" s="71"/>
      <c r="J30" s="72"/>
      <c r="K30" s="73"/>
      <c r="L30" s="74"/>
      <c r="M30" s="75" t="str">
        <f t="shared" si="0"/>
        <v/>
      </c>
    </row>
    <row r="31" spans="1:13" x14ac:dyDescent="0.2">
      <c r="A31" s="76"/>
      <c r="B31" s="77"/>
      <c r="C31" s="14"/>
      <c r="D31" s="78"/>
      <c r="E31" s="79"/>
      <c r="F31" s="80"/>
      <c r="G31" s="79"/>
      <c r="H31" s="80"/>
      <c r="I31" s="81"/>
      <c r="J31" s="82"/>
      <c r="K31" s="83"/>
      <c r="L31" s="84"/>
      <c r="M31" s="85" t="str">
        <f t="shared" si="0"/>
        <v/>
      </c>
    </row>
    <row r="32" spans="1:13" x14ac:dyDescent="0.2">
      <c r="A32" s="66"/>
      <c r="B32" s="67"/>
      <c r="C32" s="15"/>
      <c r="D32" s="68"/>
      <c r="E32" s="69"/>
      <c r="F32" s="70"/>
      <c r="G32" s="69"/>
      <c r="H32" s="70"/>
      <c r="I32" s="71"/>
      <c r="J32" s="72"/>
      <c r="K32" s="73"/>
      <c r="L32" s="74"/>
      <c r="M32" s="75" t="str">
        <f t="shared" si="0"/>
        <v/>
      </c>
    </row>
    <row r="33" spans="1:13" x14ac:dyDescent="0.2">
      <c r="A33" s="76"/>
      <c r="B33" s="77"/>
      <c r="C33" s="14"/>
      <c r="D33" s="78"/>
      <c r="E33" s="79"/>
      <c r="F33" s="80"/>
      <c r="G33" s="79"/>
      <c r="H33" s="80"/>
      <c r="I33" s="81"/>
      <c r="J33" s="82"/>
      <c r="K33" s="83"/>
      <c r="L33" s="84"/>
      <c r="M33" s="85" t="str">
        <f t="shared" si="0"/>
        <v/>
      </c>
    </row>
    <row r="34" spans="1:13" x14ac:dyDescent="0.2">
      <c r="A34" s="66"/>
      <c r="B34" s="67"/>
      <c r="C34" s="15"/>
      <c r="D34" s="68"/>
      <c r="E34" s="69"/>
      <c r="F34" s="70"/>
      <c r="G34" s="69"/>
      <c r="H34" s="70"/>
      <c r="I34" s="71"/>
      <c r="J34" s="72"/>
      <c r="K34" s="73"/>
      <c r="L34" s="74"/>
      <c r="M34" s="75" t="str">
        <f t="shared" si="0"/>
        <v/>
      </c>
    </row>
    <row r="35" spans="1:13" x14ac:dyDescent="0.2">
      <c r="A35" s="76"/>
      <c r="B35" s="77"/>
      <c r="C35" s="14"/>
      <c r="D35" s="78"/>
      <c r="E35" s="79"/>
      <c r="F35" s="80"/>
      <c r="G35" s="79"/>
      <c r="H35" s="80"/>
      <c r="I35" s="81"/>
      <c r="J35" s="82"/>
      <c r="K35" s="83"/>
      <c r="L35" s="84"/>
      <c r="M35" s="85" t="str">
        <f t="shared" si="0"/>
        <v/>
      </c>
    </row>
    <row r="36" spans="1:13" x14ac:dyDescent="0.2">
      <c r="A36" s="66"/>
      <c r="B36" s="67"/>
      <c r="C36" s="15"/>
      <c r="D36" s="68"/>
      <c r="E36" s="69"/>
      <c r="F36" s="70"/>
      <c r="G36" s="69"/>
      <c r="H36" s="70"/>
      <c r="I36" s="71"/>
      <c r="J36" s="72"/>
      <c r="K36" s="73"/>
      <c r="L36" s="74"/>
      <c r="M36" s="75" t="str">
        <f t="shared" si="0"/>
        <v/>
      </c>
    </row>
    <row r="37" spans="1:13" x14ac:dyDescent="0.2">
      <c r="A37" s="76"/>
      <c r="B37" s="77"/>
      <c r="C37" s="14"/>
      <c r="D37" s="78"/>
      <c r="E37" s="79"/>
      <c r="F37" s="80"/>
      <c r="G37" s="79"/>
      <c r="H37" s="80"/>
      <c r="I37" s="81"/>
      <c r="J37" s="82"/>
      <c r="K37" s="83"/>
      <c r="L37" s="84"/>
      <c r="M37" s="85" t="str">
        <f t="shared" si="0"/>
        <v/>
      </c>
    </row>
    <row r="38" spans="1:13" x14ac:dyDescent="0.2">
      <c r="A38" s="66"/>
      <c r="B38" s="67"/>
      <c r="C38" s="15"/>
      <c r="D38" s="68"/>
      <c r="E38" s="69"/>
      <c r="F38" s="70"/>
      <c r="G38" s="69"/>
      <c r="H38" s="70"/>
      <c r="I38" s="71"/>
      <c r="J38" s="72"/>
      <c r="K38" s="73"/>
      <c r="L38" s="74"/>
      <c r="M38" s="75" t="str">
        <f t="shared" ref="M38:M69" si="1">IF(A38=0,"",A38)</f>
        <v/>
      </c>
    </row>
    <row r="39" spans="1:13" x14ac:dyDescent="0.2">
      <c r="A39" s="76"/>
      <c r="B39" s="77"/>
      <c r="C39" s="14"/>
      <c r="D39" s="78"/>
      <c r="E39" s="79"/>
      <c r="F39" s="80"/>
      <c r="G39" s="79"/>
      <c r="H39" s="80"/>
      <c r="I39" s="81"/>
      <c r="J39" s="82"/>
      <c r="K39" s="83"/>
      <c r="L39" s="84"/>
      <c r="M39" s="85" t="str">
        <f t="shared" si="1"/>
        <v/>
      </c>
    </row>
    <row r="40" spans="1:13" x14ac:dyDescent="0.2">
      <c r="A40" s="66"/>
      <c r="B40" s="67"/>
      <c r="C40" s="15"/>
      <c r="D40" s="68"/>
      <c r="E40" s="69"/>
      <c r="F40" s="70"/>
      <c r="G40" s="69"/>
      <c r="H40" s="70"/>
      <c r="I40" s="71"/>
      <c r="J40" s="72"/>
      <c r="K40" s="73"/>
      <c r="L40" s="74"/>
      <c r="M40" s="75" t="str">
        <f t="shared" si="1"/>
        <v/>
      </c>
    </row>
    <row r="41" spans="1:13" x14ac:dyDescent="0.2">
      <c r="A41" s="76"/>
      <c r="B41" s="77"/>
      <c r="C41" s="14"/>
      <c r="D41" s="78"/>
      <c r="E41" s="79"/>
      <c r="F41" s="80"/>
      <c r="G41" s="79"/>
      <c r="H41" s="80"/>
      <c r="I41" s="81"/>
      <c r="J41" s="82"/>
      <c r="K41" s="83"/>
      <c r="L41" s="84"/>
      <c r="M41" s="85" t="str">
        <f t="shared" si="1"/>
        <v/>
      </c>
    </row>
    <row r="42" spans="1:13" x14ac:dyDescent="0.2">
      <c r="A42" s="66"/>
      <c r="B42" s="67"/>
      <c r="C42" s="15"/>
      <c r="D42" s="68"/>
      <c r="E42" s="69"/>
      <c r="F42" s="70"/>
      <c r="G42" s="69"/>
      <c r="H42" s="70"/>
      <c r="I42" s="71"/>
      <c r="J42" s="72"/>
      <c r="K42" s="73"/>
      <c r="L42" s="74"/>
      <c r="M42" s="75" t="str">
        <f t="shared" si="1"/>
        <v/>
      </c>
    </row>
    <row r="43" spans="1:13" x14ac:dyDescent="0.2">
      <c r="A43" s="76"/>
      <c r="B43" s="77"/>
      <c r="C43" s="14"/>
      <c r="D43" s="78"/>
      <c r="E43" s="79"/>
      <c r="F43" s="80"/>
      <c r="G43" s="79"/>
      <c r="H43" s="80"/>
      <c r="I43" s="81"/>
      <c r="J43" s="82"/>
      <c r="K43" s="83"/>
      <c r="L43" s="84"/>
      <c r="M43" s="85" t="str">
        <f t="shared" si="1"/>
        <v/>
      </c>
    </row>
    <row r="44" spans="1:13" x14ac:dyDescent="0.2">
      <c r="A44" s="66"/>
      <c r="B44" s="67"/>
      <c r="C44" s="15"/>
      <c r="D44" s="68"/>
      <c r="E44" s="69"/>
      <c r="F44" s="70"/>
      <c r="G44" s="69"/>
      <c r="H44" s="70"/>
      <c r="I44" s="71"/>
      <c r="J44" s="72"/>
      <c r="K44" s="73"/>
      <c r="L44" s="74"/>
      <c r="M44" s="75" t="str">
        <f t="shared" si="1"/>
        <v/>
      </c>
    </row>
    <row r="45" spans="1:13" x14ac:dyDescent="0.2">
      <c r="A45" s="76"/>
      <c r="B45" s="77"/>
      <c r="C45" s="14"/>
      <c r="D45" s="78"/>
      <c r="E45" s="79"/>
      <c r="F45" s="80"/>
      <c r="G45" s="79"/>
      <c r="H45" s="80"/>
      <c r="I45" s="81"/>
      <c r="J45" s="82"/>
      <c r="K45" s="83"/>
      <c r="L45" s="84"/>
      <c r="M45" s="85" t="str">
        <f t="shared" si="1"/>
        <v/>
      </c>
    </row>
    <row r="46" spans="1:13" x14ac:dyDescent="0.2">
      <c r="A46" s="66"/>
      <c r="B46" s="67"/>
      <c r="C46" s="15"/>
      <c r="D46" s="68"/>
      <c r="E46" s="69"/>
      <c r="F46" s="70"/>
      <c r="G46" s="69"/>
      <c r="H46" s="70"/>
      <c r="I46" s="71"/>
      <c r="J46" s="72"/>
      <c r="K46" s="73"/>
      <c r="L46" s="74"/>
      <c r="M46" s="75" t="str">
        <f t="shared" si="1"/>
        <v/>
      </c>
    </row>
    <row r="47" spans="1:13" x14ac:dyDescent="0.2">
      <c r="A47" s="76"/>
      <c r="B47" s="77"/>
      <c r="C47" s="14"/>
      <c r="D47" s="78"/>
      <c r="E47" s="79"/>
      <c r="F47" s="80"/>
      <c r="G47" s="79"/>
      <c r="H47" s="80"/>
      <c r="I47" s="81"/>
      <c r="J47" s="82"/>
      <c r="K47" s="83"/>
      <c r="L47" s="84"/>
      <c r="M47" s="85" t="str">
        <f t="shared" si="1"/>
        <v/>
      </c>
    </row>
    <row r="48" spans="1:13" x14ac:dyDescent="0.2">
      <c r="A48" s="66"/>
      <c r="B48" s="67"/>
      <c r="C48" s="15"/>
      <c r="D48" s="68"/>
      <c r="E48" s="69"/>
      <c r="F48" s="70"/>
      <c r="G48" s="69"/>
      <c r="H48" s="70"/>
      <c r="I48" s="71"/>
      <c r="J48" s="72"/>
      <c r="K48" s="73"/>
      <c r="L48" s="74"/>
      <c r="M48" s="75" t="str">
        <f t="shared" si="1"/>
        <v/>
      </c>
    </row>
    <row r="49" spans="1:13" x14ac:dyDescent="0.2">
      <c r="A49" s="76"/>
      <c r="B49" s="77"/>
      <c r="C49" s="14"/>
      <c r="D49" s="78"/>
      <c r="E49" s="79"/>
      <c r="F49" s="80"/>
      <c r="G49" s="79"/>
      <c r="H49" s="80"/>
      <c r="I49" s="81"/>
      <c r="J49" s="82"/>
      <c r="K49" s="83"/>
      <c r="L49" s="84"/>
      <c r="M49" s="85" t="str">
        <f t="shared" si="1"/>
        <v/>
      </c>
    </row>
    <row r="50" spans="1:13" x14ac:dyDescent="0.2">
      <c r="A50" s="66"/>
      <c r="B50" s="67"/>
      <c r="C50" s="15"/>
      <c r="D50" s="68"/>
      <c r="E50" s="69"/>
      <c r="F50" s="70"/>
      <c r="G50" s="69"/>
      <c r="H50" s="70"/>
      <c r="I50" s="71"/>
      <c r="J50" s="72"/>
      <c r="K50" s="73"/>
      <c r="L50" s="74"/>
      <c r="M50" s="75" t="str">
        <f t="shared" si="1"/>
        <v/>
      </c>
    </row>
    <row r="51" spans="1:13" x14ac:dyDescent="0.2">
      <c r="A51" s="76"/>
      <c r="B51" s="77"/>
      <c r="C51" s="14"/>
      <c r="D51" s="78"/>
      <c r="E51" s="79"/>
      <c r="F51" s="80"/>
      <c r="G51" s="79"/>
      <c r="H51" s="80"/>
      <c r="I51" s="81"/>
      <c r="J51" s="82"/>
      <c r="K51" s="83"/>
      <c r="L51" s="84"/>
      <c r="M51" s="85" t="str">
        <f t="shared" si="1"/>
        <v/>
      </c>
    </row>
    <row r="52" spans="1:13" x14ac:dyDescent="0.2">
      <c r="A52" s="66"/>
      <c r="B52" s="67"/>
      <c r="C52" s="15"/>
      <c r="D52" s="68"/>
      <c r="E52" s="69"/>
      <c r="F52" s="70"/>
      <c r="G52" s="69"/>
      <c r="H52" s="70"/>
      <c r="I52" s="71"/>
      <c r="J52" s="72"/>
      <c r="K52" s="73"/>
      <c r="L52" s="74"/>
      <c r="M52" s="75" t="str">
        <f t="shared" si="1"/>
        <v/>
      </c>
    </row>
    <row r="53" spans="1:13" x14ac:dyDescent="0.2">
      <c r="A53" s="76"/>
      <c r="B53" s="77"/>
      <c r="C53" s="14"/>
      <c r="D53" s="78"/>
      <c r="E53" s="79"/>
      <c r="F53" s="80"/>
      <c r="G53" s="79"/>
      <c r="H53" s="80"/>
      <c r="I53" s="81"/>
      <c r="J53" s="82"/>
      <c r="K53" s="83"/>
      <c r="L53" s="84"/>
      <c r="M53" s="85" t="str">
        <f t="shared" si="1"/>
        <v/>
      </c>
    </row>
    <row r="54" spans="1:13" x14ac:dyDescent="0.2">
      <c r="A54" s="66"/>
      <c r="B54" s="67"/>
      <c r="C54" s="15"/>
      <c r="D54" s="68"/>
      <c r="E54" s="69"/>
      <c r="F54" s="70"/>
      <c r="G54" s="69"/>
      <c r="H54" s="70"/>
      <c r="I54" s="71"/>
      <c r="J54" s="72"/>
      <c r="K54" s="73"/>
      <c r="L54" s="74"/>
      <c r="M54" s="75" t="str">
        <f t="shared" si="1"/>
        <v/>
      </c>
    </row>
    <row r="55" spans="1:13" x14ac:dyDescent="0.2">
      <c r="A55" s="76"/>
      <c r="B55" s="77"/>
      <c r="C55" s="14"/>
      <c r="D55" s="78"/>
      <c r="E55" s="79"/>
      <c r="F55" s="80"/>
      <c r="G55" s="79"/>
      <c r="H55" s="80"/>
      <c r="I55" s="81"/>
      <c r="J55" s="82"/>
      <c r="K55" s="83"/>
      <c r="L55" s="84"/>
      <c r="M55" s="85" t="str">
        <f t="shared" si="1"/>
        <v/>
      </c>
    </row>
    <row r="56" spans="1:13" x14ac:dyDescent="0.2">
      <c r="A56" s="66"/>
      <c r="B56" s="67"/>
      <c r="C56" s="15"/>
      <c r="D56" s="68"/>
      <c r="E56" s="69"/>
      <c r="F56" s="70"/>
      <c r="G56" s="69"/>
      <c r="H56" s="70"/>
      <c r="I56" s="71"/>
      <c r="J56" s="72"/>
      <c r="K56" s="73"/>
      <c r="L56" s="74"/>
      <c r="M56" s="75" t="str">
        <f t="shared" si="1"/>
        <v/>
      </c>
    </row>
    <row r="57" spans="1:13" x14ac:dyDescent="0.2">
      <c r="A57" s="76"/>
      <c r="B57" s="77"/>
      <c r="C57" s="14"/>
      <c r="D57" s="78"/>
      <c r="E57" s="79"/>
      <c r="F57" s="80"/>
      <c r="G57" s="79"/>
      <c r="H57" s="80"/>
      <c r="I57" s="81"/>
      <c r="J57" s="82"/>
      <c r="K57" s="83"/>
      <c r="L57" s="84"/>
      <c r="M57" s="85" t="str">
        <f t="shared" si="1"/>
        <v/>
      </c>
    </row>
    <row r="58" spans="1:13" x14ac:dyDescent="0.2">
      <c r="A58" s="66"/>
      <c r="B58" s="67"/>
      <c r="C58" s="15"/>
      <c r="D58" s="68"/>
      <c r="E58" s="69"/>
      <c r="F58" s="70"/>
      <c r="G58" s="69"/>
      <c r="H58" s="70"/>
      <c r="I58" s="71"/>
      <c r="J58" s="72"/>
      <c r="K58" s="73"/>
      <c r="L58" s="74"/>
      <c r="M58" s="75" t="str">
        <f t="shared" si="1"/>
        <v/>
      </c>
    </row>
    <row r="59" spans="1:13" x14ac:dyDescent="0.2">
      <c r="A59" s="76"/>
      <c r="B59" s="77"/>
      <c r="C59" s="14"/>
      <c r="D59" s="78"/>
      <c r="E59" s="79"/>
      <c r="F59" s="80"/>
      <c r="G59" s="79"/>
      <c r="H59" s="80"/>
      <c r="I59" s="81"/>
      <c r="J59" s="82"/>
      <c r="K59" s="83"/>
      <c r="L59" s="84"/>
      <c r="M59" s="85" t="str">
        <f t="shared" si="1"/>
        <v/>
      </c>
    </row>
    <row r="60" spans="1:13" x14ac:dyDescent="0.2">
      <c r="A60" s="66"/>
      <c r="B60" s="67"/>
      <c r="C60" s="15"/>
      <c r="D60" s="68"/>
      <c r="E60" s="69"/>
      <c r="F60" s="70"/>
      <c r="G60" s="69"/>
      <c r="H60" s="70"/>
      <c r="I60" s="71"/>
      <c r="J60" s="72"/>
      <c r="K60" s="73"/>
      <c r="L60" s="74"/>
      <c r="M60" s="75" t="str">
        <f t="shared" si="1"/>
        <v/>
      </c>
    </row>
    <row r="61" spans="1:13" x14ac:dyDescent="0.2">
      <c r="A61" s="76"/>
      <c r="B61" s="77"/>
      <c r="C61" s="14"/>
      <c r="D61" s="78"/>
      <c r="E61" s="79"/>
      <c r="F61" s="80"/>
      <c r="G61" s="79"/>
      <c r="H61" s="80"/>
      <c r="I61" s="81"/>
      <c r="J61" s="82"/>
      <c r="K61" s="83"/>
      <c r="L61" s="84"/>
      <c r="M61" s="85" t="str">
        <f t="shared" si="1"/>
        <v/>
      </c>
    </row>
    <row r="62" spans="1:13" x14ac:dyDescent="0.2">
      <c r="A62" s="66"/>
      <c r="B62" s="67"/>
      <c r="C62" s="15"/>
      <c r="D62" s="68"/>
      <c r="E62" s="69"/>
      <c r="F62" s="70"/>
      <c r="G62" s="69"/>
      <c r="H62" s="70"/>
      <c r="I62" s="71"/>
      <c r="J62" s="72"/>
      <c r="K62" s="73"/>
      <c r="L62" s="74"/>
      <c r="M62" s="75" t="str">
        <f t="shared" si="1"/>
        <v/>
      </c>
    </row>
    <row r="63" spans="1:13" x14ac:dyDescent="0.2">
      <c r="A63" s="76"/>
      <c r="B63" s="77"/>
      <c r="C63" s="14"/>
      <c r="D63" s="78"/>
      <c r="E63" s="79"/>
      <c r="F63" s="80"/>
      <c r="G63" s="79"/>
      <c r="H63" s="80"/>
      <c r="I63" s="81"/>
      <c r="J63" s="82"/>
      <c r="K63" s="83"/>
      <c r="L63" s="84"/>
      <c r="M63" s="85" t="str">
        <f t="shared" si="1"/>
        <v/>
      </c>
    </row>
    <row r="64" spans="1:13" x14ac:dyDescent="0.2">
      <c r="A64" s="66"/>
      <c r="B64" s="67"/>
      <c r="C64" s="15"/>
      <c r="D64" s="68"/>
      <c r="E64" s="69"/>
      <c r="F64" s="70"/>
      <c r="G64" s="69"/>
      <c r="H64" s="70"/>
      <c r="I64" s="71"/>
      <c r="J64" s="72"/>
      <c r="K64" s="73"/>
      <c r="L64" s="74"/>
      <c r="M64" s="75" t="str">
        <f t="shared" si="1"/>
        <v/>
      </c>
    </row>
    <row r="65" spans="1:13" x14ac:dyDescent="0.2">
      <c r="A65" s="76"/>
      <c r="B65" s="77"/>
      <c r="C65" s="14"/>
      <c r="D65" s="78"/>
      <c r="E65" s="79"/>
      <c r="F65" s="80"/>
      <c r="G65" s="79"/>
      <c r="H65" s="80"/>
      <c r="I65" s="81"/>
      <c r="J65" s="82"/>
      <c r="K65" s="83"/>
      <c r="L65" s="84"/>
      <c r="M65" s="85" t="str">
        <f t="shared" si="1"/>
        <v/>
      </c>
    </row>
    <row r="66" spans="1:13" x14ac:dyDescent="0.2">
      <c r="A66" s="66"/>
      <c r="B66" s="67"/>
      <c r="C66" s="15"/>
      <c r="D66" s="68"/>
      <c r="E66" s="69"/>
      <c r="F66" s="70"/>
      <c r="G66" s="69"/>
      <c r="H66" s="70"/>
      <c r="I66" s="71"/>
      <c r="J66" s="72"/>
      <c r="K66" s="73"/>
      <c r="L66" s="74"/>
      <c r="M66" s="75" t="str">
        <f t="shared" si="1"/>
        <v/>
      </c>
    </row>
    <row r="67" spans="1:13" x14ac:dyDescent="0.2">
      <c r="A67" s="76"/>
      <c r="B67" s="77"/>
      <c r="C67" s="14"/>
      <c r="D67" s="78"/>
      <c r="E67" s="79"/>
      <c r="F67" s="80"/>
      <c r="G67" s="79"/>
      <c r="H67" s="80"/>
      <c r="I67" s="81"/>
      <c r="J67" s="82"/>
      <c r="K67" s="83"/>
      <c r="L67" s="84"/>
      <c r="M67" s="85" t="str">
        <f t="shared" si="1"/>
        <v/>
      </c>
    </row>
    <row r="68" spans="1:13" x14ac:dyDescent="0.2">
      <c r="A68" s="66"/>
      <c r="B68" s="67"/>
      <c r="C68" s="15"/>
      <c r="D68" s="68"/>
      <c r="E68" s="69"/>
      <c r="F68" s="70"/>
      <c r="G68" s="69"/>
      <c r="H68" s="70"/>
      <c r="I68" s="71"/>
      <c r="J68" s="72"/>
      <c r="K68" s="73"/>
      <c r="L68" s="74"/>
      <c r="M68" s="75" t="str">
        <f t="shared" si="1"/>
        <v/>
      </c>
    </row>
    <row r="69" spans="1:13" x14ac:dyDescent="0.2">
      <c r="A69" s="76"/>
      <c r="B69" s="77"/>
      <c r="C69" s="14"/>
      <c r="D69" s="78"/>
      <c r="E69" s="79"/>
      <c r="F69" s="80"/>
      <c r="G69" s="79"/>
      <c r="H69" s="80"/>
      <c r="I69" s="81"/>
      <c r="J69" s="82"/>
      <c r="K69" s="83"/>
      <c r="L69" s="84"/>
      <c r="M69" s="85" t="str">
        <f t="shared" si="1"/>
        <v/>
      </c>
    </row>
    <row r="70" spans="1:13" x14ac:dyDescent="0.2">
      <c r="A70" s="66"/>
      <c r="B70" s="67"/>
      <c r="C70" s="15"/>
      <c r="D70" s="68"/>
      <c r="E70" s="69"/>
      <c r="F70" s="70"/>
      <c r="G70" s="69"/>
      <c r="H70" s="70"/>
      <c r="I70" s="71"/>
      <c r="J70" s="72"/>
      <c r="K70" s="73"/>
      <c r="L70" s="74"/>
      <c r="M70" s="75" t="str">
        <f t="shared" ref="M70:M94" si="2">IF(A70=0,"",A70)</f>
        <v/>
      </c>
    </row>
    <row r="71" spans="1:13" x14ac:dyDescent="0.2">
      <c r="A71" s="76"/>
      <c r="B71" s="77"/>
      <c r="C71" s="14"/>
      <c r="D71" s="78"/>
      <c r="E71" s="79"/>
      <c r="F71" s="80"/>
      <c r="G71" s="79"/>
      <c r="H71" s="80"/>
      <c r="I71" s="81"/>
      <c r="J71" s="82"/>
      <c r="K71" s="83"/>
      <c r="L71" s="84"/>
      <c r="M71" s="85" t="str">
        <f t="shared" si="2"/>
        <v/>
      </c>
    </row>
    <row r="72" spans="1:13" x14ac:dyDescent="0.2">
      <c r="A72" s="66"/>
      <c r="B72" s="67"/>
      <c r="C72" s="15"/>
      <c r="D72" s="68"/>
      <c r="E72" s="69"/>
      <c r="F72" s="70"/>
      <c r="G72" s="69"/>
      <c r="H72" s="70"/>
      <c r="I72" s="71"/>
      <c r="J72" s="72"/>
      <c r="K72" s="73"/>
      <c r="L72" s="74"/>
      <c r="M72" s="75" t="str">
        <f t="shared" si="2"/>
        <v/>
      </c>
    </row>
    <row r="73" spans="1:13" x14ac:dyDescent="0.2">
      <c r="A73" s="76"/>
      <c r="B73" s="77"/>
      <c r="C73" s="14"/>
      <c r="D73" s="78"/>
      <c r="E73" s="79"/>
      <c r="F73" s="80"/>
      <c r="G73" s="79"/>
      <c r="H73" s="80"/>
      <c r="I73" s="81"/>
      <c r="J73" s="82"/>
      <c r="K73" s="83"/>
      <c r="L73" s="84"/>
      <c r="M73" s="85" t="str">
        <f t="shared" si="2"/>
        <v/>
      </c>
    </row>
    <row r="74" spans="1:13" x14ac:dyDescent="0.2">
      <c r="A74" s="66"/>
      <c r="B74" s="67"/>
      <c r="C74" s="15"/>
      <c r="D74" s="68"/>
      <c r="E74" s="69"/>
      <c r="F74" s="70"/>
      <c r="G74" s="69"/>
      <c r="H74" s="70"/>
      <c r="I74" s="71"/>
      <c r="J74" s="72"/>
      <c r="K74" s="73"/>
      <c r="L74" s="74"/>
      <c r="M74" s="75" t="str">
        <f t="shared" si="2"/>
        <v/>
      </c>
    </row>
    <row r="75" spans="1:13" x14ac:dyDescent="0.2">
      <c r="A75" s="76"/>
      <c r="B75" s="77"/>
      <c r="C75" s="14"/>
      <c r="D75" s="78"/>
      <c r="E75" s="79"/>
      <c r="F75" s="80"/>
      <c r="G75" s="79"/>
      <c r="H75" s="80"/>
      <c r="I75" s="81"/>
      <c r="J75" s="82"/>
      <c r="K75" s="83"/>
      <c r="L75" s="84"/>
      <c r="M75" s="85" t="str">
        <f t="shared" si="2"/>
        <v/>
      </c>
    </row>
    <row r="76" spans="1:13" x14ac:dyDescent="0.2">
      <c r="A76" s="66"/>
      <c r="B76" s="67"/>
      <c r="C76" s="15"/>
      <c r="D76" s="68"/>
      <c r="E76" s="69"/>
      <c r="F76" s="70"/>
      <c r="G76" s="69"/>
      <c r="H76" s="70"/>
      <c r="I76" s="71"/>
      <c r="J76" s="72"/>
      <c r="K76" s="73"/>
      <c r="L76" s="74"/>
      <c r="M76" s="75" t="str">
        <f t="shared" si="2"/>
        <v/>
      </c>
    </row>
    <row r="77" spans="1:13" x14ac:dyDescent="0.2">
      <c r="A77" s="76"/>
      <c r="B77" s="77"/>
      <c r="C77" s="14"/>
      <c r="D77" s="78"/>
      <c r="E77" s="79"/>
      <c r="F77" s="80"/>
      <c r="G77" s="79"/>
      <c r="H77" s="80"/>
      <c r="I77" s="81"/>
      <c r="J77" s="82"/>
      <c r="K77" s="83"/>
      <c r="L77" s="84"/>
      <c r="M77" s="85" t="str">
        <f t="shared" si="2"/>
        <v/>
      </c>
    </row>
    <row r="78" spans="1:13" x14ac:dyDescent="0.2">
      <c r="A78" s="66"/>
      <c r="B78" s="67"/>
      <c r="C78" s="15"/>
      <c r="D78" s="68"/>
      <c r="E78" s="69"/>
      <c r="F78" s="70"/>
      <c r="G78" s="69"/>
      <c r="H78" s="70"/>
      <c r="I78" s="71"/>
      <c r="J78" s="72"/>
      <c r="K78" s="73"/>
      <c r="L78" s="74"/>
      <c r="M78" s="75" t="str">
        <f t="shared" si="2"/>
        <v/>
      </c>
    </row>
    <row r="79" spans="1:13" x14ac:dyDescent="0.2">
      <c r="A79" s="76"/>
      <c r="B79" s="77"/>
      <c r="C79" s="14"/>
      <c r="D79" s="78"/>
      <c r="E79" s="79"/>
      <c r="F79" s="80"/>
      <c r="G79" s="79"/>
      <c r="H79" s="80"/>
      <c r="I79" s="81"/>
      <c r="J79" s="82"/>
      <c r="K79" s="83"/>
      <c r="L79" s="84"/>
      <c r="M79" s="85" t="str">
        <f t="shared" si="2"/>
        <v/>
      </c>
    </row>
    <row r="80" spans="1:13" x14ac:dyDescent="0.2">
      <c r="A80" s="66"/>
      <c r="B80" s="67"/>
      <c r="C80" s="15"/>
      <c r="D80" s="68"/>
      <c r="E80" s="69"/>
      <c r="F80" s="70"/>
      <c r="G80" s="69"/>
      <c r="H80" s="70"/>
      <c r="I80" s="71"/>
      <c r="J80" s="72"/>
      <c r="K80" s="73"/>
      <c r="L80" s="74"/>
      <c r="M80" s="75" t="str">
        <f t="shared" si="2"/>
        <v/>
      </c>
    </row>
    <row r="81" spans="1:13" x14ac:dyDescent="0.2">
      <c r="A81" s="76"/>
      <c r="B81" s="77"/>
      <c r="C81" s="14"/>
      <c r="D81" s="78"/>
      <c r="E81" s="79"/>
      <c r="F81" s="80"/>
      <c r="G81" s="79"/>
      <c r="H81" s="80"/>
      <c r="I81" s="81"/>
      <c r="J81" s="82"/>
      <c r="K81" s="83"/>
      <c r="L81" s="84"/>
      <c r="M81" s="85" t="str">
        <f t="shared" si="2"/>
        <v/>
      </c>
    </row>
    <row r="82" spans="1:13" x14ac:dyDescent="0.2">
      <c r="A82" s="66"/>
      <c r="B82" s="67"/>
      <c r="C82" s="15"/>
      <c r="D82" s="68"/>
      <c r="E82" s="69"/>
      <c r="F82" s="70"/>
      <c r="G82" s="69"/>
      <c r="H82" s="70"/>
      <c r="I82" s="71"/>
      <c r="J82" s="72"/>
      <c r="K82" s="73"/>
      <c r="L82" s="74"/>
      <c r="M82" s="75" t="str">
        <f t="shared" si="2"/>
        <v/>
      </c>
    </row>
    <row r="83" spans="1:13" x14ac:dyDescent="0.2">
      <c r="A83" s="76"/>
      <c r="B83" s="77"/>
      <c r="C83" s="14"/>
      <c r="D83" s="78"/>
      <c r="E83" s="79"/>
      <c r="F83" s="80"/>
      <c r="G83" s="79"/>
      <c r="H83" s="80"/>
      <c r="I83" s="81"/>
      <c r="J83" s="82"/>
      <c r="K83" s="83"/>
      <c r="L83" s="84"/>
      <c r="M83" s="85" t="str">
        <f t="shared" si="2"/>
        <v/>
      </c>
    </row>
    <row r="84" spans="1:13" x14ac:dyDescent="0.2">
      <c r="A84" s="66"/>
      <c r="B84" s="67"/>
      <c r="C84" s="15"/>
      <c r="D84" s="68"/>
      <c r="E84" s="69"/>
      <c r="F84" s="70"/>
      <c r="G84" s="69"/>
      <c r="H84" s="70"/>
      <c r="I84" s="71"/>
      <c r="J84" s="72"/>
      <c r="K84" s="73"/>
      <c r="L84" s="74"/>
      <c r="M84" s="75" t="str">
        <f t="shared" si="2"/>
        <v/>
      </c>
    </row>
    <row r="85" spans="1:13" x14ac:dyDescent="0.2">
      <c r="A85" s="76"/>
      <c r="B85" s="77"/>
      <c r="C85" s="14"/>
      <c r="D85" s="78"/>
      <c r="E85" s="79"/>
      <c r="F85" s="80"/>
      <c r="G85" s="79"/>
      <c r="H85" s="80"/>
      <c r="I85" s="81"/>
      <c r="J85" s="82"/>
      <c r="K85" s="83"/>
      <c r="L85" s="84"/>
      <c r="M85" s="85" t="str">
        <f t="shared" si="2"/>
        <v/>
      </c>
    </row>
    <row r="86" spans="1:13" x14ac:dyDescent="0.2">
      <c r="A86" s="66"/>
      <c r="B86" s="67"/>
      <c r="C86" s="15"/>
      <c r="D86" s="68"/>
      <c r="E86" s="69"/>
      <c r="F86" s="70"/>
      <c r="G86" s="69"/>
      <c r="H86" s="70"/>
      <c r="I86" s="71"/>
      <c r="J86" s="72"/>
      <c r="K86" s="73"/>
      <c r="L86" s="74"/>
      <c r="M86" s="75" t="str">
        <f t="shared" si="2"/>
        <v/>
      </c>
    </row>
    <row r="87" spans="1:13" x14ac:dyDescent="0.2">
      <c r="A87" s="76"/>
      <c r="B87" s="77"/>
      <c r="C87" s="14"/>
      <c r="D87" s="78"/>
      <c r="E87" s="79"/>
      <c r="F87" s="80"/>
      <c r="G87" s="79"/>
      <c r="H87" s="80"/>
      <c r="I87" s="81"/>
      <c r="J87" s="82"/>
      <c r="K87" s="83"/>
      <c r="L87" s="84"/>
      <c r="M87" s="85" t="str">
        <f t="shared" si="2"/>
        <v/>
      </c>
    </row>
    <row r="88" spans="1:13" x14ac:dyDescent="0.2">
      <c r="A88" s="66"/>
      <c r="B88" s="67"/>
      <c r="C88" s="15"/>
      <c r="D88" s="68"/>
      <c r="E88" s="69"/>
      <c r="F88" s="70"/>
      <c r="G88" s="69"/>
      <c r="H88" s="70"/>
      <c r="I88" s="71"/>
      <c r="J88" s="72"/>
      <c r="K88" s="73"/>
      <c r="L88" s="74"/>
      <c r="M88" s="75" t="str">
        <f t="shared" si="2"/>
        <v/>
      </c>
    </row>
    <row r="89" spans="1:13" x14ac:dyDescent="0.2">
      <c r="A89" s="76"/>
      <c r="B89" s="77"/>
      <c r="C89" s="14"/>
      <c r="D89" s="78"/>
      <c r="E89" s="79"/>
      <c r="F89" s="80"/>
      <c r="G89" s="79"/>
      <c r="H89" s="80"/>
      <c r="I89" s="81"/>
      <c r="J89" s="82"/>
      <c r="K89" s="83"/>
      <c r="L89" s="84"/>
      <c r="M89" s="85" t="str">
        <f t="shared" si="2"/>
        <v/>
      </c>
    </row>
    <row r="90" spans="1:13" x14ac:dyDescent="0.2">
      <c r="A90" s="66"/>
      <c r="B90" s="67"/>
      <c r="C90" s="15"/>
      <c r="D90" s="68"/>
      <c r="E90" s="69"/>
      <c r="F90" s="70"/>
      <c r="G90" s="69"/>
      <c r="H90" s="70"/>
      <c r="I90" s="71"/>
      <c r="J90" s="72"/>
      <c r="K90" s="73"/>
      <c r="L90" s="74"/>
      <c r="M90" s="75" t="str">
        <f t="shared" si="2"/>
        <v/>
      </c>
    </row>
    <row r="91" spans="1:13" x14ac:dyDescent="0.2">
      <c r="A91" s="76"/>
      <c r="B91" s="77"/>
      <c r="C91" s="14"/>
      <c r="D91" s="78"/>
      <c r="E91" s="79"/>
      <c r="F91" s="80"/>
      <c r="G91" s="79"/>
      <c r="H91" s="80"/>
      <c r="I91" s="81"/>
      <c r="J91" s="82"/>
      <c r="K91" s="83"/>
      <c r="L91" s="84"/>
      <c r="M91" s="85" t="str">
        <f t="shared" si="2"/>
        <v/>
      </c>
    </row>
    <row r="92" spans="1:13" x14ac:dyDescent="0.2">
      <c r="A92" s="66"/>
      <c r="B92" s="67"/>
      <c r="C92" s="15"/>
      <c r="D92" s="68"/>
      <c r="E92" s="69"/>
      <c r="F92" s="70"/>
      <c r="G92" s="69"/>
      <c r="H92" s="70"/>
      <c r="I92" s="71"/>
      <c r="J92" s="72"/>
      <c r="K92" s="73"/>
      <c r="L92" s="74"/>
      <c r="M92" s="75" t="str">
        <f t="shared" si="2"/>
        <v/>
      </c>
    </row>
    <row r="93" spans="1:13" x14ac:dyDescent="0.2">
      <c r="A93" s="76"/>
      <c r="B93" s="77"/>
      <c r="C93" s="14"/>
      <c r="D93" s="78"/>
      <c r="E93" s="79"/>
      <c r="F93" s="80"/>
      <c r="G93" s="79"/>
      <c r="H93" s="80"/>
      <c r="I93" s="81"/>
      <c r="J93" s="82"/>
      <c r="K93" s="83"/>
      <c r="L93" s="84"/>
      <c r="M93" s="85" t="str">
        <f t="shared" si="2"/>
        <v/>
      </c>
    </row>
    <row r="94" spans="1:13" x14ac:dyDescent="0.2">
      <c r="A94" s="66"/>
      <c r="B94" s="67"/>
      <c r="C94" s="15"/>
      <c r="D94" s="68"/>
      <c r="E94" s="69"/>
      <c r="F94" s="70"/>
      <c r="G94" s="69"/>
      <c r="H94" s="70"/>
      <c r="I94" s="71"/>
      <c r="J94" s="72"/>
      <c r="K94" s="73"/>
      <c r="L94" s="74"/>
      <c r="M94" s="75" t="str">
        <f t="shared" si="2"/>
        <v/>
      </c>
    </row>
    <row r="95" spans="1:13" x14ac:dyDescent="0.2">
      <c r="A95" s="76"/>
      <c r="B95" s="77"/>
      <c r="C95" s="14"/>
      <c r="D95" s="78"/>
      <c r="E95" s="79"/>
      <c r="F95" s="80"/>
      <c r="G95" s="79"/>
      <c r="H95" s="80"/>
      <c r="I95" s="81"/>
      <c r="J95" s="82"/>
      <c r="K95" s="83"/>
      <c r="L95" s="84"/>
      <c r="M95" s="85" t="str">
        <f t="shared" ref="M95:M100" si="3">IF(A95=0,"",A95)</f>
        <v/>
      </c>
    </row>
    <row r="96" spans="1:13" x14ac:dyDescent="0.2">
      <c r="A96" s="66"/>
      <c r="B96" s="67"/>
      <c r="C96" s="15"/>
      <c r="D96" s="68"/>
      <c r="E96" s="69"/>
      <c r="F96" s="70"/>
      <c r="G96" s="69"/>
      <c r="H96" s="70"/>
      <c r="I96" s="71"/>
      <c r="J96" s="72"/>
      <c r="K96" s="73"/>
      <c r="L96" s="74"/>
      <c r="M96" s="75" t="str">
        <f t="shared" si="3"/>
        <v/>
      </c>
    </row>
    <row r="97" spans="1:13" x14ac:dyDescent="0.2">
      <c r="A97" s="76"/>
      <c r="B97" s="77"/>
      <c r="C97" s="14"/>
      <c r="D97" s="78"/>
      <c r="E97" s="79"/>
      <c r="F97" s="80"/>
      <c r="G97" s="79"/>
      <c r="H97" s="80"/>
      <c r="I97" s="81"/>
      <c r="J97" s="82"/>
      <c r="K97" s="83"/>
      <c r="L97" s="84"/>
      <c r="M97" s="85" t="str">
        <f t="shared" si="3"/>
        <v/>
      </c>
    </row>
    <row r="98" spans="1:13" x14ac:dyDescent="0.2">
      <c r="A98" s="66"/>
      <c r="B98" s="67"/>
      <c r="C98" s="15"/>
      <c r="D98" s="68"/>
      <c r="E98" s="69"/>
      <c r="F98" s="70"/>
      <c r="G98" s="69"/>
      <c r="H98" s="70"/>
      <c r="I98" s="71"/>
      <c r="J98" s="72"/>
      <c r="K98" s="73"/>
      <c r="L98" s="74"/>
      <c r="M98" s="75" t="str">
        <f t="shared" si="3"/>
        <v/>
      </c>
    </row>
    <row r="99" spans="1:13" x14ac:dyDescent="0.2">
      <c r="A99" s="76"/>
      <c r="B99" s="77"/>
      <c r="C99" s="14"/>
      <c r="D99" s="78"/>
      <c r="E99" s="79"/>
      <c r="F99" s="80"/>
      <c r="G99" s="79"/>
      <c r="H99" s="80"/>
      <c r="I99" s="81"/>
      <c r="J99" s="82"/>
      <c r="K99" s="83"/>
      <c r="L99" s="84"/>
      <c r="M99" s="85" t="str">
        <f t="shared" si="3"/>
        <v/>
      </c>
    </row>
    <row r="100" spans="1:13" x14ac:dyDescent="0.2">
      <c r="A100" s="66"/>
      <c r="B100" s="67"/>
      <c r="C100" s="15"/>
      <c r="D100" s="68"/>
      <c r="E100" s="69"/>
      <c r="F100" s="70"/>
      <c r="G100" s="69"/>
      <c r="H100" s="70"/>
      <c r="I100" s="71"/>
      <c r="J100" s="72"/>
      <c r="K100" s="73"/>
      <c r="L100" s="74"/>
      <c r="M100" s="75" t="str">
        <f t="shared" si="3"/>
        <v/>
      </c>
    </row>
    <row r="101" spans="1:13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</row>
  </sheetData>
  <mergeCells count="9">
    <mergeCell ref="I1:J1"/>
    <mergeCell ref="I2:J2"/>
    <mergeCell ref="B1:D1"/>
    <mergeCell ref="K1:L1"/>
    <mergeCell ref="K2:L2"/>
    <mergeCell ref="G1:H1"/>
    <mergeCell ref="G2:H2"/>
    <mergeCell ref="E1:F1"/>
    <mergeCell ref="E2:F2"/>
  </mergeCells>
  <phoneticPr fontId="3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E2" sqref="E2"/>
    </sheetView>
  </sheetViews>
  <sheetFormatPr defaultColWidth="8.85546875" defaultRowHeight="12.75" x14ac:dyDescent="0.2"/>
  <cols>
    <col min="1" max="11" width="8.85546875" style="3" customWidth="1"/>
    <col min="12" max="13" width="14.7109375" style="3" customWidth="1"/>
    <col min="14" max="16384" width="8.85546875" style="3"/>
  </cols>
  <sheetData>
    <row r="1" spans="1:16" x14ac:dyDescent="0.2">
      <c r="A1" s="21"/>
      <c r="B1" s="21"/>
      <c r="C1" s="21"/>
      <c r="D1" s="21"/>
      <c r="E1" s="88" t="s">
        <v>67</v>
      </c>
      <c r="F1" s="88"/>
    </row>
    <row r="2" spans="1:16" x14ac:dyDescent="0.2">
      <c r="A2" s="21" t="s">
        <v>63</v>
      </c>
      <c r="B2" s="21"/>
      <c r="C2" s="21"/>
      <c r="D2" s="89"/>
      <c r="E2" s="23"/>
      <c r="F2" s="23"/>
    </row>
    <row r="3" spans="1:16" x14ac:dyDescent="0.2">
      <c r="A3" s="21" t="s">
        <v>66</v>
      </c>
      <c r="B3" s="21"/>
      <c r="C3" s="21"/>
      <c r="D3" s="89" t="s">
        <v>64</v>
      </c>
      <c r="E3" s="23"/>
      <c r="F3" s="23"/>
    </row>
    <row r="4" spans="1:16" x14ac:dyDescent="0.2">
      <c r="A4" s="21"/>
      <c r="B4" s="21"/>
      <c r="C4" s="21"/>
      <c r="D4" s="89" t="s">
        <v>65</v>
      </c>
      <c r="E4" s="23"/>
      <c r="F4" s="23"/>
    </row>
    <row r="6" spans="1:16" x14ac:dyDescent="0.2">
      <c r="A6" s="52"/>
      <c r="B6" s="115" t="s">
        <v>47</v>
      </c>
      <c r="C6" s="116"/>
      <c r="D6" s="117"/>
      <c r="E6" s="113" t="s">
        <v>18</v>
      </c>
      <c r="F6" s="118"/>
      <c r="G6" s="114"/>
      <c r="H6" s="113" t="s">
        <v>39</v>
      </c>
      <c r="I6" s="114"/>
      <c r="J6" s="115" t="s">
        <v>48</v>
      </c>
      <c r="K6" s="117"/>
      <c r="L6" s="10" t="s">
        <v>52</v>
      </c>
      <c r="M6" s="119" t="s">
        <v>56</v>
      </c>
      <c r="N6" s="119"/>
      <c r="O6" s="9"/>
      <c r="P6" s="9"/>
    </row>
    <row r="7" spans="1:16" x14ac:dyDescent="0.2">
      <c r="A7" s="52"/>
      <c r="B7" s="62"/>
      <c r="C7" s="63"/>
      <c r="D7" s="64"/>
      <c r="E7" s="113" t="s">
        <v>35</v>
      </c>
      <c r="F7" s="118"/>
      <c r="G7" s="114"/>
      <c r="H7" s="113" t="s">
        <v>40</v>
      </c>
      <c r="I7" s="114"/>
      <c r="J7" s="115" t="s">
        <v>49</v>
      </c>
      <c r="K7" s="117"/>
      <c r="L7" s="10" t="s">
        <v>53</v>
      </c>
      <c r="M7" s="119" t="s">
        <v>46</v>
      </c>
      <c r="N7" s="119"/>
      <c r="O7" s="9"/>
      <c r="P7" s="9"/>
    </row>
    <row r="8" spans="1:16" ht="14.25" x14ac:dyDescent="0.25">
      <c r="A8" s="52"/>
      <c r="B8" s="62"/>
      <c r="C8" s="63"/>
      <c r="D8" s="64"/>
      <c r="E8" s="53" t="s">
        <v>38</v>
      </c>
      <c r="F8" s="55">
        <f>'Stake ablation'!H3</f>
        <v>0</v>
      </c>
      <c r="G8" s="54"/>
      <c r="H8" s="53" t="s">
        <v>38</v>
      </c>
      <c r="I8" s="54">
        <f>'Stake ablation'!J3</f>
        <v>42258</v>
      </c>
      <c r="J8" s="53"/>
      <c r="K8" s="54" t="s">
        <v>44</v>
      </c>
      <c r="L8" s="11"/>
      <c r="M8" s="11"/>
      <c r="N8" s="9"/>
      <c r="O8" s="9"/>
      <c r="P8" s="9"/>
    </row>
    <row r="9" spans="1:16" ht="14.25" x14ac:dyDescent="0.25">
      <c r="A9" s="57" t="s">
        <v>34</v>
      </c>
      <c r="B9" s="53" t="s">
        <v>11</v>
      </c>
      <c r="C9" s="12" t="s">
        <v>10</v>
      </c>
      <c r="D9" s="54" t="s">
        <v>14</v>
      </c>
      <c r="E9" s="53" t="s">
        <v>42</v>
      </c>
      <c r="F9" s="90" t="s">
        <v>43</v>
      </c>
      <c r="G9" s="61" t="s">
        <v>61</v>
      </c>
      <c r="H9" s="58" t="s">
        <v>51</v>
      </c>
      <c r="I9" s="54" t="s">
        <v>36</v>
      </c>
      <c r="J9" s="58" t="s">
        <v>41</v>
      </c>
      <c r="K9" s="54" t="s">
        <v>62</v>
      </c>
      <c r="L9" s="86" t="s">
        <v>57</v>
      </c>
      <c r="M9" s="86" t="s">
        <v>58</v>
      </c>
      <c r="N9" s="86" t="s">
        <v>54</v>
      </c>
      <c r="O9" s="86" t="s">
        <v>59</v>
      </c>
      <c r="P9" s="86" t="s">
        <v>60</v>
      </c>
    </row>
    <row r="10" spans="1:16" x14ac:dyDescent="0.2">
      <c r="A10" s="57" t="s">
        <v>2</v>
      </c>
      <c r="B10" s="53" t="s">
        <v>15</v>
      </c>
      <c r="C10" s="12" t="s">
        <v>15</v>
      </c>
      <c r="D10" s="54" t="s">
        <v>16</v>
      </c>
      <c r="E10" s="53" t="s">
        <v>15</v>
      </c>
      <c r="F10" s="90" t="s">
        <v>15</v>
      </c>
      <c r="G10" s="61" t="s">
        <v>50</v>
      </c>
      <c r="H10" s="58" t="s">
        <v>15</v>
      </c>
      <c r="I10" s="54" t="s">
        <v>37</v>
      </c>
      <c r="J10" s="58" t="s">
        <v>15</v>
      </c>
      <c r="K10" s="54" t="s">
        <v>15</v>
      </c>
      <c r="L10" s="86" t="s">
        <v>15</v>
      </c>
      <c r="M10" s="86" t="s">
        <v>15</v>
      </c>
      <c r="N10" s="87" t="s">
        <v>55</v>
      </c>
      <c r="O10" s="86" t="s">
        <v>12</v>
      </c>
      <c r="P10" s="86" t="s">
        <v>12</v>
      </c>
    </row>
    <row r="11" spans="1:16" x14ac:dyDescent="0.2">
      <c r="A11" s="3" t="str">
        <f>IF('Stake ablation'!A6=0,"",'Stake ablation'!A6)</f>
        <v>M1</v>
      </c>
      <c r="B11" s="3" t="str">
        <f>IF('Stake ablation'!B6=0,"",'Stake ablation'!B6)</f>
        <v/>
      </c>
      <c r="C11" s="3" t="str">
        <f>IF('Stake ablation'!C6=0,"",'Stake ablation'!C6)</f>
        <v/>
      </c>
      <c r="D11" s="3" t="str">
        <f>IF('Stake ablation'!D6=0,"",'Stake ablation'!D6)</f>
        <v/>
      </c>
      <c r="E11" s="3" t="str">
        <f>IF('Stake ablation'!G6=0,"",'Stake ablation'!G6)</f>
        <v/>
      </c>
      <c r="F11" s="3" t="str">
        <f>IF('Stake ablation'!H6=0,"",'Stake ablation'!H6)</f>
        <v/>
      </c>
      <c r="G11" s="3" t="e">
        <f>IF(F11=0,"",$E$2*F11^2+$E$3*F11+$E$4)</f>
        <v>#VALUE!</v>
      </c>
      <c r="H11" s="4">
        <f>IF('Stake ablation'!I6=0,"",'Stake ablation'!I6)</f>
        <v>0.84</v>
      </c>
      <c r="I11" s="4" t="str">
        <f>IF('Stake ablation'!J6=0,"",'Stake ablation'!J6)</f>
        <v>S</v>
      </c>
      <c r="J11" s="4" t="str">
        <f>IF('Stake ablation'!K6=0,"",'Stake ablation'!K6)</f>
        <v/>
      </c>
      <c r="K11" s="4">
        <f>IF('Stake ablation'!L6=0,"",'Stake ablation'!L6)</f>
        <v>0.84</v>
      </c>
      <c r="L11" s="3" t="e">
        <f>IF(K11=0,"",K11-E11)</f>
        <v>#VALUE!</v>
      </c>
      <c r="M11" s="3" t="e">
        <f>L11-F11</f>
        <v>#VALUE!</v>
      </c>
      <c r="N11" s="3" t="e">
        <f>IF(M11&gt;0,"Abl","Acc")</f>
        <v>#VALUE!</v>
      </c>
      <c r="O11" s="3" t="e">
        <f>IF(M11&gt;0,G11+M11*0.9,G11+M11*0.55)</f>
        <v>#VALUE!</v>
      </c>
      <c r="P11" s="3" t="e">
        <f>G11-O11</f>
        <v>#VALUE!</v>
      </c>
    </row>
    <row r="12" spans="1:16" x14ac:dyDescent="0.2">
      <c r="A12" s="3" t="str">
        <f>IF('Stake ablation'!A7=0,"",'Stake ablation'!A7)</f>
        <v>M2</v>
      </c>
      <c r="B12" s="3" t="str">
        <f>IF('Stake ablation'!B7=0,"",'Stake ablation'!B7)</f>
        <v/>
      </c>
      <c r="C12" s="3" t="str">
        <f>IF('Stake ablation'!C7=0,"",'Stake ablation'!C7)</f>
        <v/>
      </c>
      <c r="D12" s="3" t="str">
        <f>IF('Stake ablation'!D7=0,"",'Stake ablation'!D7)</f>
        <v/>
      </c>
      <c r="E12" s="3" t="str">
        <f>IF('Stake ablation'!G7=0,"",'Stake ablation'!G7)</f>
        <v/>
      </c>
      <c r="F12" s="3" t="str">
        <f>IF('Stake ablation'!H7=0,"",'Stake ablation'!H7)</f>
        <v/>
      </c>
      <c r="G12" s="3" t="e">
        <f t="shared" ref="G12:G16" si="0">IF(F12=0,"",$E$2*F12^2+$E$3*F12+$E$4)</f>
        <v>#VALUE!</v>
      </c>
      <c r="H12" s="4">
        <f>IF('Stake ablation'!I7=0,"",'Stake ablation'!I7)</f>
        <v>1.55</v>
      </c>
      <c r="I12" s="4" t="str">
        <f>IF('Stake ablation'!J7=0,"",'Stake ablation'!J7)</f>
        <v>I</v>
      </c>
      <c r="J12" s="4" t="str">
        <f>IF('Stake ablation'!K7=0,"",'Stake ablation'!K7)</f>
        <v/>
      </c>
      <c r="K12" s="4">
        <f>IF('Stake ablation'!L7=0,"",'Stake ablation'!L7)</f>
        <v>4</v>
      </c>
      <c r="L12" s="3" t="e">
        <f t="shared" ref="L12:L16" si="1">IF(K12=0,"",K12-E12)</f>
        <v>#VALUE!</v>
      </c>
      <c r="M12" s="3" t="e">
        <f t="shared" ref="M12:M16" si="2">L12-F12</f>
        <v>#VALUE!</v>
      </c>
      <c r="N12" s="3" t="e">
        <f t="shared" ref="N12:N16" si="3">IF(M12&gt;0,"Abl","Acc")</f>
        <v>#VALUE!</v>
      </c>
      <c r="O12" s="3" t="e">
        <f t="shared" ref="O12:O16" si="4">IF(M12&gt;0,G12+M12*0.9,G12+M12*0.55)</f>
        <v>#VALUE!</v>
      </c>
      <c r="P12" s="3" t="e">
        <f t="shared" ref="P12:P16" si="5">G12-O12</f>
        <v>#VALUE!</v>
      </c>
    </row>
    <row r="13" spans="1:16" x14ac:dyDescent="0.2">
      <c r="A13" s="3" t="str">
        <f>IF('Stake ablation'!A8=0,"",'Stake ablation'!A8)</f>
        <v>M3</v>
      </c>
      <c r="B13" s="3" t="str">
        <f>IF('Stake ablation'!B8=0,"",'Stake ablation'!B8)</f>
        <v/>
      </c>
      <c r="C13" s="3" t="str">
        <f>IF('Stake ablation'!C8=0,"",'Stake ablation'!C8)</f>
        <v/>
      </c>
      <c r="D13" s="3" t="str">
        <f>IF('Stake ablation'!D8=0,"",'Stake ablation'!D8)</f>
        <v/>
      </c>
      <c r="E13" s="3" t="str">
        <f>IF('Stake ablation'!G8=0,"",'Stake ablation'!G8)</f>
        <v/>
      </c>
      <c r="F13" s="3" t="str">
        <f>IF('Stake ablation'!H8=0,"",'Stake ablation'!H8)</f>
        <v/>
      </c>
      <c r="G13" s="3" t="e">
        <f t="shared" si="0"/>
        <v>#VALUE!</v>
      </c>
      <c r="H13" s="4">
        <f>IF('Stake ablation'!I8=0,"",'Stake ablation'!I8)</f>
        <v>2.34</v>
      </c>
      <c r="I13" s="4" t="str">
        <f>IF('Stake ablation'!J8=0,"",'Stake ablation'!J8)</f>
        <v>I</v>
      </c>
      <c r="J13" s="4" t="str">
        <f>IF('Stake ablation'!K8=0,"",'Stake ablation'!K8)</f>
        <v/>
      </c>
      <c r="K13" s="4">
        <f>IF('Stake ablation'!L8=0,"",'Stake ablation'!L8)</f>
        <v>4</v>
      </c>
      <c r="L13" s="3" t="e">
        <f t="shared" si="1"/>
        <v>#VALUE!</v>
      </c>
      <c r="M13" s="3" t="e">
        <f t="shared" si="2"/>
        <v>#VALUE!</v>
      </c>
      <c r="N13" s="3" t="e">
        <f t="shared" si="3"/>
        <v>#VALUE!</v>
      </c>
      <c r="O13" s="3" t="e">
        <f t="shared" si="4"/>
        <v>#VALUE!</v>
      </c>
      <c r="P13" s="3" t="e">
        <f t="shared" si="5"/>
        <v>#VALUE!</v>
      </c>
    </row>
    <row r="14" spans="1:16" x14ac:dyDescent="0.2">
      <c r="A14" s="3" t="str">
        <f>IF('Stake ablation'!A9=0,"",'Stake ablation'!A9)</f>
        <v>M4</v>
      </c>
      <c r="B14" s="3" t="str">
        <f>IF('Stake ablation'!B9=0,"",'Stake ablation'!B9)</f>
        <v/>
      </c>
      <c r="C14" s="3" t="str">
        <f>IF('Stake ablation'!C9=0,"",'Stake ablation'!C9)</f>
        <v/>
      </c>
      <c r="D14" s="3" t="str">
        <f>IF('Stake ablation'!D9=0,"",'Stake ablation'!D9)</f>
        <v/>
      </c>
      <c r="E14" s="3" t="str">
        <f>IF('Stake ablation'!G9=0,"",'Stake ablation'!G9)</f>
        <v/>
      </c>
      <c r="F14" s="3" t="str">
        <f>IF('Stake ablation'!H9=0,"",'Stake ablation'!H9)</f>
        <v/>
      </c>
      <c r="G14" s="3" t="e">
        <f t="shared" si="0"/>
        <v>#VALUE!</v>
      </c>
      <c r="H14" s="4">
        <f>IF('Stake ablation'!I9=0,"",'Stake ablation'!I9)</f>
        <v>1.95</v>
      </c>
      <c r="I14" s="4" t="str">
        <f>IF('Stake ablation'!J9=0,"",'Stake ablation'!J9)</f>
        <v>I</v>
      </c>
      <c r="J14" s="4" t="str">
        <f>IF('Stake ablation'!K9=0,"",'Stake ablation'!K9)</f>
        <v/>
      </c>
      <c r="K14" s="4">
        <f>IF('Stake ablation'!L9=0,"",'Stake ablation'!L9)</f>
        <v>4</v>
      </c>
      <c r="L14" s="3" t="e">
        <f t="shared" si="1"/>
        <v>#VALUE!</v>
      </c>
      <c r="M14" s="3" t="e">
        <f t="shared" si="2"/>
        <v>#VALUE!</v>
      </c>
      <c r="N14" s="3" t="e">
        <f t="shared" si="3"/>
        <v>#VALUE!</v>
      </c>
      <c r="O14" s="3" t="e">
        <f t="shared" si="4"/>
        <v>#VALUE!</v>
      </c>
      <c r="P14" s="3" t="e">
        <f t="shared" si="5"/>
        <v>#VALUE!</v>
      </c>
    </row>
    <row r="15" spans="1:16" x14ac:dyDescent="0.2">
      <c r="A15" s="3" t="str">
        <f>IF('Stake ablation'!A10=0,"",'Stake ablation'!A10)</f>
        <v>M5</v>
      </c>
      <c r="B15" s="3" t="str">
        <f>IF('Stake ablation'!B10=0,"",'Stake ablation'!B10)</f>
        <v/>
      </c>
      <c r="C15" s="3" t="str">
        <f>IF('Stake ablation'!C10=0,"",'Stake ablation'!C10)</f>
        <v/>
      </c>
      <c r="D15" s="3" t="str">
        <f>IF('Stake ablation'!D10=0,"",'Stake ablation'!D10)</f>
        <v/>
      </c>
      <c r="E15" s="3" t="str">
        <f>IF('Stake ablation'!G10=0,"",'Stake ablation'!G10)</f>
        <v/>
      </c>
      <c r="F15" s="3" t="str">
        <f>IF('Stake ablation'!H10=0,"",'Stake ablation'!H10)</f>
        <v/>
      </c>
      <c r="G15" s="3" t="e">
        <f t="shared" si="0"/>
        <v>#VALUE!</v>
      </c>
      <c r="H15" s="4">
        <f>IF('Stake ablation'!I10=0,"",'Stake ablation'!I10)</f>
        <v>2.37</v>
      </c>
      <c r="I15" s="4" t="str">
        <f>IF('Stake ablation'!J10=0,"",'Stake ablation'!J10)</f>
        <v>I</v>
      </c>
      <c r="J15" s="4" t="str">
        <f>IF('Stake ablation'!K10=0,"",'Stake ablation'!K10)</f>
        <v/>
      </c>
      <c r="K15" s="4">
        <f>IF('Stake ablation'!L10=0,"",'Stake ablation'!L10)</f>
        <v>4</v>
      </c>
      <c r="L15" s="3" t="e">
        <f t="shared" si="1"/>
        <v>#VALUE!</v>
      </c>
      <c r="M15" s="3" t="e">
        <f t="shared" si="2"/>
        <v>#VALUE!</v>
      </c>
      <c r="N15" s="3" t="e">
        <f t="shared" si="3"/>
        <v>#VALUE!</v>
      </c>
      <c r="O15" s="3" t="e">
        <f t="shared" si="4"/>
        <v>#VALUE!</v>
      </c>
      <c r="P15" s="3" t="e">
        <f t="shared" si="5"/>
        <v>#VALUE!</v>
      </c>
    </row>
    <row r="16" spans="1:16" x14ac:dyDescent="0.2">
      <c r="A16" s="3" t="str">
        <f>IF('Stake ablation'!A11=0,"",'Stake ablation'!A11)</f>
        <v>M6</v>
      </c>
      <c r="B16" s="3" t="str">
        <f>IF('Stake ablation'!B11=0,"",'Stake ablation'!B11)</f>
        <v/>
      </c>
      <c r="C16" s="3" t="str">
        <f>IF('Stake ablation'!C11=0,"",'Stake ablation'!C11)</f>
        <v/>
      </c>
      <c r="D16" s="3" t="str">
        <f>IF('Stake ablation'!D11=0,"",'Stake ablation'!D11)</f>
        <v/>
      </c>
      <c r="E16" s="3" t="str">
        <f>IF('Stake ablation'!G11=0,"",'Stake ablation'!G11)</f>
        <v/>
      </c>
      <c r="F16" s="3" t="str">
        <f>IF('Stake ablation'!H11=0,"",'Stake ablation'!H11)</f>
        <v/>
      </c>
      <c r="G16" s="3" t="e">
        <f t="shared" si="0"/>
        <v>#VALUE!</v>
      </c>
      <c r="H16" s="4">
        <f>IF('Stake ablation'!I11=0,"",'Stake ablation'!I11)</f>
        <v>2.63</v>
      </c>
      <c r="I16" s="4" t="str">
        <f>IF('Stake ablation'!J11=0,"",'Stake ablation'!J11)</f>
        <v>I</v>
      </c>
      <c r="J16" s="4" t="str">
        <f>IF('Stake ablation'!K11=0,"",'Stake ablation'!K11)</f>
        <v/>
      </c>
      <c r="K16" s="4">
        <f>IF('Stake ablation'!L11=0,"",'Stake ablation'!L11)</f>
        <v>4</v>
      </c>
      <c r="L16" s="3" t="e">
        <f t="shared" si="1"/>
        <v>#VALUE!</v>
      </c>
      <c r="M16" s="3" t="e">
        <f t="shared" si="2"/>
        <v>#VALUE!</v>
      </c>
      <c r="N16" s="3" t="e">
        <f t="shared" si="3"/>
        <v>#VALUE!</v>
      </c>
      <c r="O16" s="3" t="e">
        <f t="shared" si="4"/>
        <v>#VALUE!</v>
      </c>
      <c r="P16" s="3" t="e">
        <f t="shared" si="5"/>
        <v>#VALUE!</v>
      </c>
    </row>
    <row r="17" spans="8:11" x14ac:dyDescent="0.2">
      <c r="H17" s="4"/>
      <c r="I17" s="4"/>
      <c r="J17" s="4"/>
      <c r="K17" s="4"/>
    </row>
    <row r="18" spans="8:11" x14ac:dyDescent="0.2">
      <c r="H18" s="4"/>
      <c r="I18" s="4"/>
      <c r="J18" s="4"/>
      <c r="K18" s="4"/>
    </row>
  </sheetData>
  <mergeCells count="9">
    <mergeCell ref="E6:G6"/>
    <mergeCell ref="E7:G7"/>
    <mergeCell ref="B6:D6"/>
    <mergeCell ref="H6:I6"/>
    <mergeCell ref="M6:N6"/>
    <mergeCell ref="M7:N7"/>
    <mergeCell ref="J6:K6"/>
    <mergeCell ref="H7:I7"/>
    <mergeCell ref="J7:K7"/>
  </mergeCells>
  <phoneticPr fontId="3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45" sqref="L45"/>
    </sheetView>
  </sheetViews>
  <sheetFormatPr defaultRowHeight="12.75" x14ac:dyDescent="0.2"/>
  <sheetData/>
  <phoneticPr fontId="3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5"/>
  <sheetViews>
    <sheetView topLeftCell="A319" workbookViewId="0">
      <selection activeCell="A330" sqref="A330"/>
    </sheetView>
  </sheetViews>
  <sheetFormatPr defaultRowHeight="12.75" x14ac:dyDescent="0.2"/>
  <cols>
    <col min="1" max="1" width="9.140625" style="6"/>
    <col min="4" max="4" width="10.85546875" bestFit="1" customWidth="1"/>
  </cols>
  <sheetData>
    <row r="1" spans="1:4" x14ac:dyDescent="0.2">
      <c r="A1" s="6">
        <f>'Probing data'!B4</f>
        <v>0</v>
      </c>
      <c r="B1" s="6">
        <f>'Probing data'!C4</f>
        <v>0</v>
      </c>
      <c r="C1" s="6">
        <f>'Probing data'!F4</f>
        <v>790</v>
      </c>
      <c r="D1" s="8"/>
    </row>
    <row r="2" spans="1:4" x14ac:dyDescent="0.2">
      <c r="A2" s="6">
        <f>'Probing data'!B5</f>
        <v>0</v>
      </c>
      <c r="B2" s="6">
        <f>'Probing data'!C5</f>
        <v>0</v>
      </c>
      <c r="C2" s="6">
        <f>'Probing data'!F5</f>
        <v>652</v>
      </c>
      <c r="D2" s="8"/>
    </row>
    <row r="3" spans="1:4" x14ac:dyDescent="0.2">
      <c r="A3" s="6">
        <f>'Probing data'!B6</f>
        <v>0</v>
      </c>
      <c r="B3" s="6">
        <f>'Probing data'!C6</f>
        <v>0</v>
      </c>
      <c r="C3" s="6">
        <f>'Probing data'!F6</f>
        <v>267</v>
      </c>
      <c r="D3" s="8"/>
    </row>
    <row r="4" spans="1:4" x14ac:dyDescent="0.2">
      <c r="A4" s="6">
        <f>'Probing data'!B7</f>
        <v>0</v>
      </c>
      <c r="B4" s="6">
        <f>'Probing data'!C7</f>
        <v>0</v>
      </c>
      <c r="C4" s="6">
        <f>'Probing data'!F7</f>
        <v>331</v>
      </c>
      <c r="D4" s="8"/>
    </row>
    <row r="5" spans="1:4" x14ac:dyDescent="0.2">
      <c r="A5" s="6">
        <f>'Probing data'!B8</f>
        <v>0</v>
      </c>
      <c r="B5" s="6">
        <f>'Probing data'!C8</f>
        <v>0</v>
      </c>
      <c r="C5" s="6">
        <f>'Probing data'!F8</f>
        <v>340</v>
      </c>
      <c r="D5" s="8"/>
    </row>
    <row r="6" spans="1:4" x14ac:dyDescent="0.2">
      <c r="A6" s="6">
        <f>'Probing data'!B9</f>
        <v>0</v>
      </c>
      <c r="B6" s="6">
        <f>'Probing data'!C9</f>
        <v>0</v>
      </c>
      <c r="C6" s="6">
        <f>'Probing data'!F9</f>
        <v>584</v>
      </c>
      <c r="D6" s="8"/>
    </row>
    <row r="7" spans="1:4" x14ac:dyDescent="0.2">
      <c r="A7" s="6">
        <f>'Probing data'!B10</f>
        <v>0</v>
      </c>
      <c r="B7" s="6">
        <f>'Probing data'!C10</f>
        <v>0</v>
      </c>
      <c r="C7" s="6">
        <f>'Probing data'!F10</f>
        <v>720</v>
      </c>
      <c r="D7" s="8"/>
    </row>
    <row r="8" spans="1:4" x14ac:dyDescent="0.2">
      <c r="A8" s="6">
        <f>'Probing data'!B11</f>
        <v>0</v>
      </c>
      <c r="B8" s="6">
        <f>'Probing data'!C11</f>
        <v>0</v>
      </c>
      <c r="C8" s="6">
        <f>'Probing data'!F11</f>
        <v>59</v>
      </c>
      <c r="D8" s="8"/>
    </row>
    <row r="9" spans="1:4" x14ac:dyDescent="0.2">
      <c r="A9" s="6">
        <f>'Probing data'!B12</f>
        <v>0</v>
      </c>
      <c r="B9" s="6">
        <f>'Probing data'!C12</f>
        <v>0</v>
      </c>
      <c r="C9" s="6">
        <f>'Probing data'!F12</f>
        <v>174</v>
      </c>
      <c r="D9" s="8"/>
    </row>
    <row r="10" spans="1:4" x14ac:dyDescent="0.2">
      <c r="A10" s="6">
        <f>'Probing data'!B13</f>
        <v>0</v>
      </c>
      <c r="B10" s="6">
        <f>'Probing data'!C13</f>
        <v>0</v>
      </c>
      <c r="C10" s="6">
        <f>'Probing data'!F13</f>
        <v>340</v>
      </c>
      <c r="D10" s="8"/>
    </row>
    <row r="11" spans="1:4" x14ac:dyDescent="0.2">
      <c r="A11" s="6">
        <f>'Probing data'!B14</f>
        <v>0</v>
      </c>
      <c r="B11" s="6">
        <f>'Probing data'!C14</f>
        <v>0</v>
      </c>
      <c r="C11" s="6">
        <f>'Probing data'!F14</f>
        <v>307</v>
      </c>
      <c r="D11" s="8"/>
    </row>
    <row r="12" spans="1:4" x14ac:dyDescent="0.2">
      <c r="A12" s="6">
        <f>'Probing data'!B15</f>
        <v>0</v>
      </c>
      <c r="B12" s="6">
        <f>'Probing data'!C15</f>
        <v>0</v>
      </c>
      <c r="C12" s="6">
        <f>'Probing data'!F15</f>
        <v>403</v>
      </c>
      <c r="D12" s="8"/>
    </row>
    <row r="13" spans="1:4" x14ac:dyDescent="0.2">
      <c r="A13" s="6">
        <f>'Probing data'!B16</f>
        <v>0</v>
      </c>
      <c r="B13" s="6">
        <f>'Probing data'!C16</f>
        <v>0</v>
      </c>
      <c r="C13" s="6">
        <f>'Probing data'!F16</f>
        <v>464</v>
      </c>
      <c r="D13" s="8"/>
    </row>
    <row r="14" spans="1:4" x14ac:dyDescent="0.2">
      <c r="A14" s="6">
        <f>'Probing data'!B17</f>
        <v>0</v>
      </c>
      <c r="B14" s="6">
        <f>'Probing data'!C17</f>
        <v>0</v>
      </c>
      <c r="C14" s="6">
        <f>'Probing data'!F17</f>
        <v>21</v>
      </c>
      <c r="D14" s="8"/>
    </row>
    <row r="15" spans="1:4" x14ac:dyDescent="0.2">
      <c r="A15" s="6">
        <f>'Probing data'!B18</f>
        <v>0</v>
      </c>
      <c r="B15" s="6">
        <f>'Probing data'!C18</f>
        <v>0</v>
      </c>
      <c r="C15" s="6">
        <f>'Probing data'!F18</f>
        <v>137</v>
      </c>
      <c r="D15" s="8"/>
    </row>
    <row r="16" spans="1:4" x14ac:dyDescent="0.2">
      <c r="A16" s="6">
        <f>'Probing data'!B19</f>
        <v>0</v>
      </c>
      <c r="B16" s="6">
        <f>'Probing data'!C19</f>
        <v>0</v>
      </c>
      <c r="C16" s="6">
        <f>'Probing data'!F19</f>
        <v>221</v>
      </c>
      <c r="D16" s="8"/>
    </row>
    <row r="17" spans="1:4" x14ac:dyDescent="0.2">
      <c r="A17" s="6">
        <f>'Probing data'!B20</f>
        <v>0</v>
      </c>
      <c r="B17" s="6">
        <f>'Probing data'!C20</f>
        <v>0</v>
      </c>
      <c r="C17" s="6">
        <f>'Probing data'!F20</f>
        <v>185</v>
      </c>
      <c r="D17" s="8"/>
    </row>
    <row r="18" spans="1:4" x14ac:dyDescent="0.2">
      <c r="A18" s="6">
        <f>'Probing data'!B21</f>
        <v>0</v>
      </c>
      <c r="B18" s="6">
        <f>'Probing data'!C21</f>
        <v>0</v>
      </c>
      <c r="C18" s="6">
        <f>'Probing data'!F21</f>
        <v>361</v>
      </c>
      <c r="D18" s="8"/>
    </row>
    <row r="19" spans="1:4" x14ac:dyDescent="0.2">
      <c r="A19" s="6">
        <f>'Probing data'!B22</f>
        <v>0</v>
      </c>
      <c r="B19" s="6">
        <f>'Probing data'!C22</f>
        <v>0</v>
      </c>
      <c r="C19" s="6">
        <f>'Probing data'!F22</f>
        <v>453</v>
      </c>
      <c r="D19" s="8"/>
    </row>
    <row r="20" spans="1:4" x14ac:dyDescent="0.2">
      <c r="A20" s="6">
        <f>'Probing data'!B23</f>
        <v>0</v>
      </c>
      <c r="B20" s="6">
        <f>'Probing data'!C23</f>
        <v>0</v>
      </c>
      <c r="C20" s="6">
        <f>'Probing data'!F23</f>
        <v>312</v>
      </c>
      <c r="D20" s="8"/>
    </row>
    <row r="21" spans="1:4" x14ac:dyDescent="0.2">
      <c r="A21" s="6">
        <f>'Probing data'!B24</f>
        <v>0</v>
      </c>
      <c r="B21" s="6">
        <f>'Probing data'!C24</f>
        <v>0</v>
      </c>
      <c r="C21" s="6">
        <f>'Probing data'!F24</f>
        <v>111</v>
      </c>
      <c r="D21" s="8"/>
    </row>
    <row r="22" spans="1:4" x14ac:dyDescent="0.2">
      <c r="A22" s="6">
        <f>'Probing data'!B25</f>
        <v>0</v>
      </c>
      <c r="B22" s="6">
        <f>'Probing data'!C25</f>
        <v>0</v>
      </c>
      <c r="C22" s="6">
        <f>'Probing data'!F25</f>
        <v>179</v>
      </c>
      <c r="D22" s="8"/>
    </row>
    <row r="23" spans="1:4" x14ac:dyDescent="0.2">
      <c r="A23" s="6">
        <f>'Probing data'!B26</f>
        <v>0</v>
      </c>
      <c r="B23" s="6">
        <f>'Probing data'!C26</f>
        <v>0</v>
      </c>
      <c r="C23" s="6">
        <f>'Probing data'!F26</f>
        <v>221</v>
      </c>
      <c r="D23" s="8"/>
    </row>
    <row r="24" spans="1:4" x14ac:dyDescent="0.2">
      <c r="A24" s="6">
        <f>'Probing data'!B27</f>
        <v>0</v>
      </c>
      <c r="B24" s="6">
        <f>'Probing data'!C27</f>
        <v>0</v>
      </c>
      <c r="C24" s="6">
        <f>'Probing data'!F27</f>
        <v>338</v>
      </c>
      <c r="D24" s="8"/>
    </row>
    <row r="25" spans="1:4" x14ac:dyDescent="0.2">
      <c r="A25" s="6">
        <f>'Probing data'!B28</f>
        <v>0</v>
      </c>
      <c r="B25" s="6">
        <f>'Probing data'!C28</f>
        <v>0</v>
      </c>
      <c r="C25" s="6">
        <f>'Probing data'!F28</f>
        <v>214</v>
      </c>
      <c r="D25" s="8"/>
    </row>
    <row r="26" spans="1:4" x14ac:dyDescent="0.2">
      <c r="A26" s="6">
        <f>'Probing data'!B29</f>
        <v>0</v>
      </c>
      <c r="B26" s="6">
        <f>'Probing data'!C29</f>
        <v>0</v>
      </c>
      <c r="C26" s="6">
        <f>'Probing data'!F29</f>
        <v>235</v>
      </c>
      <c r="D26" s="8"/>
    </row>
    <row r="27" spans="1:4" x14ac:dyDescent="0.2">
      <c r="A27" s="6">
        <f>'Probing data'!B30</f>
        <v>0</v>
      </c>
      <c r="B27" s="6">
        <f>'Probing data'!C30</f>
        <v>0</v>
      </c>
      <c r="C27" s="6">
        <f>'Probing data'!F30</f>
        <v>242</v>
      </c>
      <c r="D27" s="8"/>
    </row>
    <row r="28" spans="1:4" x14ac:dyDescent="0.2">
      <c r="A28" s="6">
        <f>'Probing data'!B31</f>
        <v>0</v>
      </c>
      <c r="B28" s="6">
        <f>'Probing data'!C31</f>
        <v>0</v>
      </c>
      <c r="C28" s="6">
        <f>'Probing data'!F31</f>
        <v>187</v>
      </c>
      <c r="D28" s="8"/>
    </row>
    <row r="29" spans="1:4" x14ac:dyDescent="0.2">
      <c r="A29" s="6">
        <f>'Probing data'!B32</f>
        <v>0</v>
      </c>
      <c r="B29" s="6">
        <f>'Probing data'!C32</f>
        <v>0</v>
      </c>
      <c r="C29" s="6">
        <f>'Probing data'!F32</f>
        <v>159</v>
      </c>
      <c r="D29" s="8"/>
    </row>
    <row r="30" spans="1:4" x14ac:dyDescent="0.2">
      <c r="A30" s="6">
        <f>'Probing data'!B33</f>
        <v>0</v>
      </c>
      <c r="B30" s="6">
        <f>'Probing data'!C33</f>
        <v>0</v>
      </c>
      <c r="C30" s="6">
        <f>'Probing data'!F33</f>
        <v>185</v>
      </c>
      <c r="D30" s="8"/>
    </row>
    <row r="31" spans="1:4" x14ac:dyDescent="0.2">
      <c r="A31" s="6">
        <f>'Probing data'!B34</f>
        <v>0</v>
      </c>
      <c r="B31" s="6">
        <f>'Probing data'!C34</f>
        <v>0</v>
      </c>
      <c r="C31" s="6">
        <f>'Probing data'!F34</f>
        <v>296</v>
      </c>
      <c r="D31" s="8"/>
    </row>
    <row r="32" spans="1:4" x14ac:dyDescent="0.2">
      <c r="A32" s="6">
        <f>'Probing data'!B35</f>
        <v>0</v>
      </c>
      <c r="B32" s="6">
        <f>'Probing data'!C35</f>
        <v>0</v>
      </c>
      <c r="C32" s="6">
        <f>'Probing data'!F35</f>
        <v>209</v>
      </c>
      <c r="D32" s="8"/>
    </row>
    <row r="33" spans="1:4" x14ac:dyDescent="0.2">
      <c r="A33" s="6">
        <f>'Probing data'!B36</f>
        <v>0</v>
      </c>
      <c r="B33" s="6">
        <f>'Probing data'!C36</f>
        <v>0</v>
      </c>
      <c r="C33" s="6">
        <f>'Probing data'!F36</f>
        <v>225</v>
      </c>
      <c r="D33" s="8"/>
    </row>
    <row r="34" spans="1:4" x14ac:dyDescent="0.2">
      <c r="A34" s="6">
        <f>'Probing data'!B37</f>
        <v>0</v>
      </c>
      <c r="B34" s="6">
        <f>'Probing data'!C37</f>
        <v>0</v>
      </c>
      <c r="C34" s="6">
        <f>'Probing data'!F37</f>
        <v>245</v>
      </c>
      <c r="D34" s="8"/>
    </row>
    <row r="35" spans="1:4" x14ac:dyDescent="0.2">
      <c r="A35" s="6">
        <f>'Probing data'!B38</f>
        <v>0</v>
      </c>
      <c r="B35" s="6">
        <f>'Probing data'!C38</f>
        <v>0</v>
      </c>
      <c r="C35" s="6">
        <f>'Probing data'!F38</f>
        <v>275</v>
      </c>
      <c r="D35" s="8"/>
    </row>
    <row r="36" spans="1:4" x14ac:dyDescent="0.2">
      <c r="A36" s="6">
        <f>'Probing data'!B39</f>
        <v>0</v>
      </c>
      <c r="B36" s="6">
        <f>'Probing data'!C39</f>
        <v>0</v>
      </c>
      <c r="C36" s="6">
        <f>'Probing data'!F39</f>
        <v>170</v>
      </c>
      <c r="D36" s="8"/>
    </row>
    <row r="37" spans="1:4" x14ac:dyDescent="0.2">
      <c r="A37" s="6">
        <f>'Probing data'!B40</f>
        <v>0</v>
      </c>
      <c r="B37" s="6">
        <f>'Probing data'!C40</f>
        <v>0</v>
      </c>
      <c r="C37" s="6">
        <f>'Probing data'!F40</f>
        <v>283</v>
      </c>
      <c r="D37" s="8"/>
    </row>
    <row r="38" spans="1:4" x14ac:dyDescent="0.2">
      <c r="A38" s="6">
        <f>'Probing data'!B41</f>
        <v>0</v>
      </c>
      <c r="B38" s="6">
        <f>'Probing data'!C41</f>
        <v>0</v>
      </c>
      <c r="C38" s="6">
        <f>'Probing data'!F41</f>
        <v>278</v>
      </c>
      <c r="D38" s="8"/>
    </row>
    <row r="39" spans="1:4" x14ac:dyDescent="0.2">
      <c r="A39" s="6">
        <f>'Probing data'!B42</f>
        <v>0</v>
      </c>
      <c r="B39" s="6">
        <f>'Probing data'!C42</f>
        <v>0</v>
      </c>
      <c r="C39" s="6">
        <f>'Probing data'!F42</f>
        <v>266</v>
      </c>
      <c r="D39" s="8"/>
    </row>
    <row r="40" spans="1:4" x14ac:dyDescent="0.2">
      <c r="A40" s="6">
        <f>'Probing data'!B43</f>
        <v>0</v>
      </c>
      <c r="B40" s="6">
        <f>'Probing data'!C43</f>
        <v>0</v>
      </c>
      <c r="C40" s="6">
        <f>'Probing data'!F43</f>
        <v>250</v>
      </c>
      <c r="D40" s="8"/>
    </row>
    <row r="41" spans="1:4" x14ac:dyDescent="0.2">
      <c r="A41" s="6">
        <f>'Probing data'!B44</f>
        <v>0</v>
      </c>
      <c r="B41" s="6">
        <f>'Probing data'!C44</f>
        <v>0</v>
      </c>
      <c r="C41" s="6">
        <f>'Probing data'!F44</f>
        <v>267</v>
      </c>
      <c r="D41" s="8"/>
    </row>
    <row r="42" spans="1:4" x14ac:dyDescent="0.2">
      <c r="A42" s="6">
        <f>'Probing data'!B45</f>
        <v>0</v>
      </c>
      <c r="B42" s="6">
        <f>'Probing data'!C45</f>
        <v>0</v>
      </c>
      <c r="C42" s="6">
        <f>'Probing data'!F45</f>
        <v>242</v>
      </c>
      <c r="D42" s="8"/>
    </row>
    <row r="43" spans="1:4" x14ac:dyDescent="0.2">
      <c r="A43" s="6">
        <f>'Probing data'!B46</f>
        <v>0</v>
      </c>
      <c r="B43" s="6">
        <f>'Probing data'!C46</f>
        <v>0</v>
      </c>
      <c r="C43" s="6">
        <f>'Probing data'!F46</f>
        <v>170</v>
      </c>
      <c r="D43" s="8"/>
    </row>
    <row r="44" spans="1:4" x14ac:dyDescent="0.2">
      <c r="A44" s="6">
        <f>'Probing data'!B47</f>
        <v>0</v>
      </c>
      <c r="B44" s="6">
        <f>'Probing data'!C47</f>
        <v>0</v>
      </c>
      <c r="C44" s="6">
        <f>'Probing data'!F47</f>
        <v>177</v>
      </c>
      <c r="D44" s="8"/>
    </row>
    <row r="45" spans="1:4" x14ac:dyDescent="0.2">
      <c r="A45" s="6">
        <f>'Probing data'!B48</f>
        <v>0</v>
      </c>
      <c r="B45" s="6">
        <f>'Probing data'!C48</f>
        <v>0</v>
      </c>
      <c r="C45" s="6">
        <f>'Probing data'!F48</f>
        <v>205</v>
      </c>
      <c r="D45" s="8"/>
    </row>
    <row r="46" spans="1:4" x14ac:dyDescent="0.2">
      <c r="A46" s="6">
        <f>'Probing data'!B49</f>
        <v>0</v>
      </c>
      <c r="B46" s="6">
        <f>'Probing data'!C49</f>
        <v>0</v>
      </c>
      <c r="C46" s="6">
        <f>'Probing data'!F49</f>
        <v>279</v>
      </c>
      <c r="D46" s="8"/>
    </row>
    <row r="47" spans="1:4" x14ac:dyDescent="0.2">
      <c r="A47" s="6">
        <f>'Probing data'!B50</f>
        <v>0</v>
      </c>
      <c r="B47" s="6">
        <f>'Probing data'!C50</f>
        <v>0</v>
      </c>
      <c r="C47" s="6">
        <f>'Probing data'!F50</f>
        <v>211</v>
      </c>
      <c r="D47" s="8"/>
    </row>
    <row r="48" spans="1:4" x14ac:dyDescent="0.2">
      <c r="A48" s="6">
        <f>'Probing data'!B51</f>
        <v>0</v>
      </c>
      <c r="B48" s="6">
        <f>'Probing data'!C51</f>
        <v>0</v>
      </c>
      <c r="C48" s="6">
        <f>'Probing data'!F51</f>
        <v>196</v>
      </c>
      <c r="D48" s="8"/>
    </row>
    <row r="49" spans="1:4" x14ac:dyDescent="0.2">
      <c r="A49" s="6">
        <f>'Probing data'!B52</f>
        <v>0</v>
      </c>
      <c r="B49" s="6">
        <f>'Probing data'!C52</f>
        <v>0</v>
      </c>
      <c r="C49" s="6">
        <f>'Probing data'!F52</f>
        <v>236</v>
      </c>
      <c r="D49" s="8"/>
    </row>
    <row r="50" spans="1:4" x14ac:dyDescent="0.2">
      <c r="A50" s="6">
        <f>'Probing data'!B53</f>
        <v>0</v>
      </c>
      <c r="B50" s="6">
        <f>'Probing data'!C53</f>
        <v>0</v>
      </c>
      <c r="C50" s="6">
        <f>'Probing data'!F53</f>
        <v>330</v>
      </c>
      <c r="D50" s="8"/>
    </row>
    <row r="51" spans="1:4" x14ac:dyDescent="0.2">
      <c r="A51" s="6">
        <f>'Probing data'!B54</f>
        <v>0</v>
      </c>
      <c r="B51" s="6">
        <f>'Probing data'!C54</f>
        <v>0</v>
      </c>
      <c r="C51" s="6">
        <f>'Probing data'!F54</f>
        <v>295</v>
      </c>
      <c r="D51" s="8"/>
    </row>
    <row r="52" spans="1:4" x14ac:dyDescent="0.2">
      <c r="A52" s="6">
        <f>'Probing data'!B55</f>
        <v>0</v>
      </c>
      <c r="B52" s="6">
        <f>'Probing data'!C55</f>
        <v>0</v>
      </c>
      <c r="C52" s="6">
        <f>'Probing data'!F55</f>
        <v>231</v>
      </c>
      <c r="D52" s="8"/>
    </row>
    <row r="53" spans="1:4" x14ac:dyDescent="0.2">
      <c r="A53" s="6">
        <f>'Probing data'!B56</f>
        <v>0</v>
      </c>
      <c r="B53" s="6">
        <f>'Probing data'!C56</f>
        <v>0</v>
      </c>
      <c r="C53" s="6">
        <f>'Probing data'!F56</f>
        <v>175</v>
      </c>
      <c r="D53" s="8"/>
    </row>
    <row r="54" spans="1:4" x14ac:dyDescent="0.2">
      <c r="A54" s="6">
        <f>'Probing data'!B57</f>
        <v>0</v>
      </c>
      <c r="B54" s="6">
        <f>'Probing data'!C57</f>
        <v>0</v>
      </c>
      <c r="C54" s="6">
        <f>'Probing data'!F57</f>
        <v>335</v>
      </c>
    </row>
    <row r="55" spans="1:4" x14ac:dyDescent="0.2">
      <c r="A55" s="6">
        <f>'Probing data'!B58</f>
        <v>0</v>
      </c>
      <c r="B55" s="6">
        <f>'Probing data'!C58</f>
        <v>0</v>
      </c>
      <c r="C55" s="6">
        <f>'Probing data'!F58</f>
        <v>249</v>
      </c>
    </row>
    <row r="56" spans="1:4" x14ac:dyDescent="0.2">
      <c r="A56" s="6">
        <f>'Probing data'!B59</f>
        <v>0</v>
      </c>
      <c r="B56" s="6">
        <f>'Probing data'!C59</f>
        <v>0</v>
      </c>
      <c r="C56" s="6">
        <f>'Probing data'!F59</f>
        <v>285</v>
      </c>
    </row>
    <row r="57" spans="1:4" x14ac:dyDescent="0.2">
      <c r="A57" s="6">
        <f>'Probing data'!B60</f>
        <v>0</v>
      </c>
      <c r="B57" s="6">
        <f>'Probing data'!C60</f>
        <v>0</v>
      </c>
      <c r="C57" s="6">
        <f>'Probing data'!F60</f>
        <v>340</v>
      </c>
    </row>
    <row r="58" spans="1:4" x14ac:dyDescent="0.2">
      <c r="A58" s="6">
        <f>'Probing data'!B61</f>
        <v>0</v>
      </c>
      <c r="B58" s="6">
        <f>'Probing data'!C61</f>
        <v>0</v>
      </c>
      <c r="C58" s="6">
        <f>'Probing data'!F61</f>
        <v>235</v>
      </c>
    </row>
    <row r="59" spans="1:4" x14ac:dyDescent="0.2">
      <c r="A59" s="6">
        <f>'Probing data'!B62</f>
        <v>0</v>
      </c>
      <c r="B59" s="6">
        <f>'Probing data'!C62</f>
        <v>0</v>
      </c>
      <c r="C59" s="6">
        <f>'Probing data'!F62</f>
        <v>375</v>
      </c>
    </row>
    <row r="60" spans="1:4" x14ac:dyDescent="0.2">
      <c r="A60" s="6">
        <f>'Probing data'!B63</f>
        <v>0</v>
      </c>
      <c r="B60" s="6">
        <f>'Probing data'!C63</f>
        <v>0</v>
      </c>
      <c r="C60" s="6">
        <f>'Probing data'!F63</f>
        <v>0</v>
      </c>
    </row>
    <row r="61" spans="1:4" x14ac:dyDescent="0.2">
      <c r="A61" s="6">
        <f>'Probing data'!B64</f>
        <v>0</v>
      </c>
      <c r="B61" s="6">
        <f>'Probing data'!C64</f>
        <v>0</v>
      </c>
      <c r="C61" s="6">
        <f>'Probing data'!F64</f>
        <v>0</v>
      </c>
    </row>
    <row r="62" spans="1:4" x14ac:dyDescent="0.2">
      <c r="A62" s="6">
        <f>'Probing data'!B65</f>
        <v>0</v>
      </c>
      <c r="B62" s="6">
        <f>'Probing data'!C65</f>
        <v>0</v>
      </c>
      <c r="C62" s="6">
        <f>'Probing data'!F65</f>
        <v>0</v>
      </c>
    </row>
    <row r="63" spans="1:4" x14ac:dyDescent="0.2">
      <c r="A63" s="6">
        <f>'Probing data'!B66</f>
        <v>0</v>
      </c>
      <c r="B63" s="6">
        <f>'Probing data'!C66</f>
        <v>0</v>
      </c>
      <c r="C63" s="6">
        <f>'Probing data'!F66</f>
        <v>0</v>
      </c>
    </row>
    <row r="64" spans="1:4" x14ac:dyDescent="0.2">
      <c r="A64" s="6">
        <f>'Probing data'!B67</f>
        <v>0</v>
      </c>
      <c r="B64" s="6">
        <f>'Probing data'!C67</f>
        <v>0</v>
      </c>
      <c r="C64" s="6">
        <f>'Probing data'!F67</f>
        <v>0</v>
      </c>
    </row>
    <row r="65" spans="1:3" x14ac:dyDescent="0.2">
      <c r="A65" s="6">
        <f>'Probing data'!B68</f>
        <v>0</v>
      </c>
      <c r="B65" s="6">
        <f>'Probing data'!C68</f>
        <v>0</v>
      </c>
      <c r="C65" s="6">
        <f>'Probing data'!F68</f>
        <v>0</v>
      </c>
    </row>
    <row r="66" spans="1:3" x14ac:dyDescent="0.2">
      <c r="A66" s="6">
        <f>'Probing data'!B69</f>
        <v>0</v>
      </c>
      <c r="B66" s="6">
        <f>'Probing data'!C69</f>
        <v>0</v>
      </c>
      <c r="C66" s="6">
        <f>'Probing data'!F69</f>
        <v>0</v>
      </c>
    </row>
    <row r="67" spans="1:3" x14ac:dyDescent="0.2">
      <c r="A67" s="6">
        <f>'Probing data'!B70</f>
        <v>0</v>
      </c>
      <c r="B67" s="6">
        <f>'Probing data'!C70</f>
        <v>0</v>
      </c>
      <c r="C67" s="6">
        <f>'Probing data'!F70</f>
        <v>0</v>
      </c>
    </row>
    <row r="68" spans="1:3" x14ac:dyDescent="0.2">
      <c r="A68" s="6">
        <f>'Probing data'!B71</f>
        <v>0</v>
      </c>
      <c r="B68" s="6">
        <f>'Probing data'!C71</f>
        <v>0</v>
      </c>
      <c r="C68" s="6">
        <f>'Probing data'!F71</f>
        <v>0</v>
      </c>
    </row>
    <row r="69" spans="1:3" x14ac:dyDescent="0.2">
      <c r="A69" s="6">
        <f>'Probing data'!B72</f>
        <v>0</v>
      </c>
      <c r="B69" s="6">
        <f>'Probing data'!C72</f>
        <v>0</v>
      </c>
      <c r="C69" s="6">
        <f>'Probing data'!F72</f>
        <v>0</v>
      </c>
    </row>
    <row r="70" spans="1:3" x14ac:dyDescent="0.2">
      <c r="A70" s="6">
        <f>'Probing data'!B73</f>
        <v>0</v>
      </c>
      <c r="B70" s="6">
        <f>'Probing data'!C73</f>
        <v>0</v>
      </c>
      <c r="C70" s="6">
        <f>'Probing data'!F73</f>
        <v>0</v>
      </c>
    </row>
    <row r="71" spans="1:3" x14ac:dyDescent="0.2">
      <c r="A71" s="6">
        <f>'Probing data'!B74</f>
        <v>0</v>
      </c>
      <c r="B71" s="6">
        <f>'Probing data'!C74</f>
        <v>0</v>
      </c>
      <c r="C71" s="6">
        <f>'Probing data'!F74</f>
        <v>0</v>
      </c>
    </row>
    <row r="72" spans="1:3" x14ac:dyDescent="0.2">
      <c r="A72" s="6">
        <f>'Probing data'!B75</f>
        <v>0</v>
      </c>
      <c r="B72" s="6">
        <f>'Probing data'!C75</f>
        <v>0</v>
      </c>
      <c r="C72" s="6">
        <f>'Probing data'!F75</f>
        <v>0</v>
      </c>
    </row>
    <row r="73" spans="1:3" x14ac:dyDescent="0.2">
      <c r="A73" s="6">
        <f>'Probing data'!B76</f>
        <v>0</v>
      </c>
      <c r="B73" s="6">
        <f>'Probing data'!C76</f>
        <v>0</v>
      </c>
      <c r="C73" s="6">
        <f>'Probing data'!F76</f>
        <v>0</v>
      </c>
    </row>
    <row r="74" spans="1:3" x14ac:dyDescent="0.2">
      <c r="A74" s="6">
        <f>'Probing data'!B77</f>
        <v>0</v>
      </c>
      <c r="B74" s="6">
        <f>'Probing data'!C77</f>
        <v>0</v>
      </c>
      <c r="C74" s="6">
        <f>'Probing data'!F77</f>
        <v>0</v>
      </c>
    </row>
    <row r="75" spans="1:3" x14ac:dyDescent="0.2">
      <c r="A75" s="6">
        <f>'Probing data'!B78</f>
        <v>0</v>
      </c>
      <c r="B75" s="6">
        <f>'Probing data'!C78</f>
        <v>0</v>
      </c>
      <c r="C75" s="6">
        <f>'Probing data'!F78</f>
        <v>0</v>
      </c>
    </row>
    <row r="76" spans="1:3" x14ac:dyDescent="0.2">
      <c r="A76" s="6">
        <f>'Probing data'!B79</f>
        <v>0</v>
      </c>
      <c r="B76" s="6">
        <f>'Probing data'!C79</f>
        <v>0</v>
      </c>
      <c r="C76" s="6">
        <f>'Probing data'!F79</f>
        <v>0</v>
      </c>
    </row>
    <row r="77" spans="1:3" x14ac:dyDescent="0.2">
      <c r="A77" s="6">
        <f>'Probing data'!B80</f>
        <v>0</v>
      </c>
      <c r="B77" s="6">
        <f>'Probing data'!C80</f>
        <v>0</v>
      </c>
      <c r="C77" s="6">
        <f>'Probing data'!F80</f>
        <v>0</v>
      </c>
    </row>
    <row r="78" spans="1:3" x14ac:dyDescent="0.2">
      <c r="A78" s="6">
        <f>'Probing data'!B81</f>
        <v>0</v>
      </c>
      <c r="B78" s="6">
        <f>'Probing data'!C81</f>
        <v>0</v>
      </c>
      <c r="C78" s="6">
        <f>'Probing data'!F81</f>
        <v>0</v>
      </c>
    </row>
    <row r="79" spans="1:3" x14ac:dyDescent="0.2">
      <c r="A79" s="6">
        <f>'Probing data'!B82</f>
        <v>0</v>
      </c>
      <c r="B79" s="6">
        <f>'Probing data'!C82</f>
        <v>0</v>
      </c>
      <c r="C79" s="6">
        <f>'Probing data'!F82</f>
        <v>0</v>
      </c>
    </row>
    <row r="80" spans="1:3" x14ac:dyDescent="0.2">
      <c r="A80" s="6">
        <f>'Probing data'!B83</f>
        <v>0</v>
      </c>
      <c r="B80" s="6">
        <f>'Probing data'!C83</f>
        <v>0</v>
      </c>
      <c r="C80" s="6">
        <f>'Probing data'!F83</f>
        <v>0</v>
      </c>
    </row>
    <row r="81" spans="1:3" x14ac:dyDescent="0.2">
      <c r="A81" s="6">
        <f>'Probing data'!B84</f>
        <v>0</v>
      </c>
      <c r="B81" s="6">
        <f>'Probing data'!C84</f>
        <v>0</v>
      </c>
      <c r="C81" s="6">
        <f>'Probing data'!F84</f>
        <v>0</v>
      </c>
    </row>
    <row r="82" spans="1:3" x14ac:dyDescent="0.2">
      <c r="A82" s="6">
        <f>'Probing data'!B85</f>
        <v>0</v>
      </c>
      <c r="B82" s="6">
        <f>'Probing data'!C85</f>
        <v>0</v>
      </c>
      <c r="C82" s="6">
        <f>'Probing data'!F85</f>
        <v>0</v>
      </c>
    </row>
    <row r="83" spans="1:3" x14ac:dyDescent="0.2">
      <c r="A83" s="6">
        <f>'Probing data'!B86</f>
        <v>0</v>
      </c>
      <c r="B83" s="6">
        <f>'Probing data'!C86</f>
        <v>0</v>
      </c>
      <c r="C83" s="6">
        <f>'Probing data'!F86</f>
        <v>0</v>
      </c>
    </row>
    <row r="84" spans="1:3" x14ac:dyDescent="0.2">
      <c r="A84" s="6">
        <f>'Probing data'!B87</f>
        <v>0</v>
      </c>
      <c r="B84" s="6">
        <f>'Probing data'!C87</f>
        <v>0</v>
      </c>
      <c r="C84" s="6">
        <f>'Probing data'!F87</f>
        <v>0</v>
      </c>
    </row>
    <row r="85" spans="1:3" x14ac:dyDescent="0.2">
      <c r="A85" s="6">
        <f>'Probing data'!B88</f>
        <v>0</v>
      </c>
      <c r="B85" s="6">
        <f>'Probing data'!C88</f>
        <v>0</v>
      </c>
      <c r="C85" s="6">
        <f>'Probing data'!F88</f>
        <v>0</v>
      </c>
    </row>
    <row r="86" spans="1:3" x14ac:dyDescent="0.2">
      <c r="A86" s="6">
        <f>'Probing data'!B89</f>
        <v>0</v>
      </c>
      <c r="B86" s="6">
        <f>'Probing data'!C89</f>
        <v>0</v>
      </c>
      <c r="C86" s="6">
        <f>'Probing data'!F89</f>
        <v>0</v>
      </c>
    </row>
    <row r="87" spans="1:3" x14ac:dyDescent="0.2">
      <c r="A87" s="6">
        <f>'Probing data'!B90</f>
        <v>0</v>
      </c>
      <c r="B87" s="6">
        <f>'Probing data'!C90</f>
        <v>0</v>
      </c>
      <c r="C87" s="6">
        <f>'Probing data'!F90</f>
        <v>0</v>
      </c>
    </row>
    <row r="88" spans="1:3" x14ac:dyDescent="0.2">
      <c r="A88" s="6">
        <f>'Probing data'!B91</f>
        <v>0</v>
      </c>
      <c r="B88" s="6">
        <f>'Probing data'!C91</f>
        <v>0</v>
      </c>
      <c r="C88" s="6">
        <f>'Probing data'!F91</f>
        <v>0</v>
      </c>
    </row>
    <row r="89" spans="1:3" x14ac:dyDescent="0.2">
      <c r="A89" s="6">
        <f>'Probing data'!B92</f>
        <v>0</v>
      </c>
      <c r="B89" s="6">
        <f>'Probing data'!C92</f>
        <v>0</v>
      </c>
      <c r="C89" s="6">
        <f>'Probing data'!F92</f>
        <v>0</v>
      </c>
    </row>
    <row r="90" spans="1:3" x14ac:dyDescent="0.2">
      <c r="A90" s="6">
        <f>'Probing data'!B93</f>
        <v>0</v>
      </c>
      <c r="B90" s="6">
        <f>'Probing data'!C93</f>
        <v>0</v>
      </c>
      <c r="C90" s="6">
        <f>'Probing data'!F93</f>
        <v>0</v>
      </c>
    </row>
    <row r="91" spans="1:3" x14ac:dyDescent="0.2">
      <c r="A91" s="6">
        <f>'Probing data'!B94</f>
        <v>0</v>
      </c>
      <c r="B91" s="6">
        <f>'Probing data'!C94</f>
        <v>0</v>
      </c>
      <c r="C91" s="6">
        <f>'Probing data'!F94</f>
        <v>0</v>
      </c>
    </row>
    <row r="92" spans="1:3" x14ac:dyDescent="0.2">
      <c r="A92" s="6">
        <f>'Probing data'!B95</f>
        <v>0</v>
      </c>
      <c r="B92" s="6">
        <f>'Probing data'!C95</f>
        <v>0</v>
      </c>
      <c r="C92" s="6">
        <f>'Probing data'!F95</f>
        <v>0</v>
      </c>
    </row>
    <row r="93" spans="1:3" x14ac:dyDescent="0.2">
      <c r="A93" s="6">
        <f>'Probing data'!B96</f>
        <v>0</v>
      </c>
      <c r="B93" s="6">
        <f>'Probing data'!C96</f>
        <v>0</v>
      </c>
      <c r="C93" s="6">
        <f>'Probing data'!F96</f>
        <v>0</v>
      </c>
    </row>
    <row r="94" spans="1:3" x14ac:dyDescent="0.2">
      <c r="A94" s="6">
        <f>'Probing data'!B97</f>
        <v>0</v>
      </c>
      <c r="B94" s="6">
        <f>'Probing data'!C97</f>
        <v>0</v>
      </c>
      <c r="C94" s="6">
        <f>'Probing data'!F97</f>
        <v>0</v>
      </c>
    </row>
    <row r="95" spans="1:3" x14ac:dyDescent="0.2">
      <c r="A95" s="6">
        <f>'Probing data'!B98</f>
        <v>0</v>
      </c>
      <c r="B95" s="6">
        <f>'Probing data'!C98</f>
        <v>0</v>
      </c>
      <c r="C95" s="6">
        <f>'Probing data'!F98</f>
        <v>0</v>
      </c>
    </row>
    <row r="96" spans="1:3" x14ac:dyDescent="0.2">
      <c r="A96" s="6">
        <f>'Probing data'!B99</f>
        <v>0</v>
      </c>
      <c r="B96" s="6">
        <f>'Probing data'!C99</f>
        <v>0</v>
      </c>
      <c r="C96" s="6">
        <f>'Probing data'!F99</f>
        <v>0</v>
      </c>
    </row>
    <row r="97" spans="1:3" x14ac:dyDescent="0.2">
      <c r="A97" s="6">
        <f>'Probing data'!B100</f>
        <v>0</v>
      </c>
      <c r="B97" s="6">
        <f>'Probing data'!C100</f>
        <v>0</v>
      </c>
      <c r="C97" s="6">
        <f>'Probing data'!F100</f>
        <v>0</v>
      </c>
    </row>
    <row r="98" spans="1:3" x14ac:dyDescent="0.2">
      <c r="A98" s="6">
        <f>'Probing data'!B101</f>
        <v>0</v>
      </c>
      <c r="B98" s="6">
        <f>'Probing data'!C101</f>
        <v>0</v>
      </c>
      <c r="C98" s="6">
        <f>'Probing data'!F101</f>
        <v>0</v>
      </c>
    </row>
    <row r="99" spans="1:3" x14ac:dyDescent="0.2">
      <c r="A99" s="6">
        <f>'Probing data'!B102</f>
        <v>0</v>
      </c>
      <c r="B99" s="6">
        <f>'Probing data'!C102</f>
        <v>0</v>
      </c>
      <c r="C99" s="6">
        <f>'Probing data'!F102</f>
        <v>0</v>
      </c>
    </row>
    <row r="100" spans="1:3" x14ac:dyDescent="0.2">
      <c r="A100" s="6">
        <f>'Probing data'!B103</f>
        <v>0</v>
      </c>
      <c r="B100" s="6">
        <f>'Probing data'!C103</f>
        <v>0</v>
      </c>
      <c r="C100" s="6">
        <f>'Probing data'!F103</f>
        <v>0</v>
      </c>
    </row>
    <row r="101" spans="1:3" x14ac:dyDescent="0.2">
      <c r="A101" s="6">
        <f>'Probing data'!B104</f>
        <v>0</v>
      </c>
      <c r="B101" s="6">
        <f>'Probing data'!C104</f>
        <v>0</v>
      </c>
      <c r="C101" s="6">
        <f>'Probing data'!F104</f>
        <v>0</v>
      </c>
    </row>
    <row r="102" spans="1:3" x14ac:dyDescent="0.2">
      <c r="A102" s="6">
        <f>'Probing data'!B105</f>
        <v>0</v>
      </c>
      <c r="B102" s="6">
        <f>'Probing data'!C105</f>
        <v>0</v>
      </c>
      <c r="C102" s="6">
        <f>'Probing data'!F105</f>
        <v>0</v>
      </c>
    </row>
    <row r="103" spans="1:3" x14ac:dyDescent="0.2">
      <c r="A103" s="6">
        <f>'Probing data'!B106</f>
        <v>0</v>
      </c>
      <c r="B103" s="6">
        <f>'Probing data'!C106</f>
        <v>0</v>
      </c>
      <c r="C103" s="6">
        <f>'Probing data'!F106</f>
        <v>0</v>
      </c>
    </row>
    <row r="104" spans="1:3" x14ac:dyDescent="0.2">
      <c r="A104" s="6">
        <f>'Probing data'!B107</f>
        <v>0</v>
      </c>
      <c r="B104" s="6">
        <f>'Probing data'!C107</f>
        <v>0</v>
      </c>
      <c r="C104" s="6">
        <f>'Probing data'!F107</f>
        <v>0</v>
      </c>
    </row>
    <row r="105" spans="1:3" x14ac:dyDescent="0.2">
      <c r="A105" s="6">
        <f>'Probing data'!B108</f>
        <v>0</v>
      </c>
      <c r="B105" s="6">
        <f>'Probing data'!C108</f>
        <v>0</v>
      </c>
      <c r="C105" s="6">
        <f>'Probing data'!F108</f>
        <v>0</v>
      </c>
    </row>
    <row r="106" spans="1:3" x14ac:dyDescent="0.2">
      <c r="A106" s="6">
        <f>'Probing data'!B109</f>
        <v>0</v>
      </c>
      <c r="B106" s="6">
        <f>'Probing data'!C109</f>
        <v>0</v>
      </c>
      <c r="C106" s="6">
        <f>'Probing data'!F109</f>
        <v>0</v>
      </c>
    </row>
    <row r="107" spans="1:3" x14ac:dyDescent="0.2">
      <c r="A107" s="6">
        <f>'Probing data'!B110</f>
        <v>0</v>
      </c>
      <c r="B107" s="6">
        <f>'Probing data'!C110</f>
        <v>0</v>
      </c>
      <c r="C107" s="6">
        <f>'Probing data'!F110</f>
        <v>0</v>
      </c>
    </row>
    <row r="108" spans="1:3" x14ac:dyDescent="0.2">
      <c r="A108" s="6">
        <f>'Probing data'!B111</f>
        <v>0</v>
      </c>
      <c r="B108" s="6">
        <f>'Probing data'!C111</f>
        <v>0</v>
      </c>
      <c r="C108" s="6">
        <f>'Probing data'!F111</f>
        <v>0</v>
      </c>
    </row>
    <row r="109" spans="1:3" x14ac:dyDescent="0.2">
      <c r="A109" s="6">
        <f>'Probing data'!B112</f>
        <v>0</v>
      </c>
      <c r="B109" s="6">
        <f>'Probing data'!C112</f>
        <v>0</v>
      </c>
      <c r="C109" s="6">
        <f>'Probing data'!F112</f>
        <v>0</v>
      </c>
    </row>
    <row r="110" spans="1:3" x14ac:dyDescent="0.2">
      <c r="A110" s="6">
        <f>'Probing data'!B113</f>
        <v>0</v>
      </c>
      <c r="B110" s="6">
        <f>'Probing data'!C113</f>
        <v>0</v>
      </c>
      <c r="C110" s="6">
        <f>'Probing data'!F113</f>
        <v>0</v>
      </c>
    </row>
    <row r="111" spans="1:3" x14ac:dyDescent="0.2">
      <c r="A111" s="6">
        <f>'Probing data'!B114</f>
        <v>0</v>
      </c>
      <c r="B111" s="6">
        <f>'Probing data'!C114</f>
        <v>0</v>
      </c>
      <c r="C111" s="6">
        <f>'Probing data'!F114</f>
        <v>0</v>
      </c>
    </row>
    <row r="112" spans="1:3" x14ac:dyDescent="0.2">
      <c r="A112" s="6">
        <f>'Probing data'!B115</f>
        <v>0</v>
      </c>
      <c r="B112" s="6">
        <f>'Probing data'!C115</f>
        <v>0</v>
      </c>
      <c r="C112" s="6">
        <f>'Probing data'!F115</f>
        <v>0</v>
      </c>
    </row>
    <row r="113" spans="1:3" x14ac:dyDescent="0.2">
      <c r="A113" s="6">
        <f>'Probing data'!B116</f>
        <v>0</v>
      </c>
      <c r="B113" s="6">
        <f>'Probing data'!C116</f>
        <v>0</v>
      </c>
      <c r="C113" s="6">
        <f>'Probing data'!F116</f>
        <v>0</v>
      </c>
    </row>
    <row r="114" spans="1:3" x14ac:dyDescent="0.2">
      <c r="A114" s="6">
        <f>'Probing data'!B117</f>
        <v>0</v>
      </c>
      <c r="B114" s="6">
        <f>'Probing data'!C117</f>
        <v>0</v>
      </c>
      <c r="C114" s="6">
        <f>'Probing data'!F117</f>
        <v>0</v>
      </c>
    </row>
    <row r="115" spans="1:3" x14ac:dyDescent="0.2">
      <c r="A115" s="6">
        <f>'Probing data'!B118</f>
        <v>0</v>
      </c>
      <c r="B115" s="6">
        <f>'Probing data'!C118</f>
        <v>0</v>
      </c>
      <c r="C115" s="6">
        <f>'Probing data'!F118</f>
        <v>0</v>
      </c>
    </row>
    <row r="116" spans="1:3" x14ac:dyDescent="0.2">
      <c r="A116" s="6">
        <f>'Probing data'!B119</f>
        <v>0</v>
      </c>
      <c r="B116" s="6">
        <f>'Probing data'!C119</f>
        <v>0</v>
      </c>
      <c r="C116" s="6">
        <f>'Probing data'!F119</f>
        <v>0</v>
      </c>
    </row>
    <row r="117" spans="1:3" x14ac:dyDescent="0.2">
      <c r="A117" s="6">
        <f>'Probing data'!B120</f>
        <v>0</v>
      </c>
      <c r="B117" s="6">
        <f>'Probing data'!C120</f>
        <v>0</v>
      </c>
      <c r="C117" s="6">
        <f>'Probing data'!F120</f>
        <v>0</v>
      </c>
    </row>
    <row r="118" spans="1:3" x14ac:dyDescent="0.2">
      <c r="A118" s="6">
        <f>'Probing data'!B121</f>
        <v>0</v>
      </c>
      <c r="B118" s="6">
        <f>'Probing data'!C121</f>
        <v>0</v>
      </c>
      <c r="C118" s="6">
        <f>'Probing data'!F121</f>
        <v>0</v>
      </c>
    </row>
    <row r="119" spans="1:3" x14ac:dyDescent="0.2">
      <c r="A119" s="6">
        <f>'Probing data'!B122</f>
        <v>0</v>
      </c>
      <c r="B119" s="6">
        <f>'Probing data'!C122</f>
        <v>0</v>
      </c>
      <c r="C119" s="6">
        <f>'Probing data'!F122</f>
        <v>0</v>
      </c>
    </row>
    <row r="120" spans="1:3" x14ac:dyDescent="0.2">
      <c r="A120" s="6">
        <f>'Probing data'!B123</f>
        <v>0</v>
      </c>
      <c r="B120" s="6">
        <f>'Probing data'!C123</f>
        <v>0</v>
      </c>
      <c r="C120" s="6">
        <f>'Probing data'!F123</f>
        <v>0</v>
      </c>
    </row>
    <row r="121" spans="1:3" x14ac:dyDescent="0.2">
      <c r="A121" s="6">
        <f>'Probing data'!B124</f>
        <v>0</v>
      </c>
      <c r="B121" s="6">
        <f>'Probing data'!C124</f>
        <v>0</v>
      </c>
      <c r="C121" s="6">
        <f>'Probing data'!F124</f>
        <v>0</v>
      </c>
    </row>
    <row r="122" spans="1:3" x14ac:dyDescent="0.2">
      <c r="A122" s="6">
        <f>'Probing data'!B125</f>
        <v>0</v>
      </c>
      <c r="B122" s="6">
        <f>'Probing data'!C125</f>
        <v>0</v>
      </c>
      <c r="C122" s="6">
        <f>'Probing data'!F125</f>
        <v>0</v>
      </c>
    </row>
    <row r="123" spans="1:3" x14ac:dyDescent="0.2">
      <c r="A123" s="6">
        <f>'Probing data'!B126</f>
        <v>0</v>
      </c>
      <c r="B123" s="6">
        <f>'Probing data'!C126</f>
        <v>0</v>
      </c>
      <c r="C123" s="6">
        <f>'Probing data'!F126</f>
        <v>0</v>
      </c>
    </row>
    <row r="124" spans="1:3" x14ac:dyDescent="0.2">
      <c r="A124" s="6">
        <f>'Probing data'!B127</f>
        <v>0</v>
      </c>
      <c r="B124" s="6">
        <f>'Probing data'!C127</f>
        <v>0</v>
      </c>
      <c r="C124" s="6">
        <f>'Probing data'!F127</f>
        <v>0</v>
      </c>
    </row>
    <row r="125" spans="1:3" x14ac:dyDescent="0.2">
      <c r="A125" s="6">
        <f>'Probing data'!B128</f>
        <v>0</v>
      </c>
      <c r="B125" s="6">
        <f>'Probing data'!C128</f>
        <v>0</v>
      </c>
      <c r="C125" s="6">
        <f>'Probing data'!F128</f>
        <v>0</v>
      </c>
    </row>
    <row r="126" spans="1:3" x14ac:dyDescent="0.2">
      <c r="A126" s="6">
        <f>'Probing data'!B129</f>
        <v>0</v>
      </c>
      <c r="B126" s="6">
        <f>'Probing data'!C129</f>
        <v>0</v>
      </c>
      <c r="C126" s="6">
        <f>'Probing data'!F129</f>
        <v>0</v>
      </c>
    </row>
    <row r="127" spans="1:3" x14ac:dyDescent="0.2">
      <c r="A127" s="6">
        <f>'Probing data'!B130</f>
        <v>0</v>
      </c>
      <c r="B127" s="6">
        <f>'Probing data'!C130</f>
        <v>0</v>
      </c>
      <c r="C127" s="6">
        <f>'Probing data'!F130</f>
        <v>0</v>
      </c>
    </row>
    <row r="128" spans="1:3" x14ac:dyDescent="0.2">
      <c r="A128" s="6">
        <f>'Probing data'!B131</f>
        <v>0</v>
      </c>
      <c r="B128" s="6">
        <f>'Probing data'!C131</f>
        <v>0</v>
      </c>
      <c r="C128" s="6">
        <f>'Probing data'!F131</f>
        <v>0</v>
      </c>
    </row>
    <row r="129" spans="1:3" x14ac:dyDescent="0.2">
      <c r="A129" s="6">
        <f>'Probing data'!B132</f>
        <v>0</v>
      </c>
      <c r="B129" s="6">
        <f>'Probing data'!C132</f>
        <v>0</v>
      </c>
      <c r="C129" s="6">
        <f>'Probing data'!F132</f>
        <v>0</v>
      </c>
    </row>
    <row r="130" spans="1:3" x14ac:dyDescent="0.2">
      <c r="A130" s="6">
        <f>'Probing data'!B133</f>
        <v>0</v>
      </c>
      <c r="B130" s="6">
        <f>'Probing data'!C133</f>
        <v>0</v>
      </c>
      <c r="C130" s="6">
        <f>'Probing data'!F133</f>
        <v>0</v>
      </c>
    </row>
    <row r="131" spans="1:3" x14ac:dyDescent="0.2">
      <c r="A131" s="6">
        <f>'Probing data'!B134</f>
        <v>0</v>
      </c>
      <c r="B131" s="6">
        <f>'Probing data'!C134</f>
        <v>0</v>
      </c>
      <c r="C131" s="6">
        <f>'Probing data'!F134</f>
        <v>0</v>
      </c>
    </row>
    <row r="132" spans="1:3" x14ac:dyDescent="0.2">
      <c r="A132" s="6">
        <f>'Probing data'!B135</f>
        <v>0</v>
      </c>
      <c r="B132" s="6">
        <f>'Probing data'!C135</f>
        <v>0</v>
      </c>
      <c r="C132" s="6">
        <f>'Probing data'!F135</f>
        <v>0</v>
      </c>
    </row>
    <row r="133" spans="1:3" x14ac:dyDescent="0.2">
      <c r="A133" s="6">
        <f>'Probing data'!B136</f>
        <v>0</v>
      </c>
      <c r="B133" s="6">
        <f>'Probing data'!C136</f>
        <v>0</v>
      </c>
      <c r="C133" s="6">
        <f>'Probing data'!F136</f>
        <v>0</v>
      </c>
    </row>
    <row r="134" spans="1:3" x14ac:dyDescent="0.2">
      <c r="A134" s="6">
        <f>'Probing data'!B137</f>
        <v>0</v>
      </c>
      <c r="B134" s="6">
        <f>'Probing data'!C137</f>
        <v>0</v>
      </c>
      <c r="C134" s="6">
        <f>'Probing data'!F137</f>
        <v>0</v>
      </c>
    </row>
    <row r="135" spans="1:3" x14ac:dyDescent="0.2">
      <c r="A135" s="6">
        <f>'Probing data'!B138</f>
        <v>0</v>
      </c>
      <c r="B135" s="6">
        <f>'Probing data'!C138</f>
        <v>0</v>
      </c>
      <c r="C135" s="6">
        <f>'Probing data'!F138</f>
        <v>0</v>
      </c>
    </row>
    <row r="136" spans="1:3" x14ac:dyDescent="0.2">
      <c r="A136" s="6">
        <f>'Probing data'!B139</f>
        <v>0</v>
      </c>
      <c r="B136" s="6">
        <f>'Probing data'!C139</f>
        <v>0</v>
      </c>
      <c r="C136" s="6">
        <f>'Probing data'!F139</f>
        <v>0</v>
      </c>
    </row>
    <row r="137" spans="1:3" x14ac:dyDescent="0.2">
      <c r="A137" s="6">
        <f>'Probing data'!B140</f>
        <v>0</v>
      </c>
      <c r="B137" s="6">
        <f>'Probing data'!C140</f>
        <v>0</v>
      </c>
      <c r="C137" s="6">
        <f>'Probing data'!F140</f>
        <v>0</v>
      </c>
    </row>
    <row r="138" spans="1:3" x14ac:dyDescent="0.2">
      <c r="A138" s="6">
        <f>'Probing data'!B141</f>
        <v>0</v>
      </c>
      <c r="B138" s="6">
        <f>'Probing data'!C141</f>
        <v>0</v>
      </c>
      <c r="C138" s="6">
        <f>'Probing data'!F141</f>
        <v>0</v>
      </c>
    </row>
    <row r="139" spans="1:3" x14ac:dyDescent="0.2">
      <c r="A139" s="6">
        <f>'Probing data'!B142</f>
        <v>0</v>
      </c>
      <c r="B139" s="6">
        <f>'Probing data'!C142</f>
        <v>0</v>
      </c>
      <c r="C139" s="6">
        <f>'Probing data'!F142</f>
        <v>0</v>
      </c>
    </row>
    <row r="140" spans="1:3" x14ac:dyDescent="0.2">
      <c r="A140" s="6">
        <f>'Probing data'!B143</f>
        <v>0</v>
      </c>
      <c r="B140" s="6">
        <f>'Probing data'!C143</f>
        <v>0</v>
      </c>
      <c r="C140" s="6">
        <f>'Probing data'!F143</f>
        <v>0</v>
      </c>
    </row>
    <row r="141" spans="1:3" x14ac:dyDescent="0.2">
      <c r="A141" s="6">
        <f>'Probing data'!B144</f>
        <v>0</v>
      </c>
      <c r="B141" s="6">
        <f>'Probing data'!C144</f>
        <v>0</v>
      </c>
      <c r="C141" s="6">
        <f>'Probing data'!F144</f>
        <v>0</v>
      </c>
    </row>
    <row r="142" spans="1:3" x14ac:dyDescent="0.2">
      <c r="A142" s="6">
        <f>'Probing data'!B145</f>
        <v>0</v>
      </c>
      <c r="B142" s="6">
        <f>'Probing data'!C145</f>
        <v>0</v>
      </c>
      <c r="C142" s="6">
        <f>'Probing data'!F145</f>
        <v>0</v>
      </c>
    </row>
    <row r="143" spans="1:3" x14ac:dyDescent="0.2">
      <c r="A143" s="6">
        <f>'Probing data'!B146</f>
        <v>0</v>
      </c>
      <c r="B143" s="6">
        <f>'Probing data'!C146</f>
        <v>0</v>
      </c>
      <c r="C143" s="6">
        <f>'Probing data'!F146</f>
        <v>0</v>
      </c>
    </row>
    <row r="144" spans="1:3" x14ac:dyDescent="0.2">
      <c r="A144" s="6">
        <f>'Probing data'!B147</f>
        <v>0</v>
      </c>
      <c r="B144" s="6">
        <f>'Probing data'!C147</f>
        <v>0</v>
      </c>
      <c r="C144" s="6">
        <f>'Probing data'!F147</f>
        <v>0</v>
      </c>
    </row>
    <row r="145" spans="1:3" x14ac:dyDescent="0.2">
      <c r="A145" s="6">
        <f>'Probing data'!B148</f>
        <v>0</v>
      </c>
      <c r="B145" s="6">
        <f>'Probing data'!C148</f>
        <v>0</v>
      </c>
      <c r="C145" s="6">
        <f>'Probing data'!F148</f>
        <v>0</v>
      </c>
    </row>
    <row r="146" spans="1:3" x14ac:dyDescent="0.2">
      <c r="A146" s="6">
        <f>'Probing data'!B149</f>
        <v>0</v>
      </c>
      <c r="B146" s="6">
        <f>'Probing data'!C149</f>
        <v>0</v>
      </c>
      <c r="C146" s="6">
        <f>'Probing data'!F149</f>
        <v>0</v>
      </c>
    </row>
    <row r="147" spans="1:3" x14ac:dyDescent="0.2">
      <c r="A147" s="6">
        <f>'Probing data'!B150</f>
        <v>0</v>
      </c>
      <c r="B147" s="6">
        <f>'Probing data'!C150</f>
        <v>0</v>
      </c>
      <c r="C147" s="6">
        <f>'Probing data'!F150</f>
        <v>0</v>
      </c>
    </row>
    <row r="148" spans="1:3" x14ac:dyDescent="0.2">
      <c r="A148" s="6">
        <f>'Probing data'!B151</f>
        <v>0</v>
      </c>
      <c r="B148" s="6">
        <f>'Probing data'!C151</f>
        <v>0</v>
      </c>
      <c r="C148" s="6">
        <f>'Probing data'!F151</f>
        <v>0</v>
      </c>
    </row>
    <row r="149" spans="1:3" x14ac:dyDescent="0.2">
      <c r="A149" s="6">
        <f>'Probing data'!B152</f>
        <v>0</v>
      </c>
      <c r="B149" s="6">
        <f>'Probing data'!C152</f>
        <v>0</v>
      </c>
      <c r="C149" s="6">
        <f>'Probing data'!F152</f>
        <v>0</v>
      </c>
    </row>
    <row r="150" spans="1:3" x14ac:dyDescent="0.2">
      <c r="A150" s="6">
        <f>'Probing data'!B153</f>
        <v>0</v>
      </c>
      <c r="B150" s="6">
        <f>'Probing data'!C153</f>
        <v>0</v>
      </c>
      <c r="C150" s="6">
        <f>'Probing data'!F153</f>
        <v>0</v>
      </c>
    </row>
    <row r="151" spans="1:3" x14ac:dyDescent="0.2">
      <c r="A151" s="6">
        <f>'Probing data'!B154</f>
        <v>0</v>
      </c>
      <c r="B151" s="6">
        <f>'Probing data'!C154</f>
        <v>0</v>
      </c>
      <c r="C151" s="6">
        <f>'Probing data'!F154</f>
        <v>0</v>
      </c>
    </row>
    <row r="152" spans="1:3" x14ac:dyDescent="0.2">
      <c r="A152" s="6">
        <f>'Probing data'!B155</f>
        <v>0</v>
      </c>
      <c r="B152" s="6">
        <f>'Probing data'!C155</f>
        <v>0</v>
      </c>
      <c r="C152" s="6">
        <f>'Probing data'!F155</f>
        <v>0</v>
      </c>
    </row>
    <row r="153" spans="1:3" x14ac:dyDescent="0.2">
      <c r="A153" s="6">
        <f>'Probing data'!B156</f>
        <v>0</v>
      </c>
      <c r="B153" s="6">
        <f>'Probing data'!C156</f>
        <v>0</v>
      </c>
      <c r="C153" s="6">
        <f>'Probing data'!F156</f>
        <v>0</v>
      </c>
    </row>
    <row r="154" spans="1:3" x14ac:dyDescent="0.2">
      <c r="A154" s="6">
        <f>'Probing data'!B157</f>
        <v>0</v>
      </c>
      <c r="B154" s="6">
        <f>'Probing data'!C157</f>
        <v>0</v>
      </c>
      <c r="C154" s="6">
        <f>'Probing data'!F157</f>
        <v>0</v>
      </c>
    </row>
    <row r="155" spans="1:3" x14ac:dyDescent="0.2">
      <c r="A155" s="6">
        <f>'Probing data'!B158</f>
        <v>0</v>
      </c>
      <c r="B155" s="6">
        <f>'Probing data'!C158</f>
        <v>0</v>
      </c>
      <c r="C155" s="6">
        <f>'Probing data'!F158</f>
        <v>0</v>
      </c>
    </row>
    <row r="156" spans="1:3" x14ac:dyDescent="0.2">
      <c r="A156" s="6">
        <f>'Probing data'!B159</f>
        <v>0</v>
      </c>
      <c r="B156" s="6">
        <f>'Probing data'!C159</f>
        <v>0</v>
      </c>
      <c r="C156" s="6">
        <f>'Probing data'!F159</f>
        <v>0</v>
      </c>
    </row>
    <row r="157" spans="1:3" x14ac:dyDescent="0.2">
      <c r="A157" s="6">
        <f>'Probing data'!B160</f>
        <v>0</v>
      </c>
      <c r="B157" s="6">
        <f>'Probing data'!C160</f>
        <v>0</v>
      </c>
      <c r="C157" s="6">
        <f>'Probing data'!F160</f>
        <v>0</v>
      </c>
    </row>
    <row r="158" spans="1:3" x14ac:dyDescent="0.2">
      <c r="A158" s="6">
        <f>'Probing data'!B161</f>
        <v>0</v>
      </c>
      <c r="B158" s="6">
        <f>'Probing data'!C161</f>
        <v>0</v>
      </c>
      <c r="C158" s="6">
        <f>'Probing data'!F161</f>
        <v>0</v>
      </c>
    </row>
    <row r="159" spans="1:3" x14ac:dyDescent="0.2">
      <c r="A159" s="6">
        <f>'Probing data'!B162</f>
        <v>0</v>
      </c>
      <c r="B159" s="6">
        <f>'Probing data'!C162</f>
        <v>0</v>
      </c>
      <c r="C159" s="6">
        <f>'Probing data'!F162</f>
        <v>0</v>
      </c>
    </row>
    <row r="160" spans="1:3" x14ac:dyDescent="0.2">
      <c r="A160" s="6">
        <f>'Probing data'!B163</f>
        <v>0</v>
      </c>
      <c r="B160" s="6">
        <f>'Probing data'!C163</f>
        <v>0</v>
      </c>
      <c r="C160" s="6">
        <f>'Probing data'!F163</f>
        <v>0</v>
      </c>
    </row>
    <row r="161" spans="1:3" x14ac:dyDescent="0.2">
      <c r="A161" s="6">
        <f>'Probing data'!B164</f>
        <v>0</v>
      </c>
      <c r="B161" s="6">
        <f>'Probing data'!C164</f>
        <v>0</v>
      </c>
      <c r="C161" s="6">
        <f>'Probing data'!F164</f>
        <v>0</v>
      </c>
    </row>
    <row r="162" spans="1:3" x14ac:dyDescent="0.2">
      <c r="A162" s="6">
        <f>'Probing data'!B165</f>
        <v>0</v>
      </c>
      <c r="B162" s="6">
        <f>'Probing data'!C165</f>
        <v>0</v>
      </c>
      <c r="C162" s="6">
        <f>'Probing data'!F165</f>
        <v>0</v>
      </c>
    </row>
    <row r="163" spans="1:3" x14ac:dyDescent="0.2">
      <c r="A163" s="6">
        <f>'Probing data'!B166</f>
        <v>0</v>
      </c>
      <c r="B163" s="6">
        <f>'Probing data'!C166</f>
        <v>0</v>
      </c>
      <c r="C163" s="6">
        <f>'Probing data'!F166</f>
        <v>0</v>
      </c>
    </row>
    <row r="164" spans="1:3" x14ac:dyDescent="0.2">
      <c r="A164" s="6">
        <f>'Probing data'!B167</f>
        <v>0</v>
      </c>
      <c r="B164" s="6">
        <f>'Probing data'!C167</f>
        <v>0</v>
      </c>
      <c r="C164" s="6">
        <f>'Probing data'!F167</f>
        <v>0</v>
      </c>
    </row>
    <row r="165" spans="1:3" x14ac:dyDescent="0.2">
      <c r="A165" s="6">
        <f>'Probing data'!B168</f>
        <v>0</v>
      </c>
      <c r="B165" s="6">
        <f>'Probing data'!C168</f>
        <v>0</v>
      </c>
      <c r="C165" s="6">
        <f>'Probing data'!F168</f>
        <v>0</v>
      </c>
    </row>
    <row r="166" spans="1:3" x14ac:dyDescent="0.2">
      <c r="A166" s="6">
        <f>'Probing data'!B169</f>
        <v>0</v>
      </c>
      <c r="B166" s="6">
        <f>'Probing data'!C169</f>
        <v>0</v>
      </c>
      <c r="C166" s="6">
        <f>'Probing data'!F169</f>
        <v>0</v>
      </c>
    </row>
    <row r="167" spans="1:3" x14ac:dyDescent="0.2">
      <c r="A167" s="6">
        <f>'Probing data'!B170</f>
        <v>0</v>
      </c>
      <c r="B167" s="6">
        <f>'Probing data'!C170</f>
        <v>0</v>
      </c>
      <c r="C167" s="6">
        <f>'Probing data'!F170</f>
        <v>0</v>
      </c>
    </row>
    <row r="168" spans="1:3" x14ac:dyDescent="0.2">
      <c r="A168" s="6">
        <f>'Probing data'!B171</f>
        <v>0</v>
      </c>
      <c r="B168" s="6">
        <f>'Probing data'!C171</f>
        <v>0</v>
      </c>
      <c r="C168" s="6">
        <f>'Probing data'!F171</f>
        <v>0</v>
      </c>
    </row>
    <row r="169" spans="1:3" x14ac:dyDescent="0.2">
      <c r="A169" s="6">
        <f>'Probing data'!B172</f>
        <v>0</v>
      </c>
      <c r="B169" s="6">
        <f>'Probing data'!C172</f>
        <v>0</v>
      </c>
      <c r="C169" s="6">
        <f>'Probing data'!F172</f>
        <v>0</v>
      </c>
    </row>
    <row r="170" spans="1:3" x14ac:dyDescent="0.2">
      <c r="A170" s="6">
        <f>'Probing data'!B173</f>
        <v>0</v>
      </c>
      <c r="B170" s="6">
        <f>'Probing data'!C173</f>
        <v>0</v>
      </c>
      <c r="C170" s="6">
        <f>'Probing data'!F173</f>
        <v>0</v>
      </c>
    </row>
    <row r="171" spans="1:3" x14ac:dyDescent="0.2">
      <c r="A171" s="6">
        <f>'Probing data'!B174</f>
        <v>0</v>
      </c>
      <c r="B171" s="6">
        <f>'Probing data'!C174</f>
        <v>0</v>
      </c>
      <c r="C171" s="6">
        <f>'Probing data'!F174</f>
        <v>0</v>
      </c>
    </row>
    <row r="172" spans="1:3" x14ac:dyDescent="0.2">
      <c r="A172" s="6">
        <f>'Probing data'!B175</f>
        <v>0</v>
      </c>
      <c r="B172" s="6">
        <f>'Probing data'!C175</f>
        <v>0</v>
      </c>
      <c r="C172" s="6">
        <f>'Probing data'!F175</f>
        <v>0</v>
      </c>
    </row>
    <row r="173" spans="1:3" x14ac:dyDescent="0.2">
      <c r="A173" s="6">
        <f>'Probing data'!B176</f>
        <v>0</v>
      </c>
      <c r="B173" s="6">
        <f>'Probing data'!C176</f>
        <v>0</v>
      </c>
      <c r="C173" s="6">
        <f>'Probing data'!F176</f>
        <v>0</v>
      </c>
    </row>
    <row r="174" spans="1:3" x14ac:dyDescent="0.2">
      <c r="A174" s="6">
        <f>'Probing data'!B177</f>
        <v>0</v>
      </c>
      <c r="B174" s="6">
        <f>'Probing data'!C177</f>
        <v>0</v>
      </c>
      <c r="C174" s="6">
        <f>'Probing data'!F177</f>
        <v>0</v>
      </c>
    </row>
    <row r="175" spans="1:3" x14ac:dyDescent="0.2">
      <c r="A175" s="6">
        <f>'Probing data'!B178</f>
        <v>0</v>
      </c>
      <c r="B175" s="6">
        <f>'Probing data'!C178</f>
        <v>0</v>
      </c>
      <c r="C175" s="6">
        <f>'Probing data'!F178</f>
        <v>0</v>
      </c>
    </row>
    <row r="176" spans="1:3" x14ac:dyDescent="0.2">
      <c r="A176" s="6">
        <f>'Probing data'!B179</f>
        <v>0</v>
      </c>
      <c r="B176" s="6">
        <f>'Probing data'!C179</f>
        <v>0</v>
      </c>
      <c r="C176" s="6">
        <f>'Probing data'!F179</f>
        <v>0</v>
      </c>
    </row>
    <row r="177" spans="1:3" x14ac:dyDescent="0.2">
      <c r="A177" s="6">
        <f>'Probing data'!B180</f>
        <v>0</v>
      </c>
      <c r="B177" s="6">
        <f>'Probing data'!C180</f>
        <v>0</v>
      </c>
      <c r="C177" s="6">
        <f>'Probing data'!F180</f>
        <v>0</v>
      </c>
    </row>
    <row r="178" spans="1:3" x14ac:dyDescent="0.2">
      <c r="A178" s="6">
        <f>'Probing data'!B181</f>
        <v>0</v>
      </c>
      <c r="B178" s="6">
        <f>'Probing data'!C181</f>
        <v>0</v>
      </c>
      <c r="C178" s="6">
        <f>'Probing data'!F181</f>
        <v>0</v>
      </c>
    </row>
    <row r="179" spans="1:3" x14ac:dyDescent="0.2">
      <c r="A179" s="6">
        <f>'Probing data'!B182</f>
        <v>0</v>
      </c>
      <c r="B179" s="6">
        <f>'Probing data'!C182</f>
        <v>0</v>
      </c>
      <c r="C179" s="6">
        <f>'Probing data'!F182</f>
        <v>0</v>
      </c>
    </row>
    <row r="180" spans="1:3" x14ac:dyDescent="0.2">
      <c r="A180" s="6">
        <f>'Probing data'!B183</f>
        <v>0</v>
      </c>
      <c r="B180" s="6">
        <f>'Probing data'!C183</f>
        <v>0</v>
      </c>
      <c r="C180" s="6">
        <f>'Probing data'!F183</f>
        <v>0</v>
      </c>
    </row>
    <row r="181" spans="1:3" x14ac:dyDescent="0.2">
      <c r="A181" s="6">
        <f>'Probing data'!B184</f>
        <v>0</v>
      </c>
      <c r="B181" s="6">
        <f>'Probing data'!C184</f>
        <v>0</v>
      </c>
      <c r="C181" s="6">
        <f>'Probing data'!F184</f>
        <v>0</v>
      </c>
    </row>
    <row r="182" spans="1:3" x14ac:dyDescent="0.2">
      <c r="A182" s="6">
        <f>'Probing data'!B185</f>
        <v>0</v>
      </c>
      <c r="B182" s="6">
        <f>'Probing data'!C185</f>
        <v>0</v>
      </c>
      <c r="C182" s="6">
        <f>'Probing data'!F185</f>
        <v>0</v>
      </c>
    </row>
    <row r="183" spans="1:3" x14ac:dyDescent="0.2">
      <c r="A183" s="6">
        <f>'Probing data'!B186</f>
        <v>0</v>
      </c>
      <c r="B183" s="6">
        <f>'Probing data'!C186</f>
        <v>0</v>
      </c>
      <c r="C183" s="6">
        <f>'Probing data'!F186</f>
        <v>0</v>
      </c>
    </row>
    <row r="184" spans="1:3" x14ac:dyDescent="0.2">
      <c r="A184" s="6">
        <f>'Probing data'!B187</f>
        <v>0</v>
      </c>
      <c r="B184" s="6">
        <f>'Probing data'!C187</f>
        <v>0</v>
      </c>
      <c r="C184" s="6">
        <f>'Probing data'!F187</f>
        <v>0</v>
      </c>
    </row>
    <row r="185" spans="1:3" x14ac:dyDescent="0.2">
      <c r="A185" s="6">
        <f>'Probing data'!B188</f>
        <v>0</v>
      </c>
      <c r="B185" s="6">
        <f>'Probing data'!C188</f>
        <v>0</v>
      </c>
      <c r="C185" s="6">
        <f>'Probing data'!F188</f>
        <v>0</v>
      </c>
    </row>
    <row r="186" spans="1:3" x14ac:dyDescent="0.2">
      <c r="A186" s="6">
        <f>'Probing data'!B189</f>
        <v>0</v>
      </c>
      <c r="B186" s="6">
        <f>'Probing data'!C189</f>
        <v>0</v>
      </c>
      <c r="C186" s="6">
        <f>'Probing data'!F189</f>
        <v>0</v>
      </c>
    </row>
    <row r="187" spans="1:3" x14ac:dyDescent="0.2">
      <c r="A187" s="6">
        <f>'Probing data'!B190</f>
        <v>0</v>
      </c>
      <c r="B187" s="6">
        <f>'Probing data'!C190</f>
        <v>0</v>
      </c>
      <c r="C187" s="6">
        <f>'Probing data'!F190</f>
        <v>0</v>
      </c>
    </row>
    <row r="188" spans="1:3" x14ac:dyDescent="0.2">
      <c r="A188" s="6">
        <f>'Probing data'!B191</f>
        <v>0</v>
      </c>
      <c r="B188" s="6">
        <f>'Probing data'!C191</f>
        <v>0</v>
      </c>
      <c r="C188" s="6">
        <f>'Probing data'!F191</f>
        <v>0</v>
      </c>
    </row>
    <row r="189" spans="1:3" x14ac:dyDescent="0.2">
      <c r="A189" s="6">
        <f>'Probing data'!B192</f>
        <v>0</v>
      </c>
      <c r="B189" s="6">
        <f>'Probing data'!C192</f>
        <v>0</v>
      </c>
      <c r="C189" s="6">
        <f>'Probing data'!F192</f>
        <v>0</v>
      </c>
    </row>
    <row r="190" spans="1:3" x14ac:dyDescent="0.2">
      <c r="A190" s="6">
        <f>'Probing data'!B193</f>
        <v>0</v>
      </c>
      <c r="B190" s="6">
        <f>'Probing data'!C193</f>
        <v>0</v>
      </c>
      <c r="C190" s="6">
        <f>'Probing data'!F193</f>
        <v>0</v>
      </c>
    </row>
    <row r="191" spans="1:3" x14ac:dyDescent="0.2">
      <c r="A191" s="6">
        <f>'Probing data'!B194</f>
        <v>0</v>
      </c>
      <c r="B191" s="6">
        <f>'Probing data'!C194</f>
        <v>0</v>
      </c>
      <c r="C191" s="6">
        <f>'Probing data'!F194</f>
        <v>0</v>
      </c>
    </row>
    <row r="192" spans="1:3" x14ac:dyDescent="0.2">
      <c r="A192" s="6">
        <f>'Probing data'!B195</f>
        <v>0</v>
      </c>
      <c r="B192" s="6">
        <f>'Probing data'!C195</f>
        <v>0</v>
      </c>
      <c r="C192" s="6">
        <f>'Probing data'!F195</f>
        <v>0</v>
      </c>
    </row>
    <row r="193" spans="1:3" x14ac:dyDescent="0.2">
      <c r="A193" s="6">
        <f>'Probing data'!B196</f>
        <v>0</v>
      </c>
      <c r="B193" s="6">
        <f>'Probing data'!C196</f>
        <v>0</v>
      </c>
      <c r="C193" s="6">
        <f>'Probing data'!F196</f>
        <v>0</v>
      </c>
    </row>
    <row r="194" spans="1:3" x14ac:dyDescent="0.2">
      <c r="A194" s="6">
        <f>'Probing data'!B197</f>
        <v>0</v>
      </c>
      <c r="B194" s="6">
        <f>'Probing data'!C197</f>
        <v>0</v>
      </c>
      <c r="C194" s="6">
        <f>'Probing data'!F197</f>
        <v>0</v>
      </c>
    </row>
    <row r="195" spans="1:3" x14ac:dyDescent="0.2">
      <c r="A195" s="6">
        <f>'Probing data'!B198</f>
        <v>0</v>
      </c>
      <c r="B195" s="6">
        <f>'Probing data'!C198</f>
        <v>0</v>
      </c>
      <c r="C195" s="6">
        <f>'Probing data'!F198</f>
        <v>0</v>
      </c>
    </row>
    <row r="196" spans="1:3" x14ac:dyDescent="0.2">
      <c r="A196" s="6">
        <f>'Probing data'!B199</f>
        <v>0</v>
      </c>
      <c r="B196" s="6">
        <f>'Probing data'!C199</f>
        <v>0</v>
      </c>
      <c r="C196" s="6">
        <f>'Probing data'!F199</f>
        <v>0</v>
      </c>
    </row>
    <row r="197" spans="1:3" x14ac:dyDescent="0.2">
      <c r="A197" s="6">
        <f>'Probing data'!B200</f>
        <v>0</v>
      </c>
      <c r="B197" s="6">
        <f>'Probing data'!C200</f>
        <v>0</v>
      </c>
      <c r="C197" s="6">
        <f>'Probing data'!F200</f>
        <v>0</v>
      </c>
    </row>
    <row r="198" spans="1:3" x14ac:dyDescent="0.2">
      <c r="A198" s="6">
        <f>'Probing data'!B201</f>
        <v>0</v>
      </c>
      <c r="B198" s="6">
        <f>'Probing data'!C201</f>
        <v>0</v>
      </c>
      <c r="C198" s="6">
        <f>'Probing data'!F201</f>
        <v>0</v>
      </c>
    </row>
    <row r="199" spans="1:3" x14ac:dyDescent="0.2">
      <c r="A199" s="6">
        <f>'Probing data'!B202</f>
        <v>0</v>
      </c>
      <c r="B199" s="6">
        <f>'Probing data'!C202</f>
        <v>0</v>
      </c>
      <c r="C199" s="6">
        <f>'Probing data'!F202</f>
        <v>0</v>
      </c>
    </row>
    <row r="200" spans="1:3" x14ac:dyDescent="0.2">
      <c r="A200" s="6">
        <f>'Probing data'!B203</f>
        <v>0</v>
      </c>
      <c r="B200" s="6">
        <f>'Probing data'!C203</f>
        <v>0</v>
      </c>
      <c r="C200" s="6">
        <f>'Probing data'!F203</f>
        <v>0</v>
      </c>
    </row>
    <row r="201" spans="1:3" x14ac:dyDescent="0.2">
      <c r="A201" s="6">
        <f>'Probing data'!B204</f>
        <v>0</v>
      </c>
      <c r="B201" s="6">
        <f>'Probing data'!C204</f>
        <v>0</v>
      </c>
      <c r="C201" s="6">
        <f>'Probing data'!F204</f>
        <v>0</v>
      </c>
    </row>
    <row r="202" spans="1:3" x14ac:dyDescent="0.2">
      <c r="A202" s="6">
        <f>'Probing data'!B205</f>
        <v>0</v>
      </c>
      <c r="B202" s="6">
        <f>'Probing data'!C205</f>
        <v>0</v>
      </c>
      <c r="C202" s="6">
        <f>'Probing data'!F205</f>
        <v>0</v>
      </c>
    </row>
    <row r="203" spans="1:3" x14ac:dyDescent="0.2">
      <c r="A203" s="6">
        <f>'Probing data'!B206</f>
        <v>0</v>
      </c>
      <c r="B203" s="6">
        <f>'Probing data'!C206</f>
        <v>0</v>
      </c>
      <c r="C203" s="6">
        <f>'Probing data'!F206</f>
        <v>0</v>
      </c>
    </row>
    <row r="204" spans="1:3" x14ac:dyDescent="0.2">
      <c r="A204" s="6">
        <f>'Probing data'!B207</f>
        <v>0</v>
      </c>
      <c r="B204" s="6">
        <f>'Probing data'!C207</f>
        <v>0</v>
      </c>
      <c r="C204" s="6">
        <f>'Probing data'!F207</f>
        <v>0</v>
      </c>
    </row>
    <row r="205" spans="1:3" x14ac:dyDescent="0.2">
      <c r="A205" s="6">
        <f>'Probing data'!B208</f>
        <v>0</v>
      </c>
      <c r="B205" s="6">
        <f>'Probing data'!C208</f>
        <v>0</v>
      </c>
      <c r="C205" s="6">
        <f>'Probing data'!F208</f>
        <v>0</v>
      </c>
    </row>
    <row r="206" spans="1:3" x14ac:dyDescent="0.2">
      <c r="A206" s="6">
        <f>'Probing data'!B209</f>
        <v>0</v>
      </c>
      <c r="B206" s="6">
        <f>'Probing data'!C209</f>
        <v>0</v>
      </c>
      <c r="C206" s="6">
        <f>'Probing data'!F209</f>
        <v>0</v>
      </c>
    </row>
    <row r="207" spans="1:3" x14ac:dyDescent="0.2">
      <c r="A207" s="6">
        <f>'Probing data'!B210</f>
        <v>0</v>
      </c>
      <c r="B207" s="6">
        <f>'Probing data'!C210</f>
        <v>0</v>
      </c>
      <c r="C207" s="6">
        <f>'Probing data'!F210</f>
        <v>0</v>
      </c>
    </row>
    <row r="208" spans="1:3" x14ac:dyDescent="0.2">
      <c r="A208" s="6">
        <f>'Probing data'!B211</f>
        <v>0</v>
      </c>
      <c r="B208" s="6">
        <f>'Probing data'!C211</f>
        <v>0</v>
      </c>
      <c r="C208" s="6">
        <f>'Probing data'!F211</f>
        <v>0</v>
      </c>
    </row>
    <row r="209" spans="1:3" x14ac:dyDescent="0.2">
      <c r="A209" s="6">
        <f>'Probing data'!B212</f>
        <v>0</v>
      </c>
      <c r="B209" s="6">
        <f>'Probing data'!C212</f>
        <v>0</v>
      </c>
      <c r="C209" s="6">
        <f>'Probing data'!F212</f>
        <v>0</v>
      </c>
    </row>
    <row r="210" spans="1:3" x14ac:dyDescent="0.2">
      <c r="A210" s="6">
        <f>'Probing data'!B213</f>
        <v>0</v>
      </c>
      <c r="B210" s="6">
        <f>'Probing data'!C213</f>
        <v>0</v>
      </c>
      <c r="C210" s="6">
        <f>'Probing data'!F213</f>
        <v>0</v>
      </c>
    </row>
    <row r="211" spans="1:3" x14ac:dyDescent="0.2">
      <c r="A211" s="6">
        <f>'Probing data'!B214</f>
        <v>0</v>
      </c>
      <c r="B211" s="6">
        <f>'Probing data'!C214</f>
        <v>0</v>
      </c>
      <c r="C211" s="6">
        <f>'Probing data'!F214</f>
        <v>0</v>
      </c>
    </row>
    <row r="212" spans="1:3" x14ac:dyDescent="0.2">
      <c r="A212" s="6">
        <f>'Probing data'!B215</f>
        <v>0</v>
      </c>
      <c r="B212" s="6">
        <f>'Probing data'!C215</f>
        <v>0</v>
      </c>
      <c r="C212" s="6">
        <f>'Probing data'!F215</f>
        <v>0</v>
      </c>
    </row>
    <row r="213" spans="1:3" x14ac:dyDescent="0.2">
      <c r="A213" s="6">
        <f>'Probing data'!B216</f>
        <v>0</v>
      </c>
      <c r="B213" s="6">
        <f>'Probing data'!C216</f>
        <v>0</v>
      </c>
      <c r="C213" s="6">
        <f>'Probing data'!F216</f>
        <v>0</v>
      </c>
    </row>
    <row r="214" spans="1:3" x14ac:dyDescent="0.2">
      <c r="A214" s="6">
        <f>'Probing data'!B217</f>
        <v>0</v>
      </c>
      <c r="B214" s="6">
        <f>'Probing data'!C217</f>
        <v>0</v>
      </c>
      <c r="C214" s="6">
        <f>'Probing data'!F217</f>
        <v>0</v>
      </c>
    </row>
    <row r="215" spans="1:3" x14ac:dyDescent="0.2">
      <c r="A215" s="6">
        <f>'Probing data'!B218</f>
        <v>0</v>
      </c>
      <c r="B215" s="6">
        <f>'Probing data'!C218</f>
        <v>0</v>
      </c>
      <c r="C215" s="6">
        <f>'Probing data'!F218</f>
        <v>0</v>
      </c>
    </row>
    <row r="216" spans="1:3" x14ac:dyDescent="0.2">
      <c r="A216" s="6">
        <f>'Probing data'!B219</f>
        <v>0</v>
      </c>
      <c r="B216" s="6">
        <f>'Probing data'!C219</f>
        <v>0</v>
      </c>
      <c r="C216" s="6">
        <f>'Probing data'!F219</f>
        <v>0</v>
      </c>
    </row>
    <row r="217" spans="1:3" x14ac:dyDescent="0.2">
      <c r="A217" s="6">
        <f>'Probing data'!B220</f>
        <v>0</v>
      </c>
      <c r="B217" s="6">
        <f>'Probing data'!C220</f>
        <v>0</v>
      </c>
      <c r="C217" s="6">
        <f>'Probing data'!F220</f>
        <v>0</v>
      </c>
    </row>
    <row r="218" spans="1:3" x14ac:dyDescent="0.2">
      <c r="A218" s="6">
        <f>'Probing data'!B221</f>
        <v>0</v>
      </c>
      <c r="B218" s="6">
        <f>'Probing data'!C221</f>
        <v>0</v>
      </c>
      <c r="C218" s="6">
        <f>'Probing data'!F221</f>
        <v>0</v>
      </c>
    </row>
    <row r="219" spans="1:3" x14ac:dyDescent="0.2">
      <c r="A219" s="6">
        <f>'Probing data'!B222</f>
        <v>0</v>
      </c>
      <c r="B219" s="6">
        <f>'Probing data'!C222</f>
        <v>0</v>
      </c>
      <c r="C219" s="6">
        <f>'Probing data'!F222</f>
        <v>0</v>
      </c>
    </row>
    <row r="220" spans="1:3" x14ac:dyDescent="0.2">
      <c r="A220" s="6">
        <f>'Probing data'!B223</f>
        <v>0</v>
      </c>
      <c r="B220" s="6">
        <f>'Probing data'!C223</f>
        <v>0</v>
      </c>
      <c r="C220" s="6">
        <f>'Probing data'!F223</f>
        <v>0</v>
      </c>
    </row>
    <row r="221" spans="1:3" x14ac:dyDescent="0.2">
      <c r="A221" s="6">
        <f>'Probing data'!B224</f>
        <v>0</v>
      </c>
      <c r="B221" s="6">
        <f>'Probing data'!C224</f>
        <v>0</v>
      </c>
      <c r="C221" s="6">
        <f>'Probing data'!F224</f>
        <v>0</v>
      </c>
    </row>
    <row r="222" spans="1:3" x14ac:dyDescent="0.2">
      <c r="A222" s="6">
        <f>'Probing data'!B225</f>
        <v>0</v>
      </c>
      <c r="B222" s="6">
        <f>'Probing data'!C225</f>
        <v>0</v>
      </c>
      <c r="C222" s="6">
        <f>'Probing data'!F225</f>
        <v>0</v>
      </c>
    </row>
    <row r="223" spans="1:3" x14ac:dyDescent="0.2">
      <c r="A223" s="6">
        <f>'Probing data'!B226</f>
        <v>0</v>
      </c>
      <c r="B223" s="6">
        <f>'Probing data'!C226</f>
        <v>0</v>
      </c>
      <c r="C223" s="6">
        <f>'Probing data'!F226</f>
        <v>0</v>
      </c>
    </row>
    <row r="224" spans="1:3" x14ac:dyDescent="0.2">
      <c r="A224" s="6">
        <f>'Probing data'!B227</f>
        <v>0</v>
      </c>
      <c r="B224" s="6">
        <f>'Probing data'!C227</f>
        <v>0</v>
      </c>
      <c r="C224" s="6">
        <f>'Probing data'!F227</f>
        <v>0</v>
      </c>
    </row>
    <row r="225" spans="1:3" x14ac:dyDescent="0.2">
      <c r="A225" s="6">
        <f>'Probing data'!B228</f>
        <v>0</v>
      </c>
      <c r="B225" s="6">
        <f>'Probing data'!C228</f>
        <v>0</v>
      </c>
      <c r="C225" s="6">
        <f>'Probing data'!F228</f>
        <v>0</v>
      </c>
    </row>
    <row r="226" spans="1:3" x14ac:dyDescent="0.2">
      <c r="A226" s="6">
        <f>'Probing data'!B229</f>
        <v>0</v>
      </c>
      <c r="B226" s="6">
        <f>'Probing data'!C229</f>
        <v>0</v>
      </c>
      <c r="C226" s="6">
        <f>'Probing data'!F229</f>
        <v>0</v>
      </c>
    </row>
    <row r="227" spans="1:3" x14ac:dyDescent="0.2">
      <c r="A227" s="6">
        <f>'Probing data'!B230</f>
        <v>0</v>
      </c>
      <c r="B227" s="6">
        <f>'Probing data'!C230</f>
        <v>0</v>
      </c>
      <c r="C227" s="6">
        <f>'Probing data'!F230</f>
        <v>0</v>
      </c>
    </row>
    <row r="228" spans="1:3" x14ac:dyDescent="0.2">
      <c r="A228" s="6">
        <f>'Probing data'!B231</f>
        <v>0</v>
      </c>
      <c r="B228" s="6">
        <f>'Probing data'!C231</f>
        <v>0</v>
      </c>
      <c r="C228" s="6">
        <f>'Probing data'!F231</f>
        <v>0</v>
      </c>
    </row>
    <row r="229" spans="1:3" x14ac:dyDescent="0.2">
      <c r="A229" s="6">
        <f>'Probing data'!B232</f>
        <v>0</v>
      </c>
      <c r="B229" s="6">
        <f>'Probing data'!C232</f>
        <v>0</v>
      </c>
      <c r="C229" s="6">
        <f>'Probing data'!F232</f>
        <v>0</v>
      </c>
    </row>
    <row r="230" spans="1:3" x14ac:dyDescent="0.2">
      <c r="A230" s="6">
        <f>'Probing data'!B233</f>
        <v>0</v>
      </c>
      <c r="B230" s="6">
        <f>'Probing data'!C233</f>
        <v>0</v>
      </c>
      <c r="C230" s="6">
        <f>'Probing data'!F233</f>
        <v>0</v>
      </c>
    </row>
    <row r="231" spans="1:3" x14ac:dyDescent="0.2">
      <c r="A231" s="6">
        <f>'Probing data'!B234</f>
        <v>0</v>
      </c>
      <c r="B231" s="6">
        <f>'Probing data'!C234</f>
        <v>0</v>
      </c>
      <c r="C231" s="6">
        <f>'Probing data'!F234</f>
        <v>0</v>
      </c>
    </row>
    <row r="232" spans="1:3" x14ac:dyDescent="0.2">
      <c r="A232" s="6">
        <f>'Probing data'!B235</f>
        <v>0</v>
      </c>
      <c r="B232" s="6">
        <f>'Probing data'!C235</f>
        <v>0</v>
      </c>
      <c r="C232" s="6">
        <f>'Probing data'!F235</f>
        <v>0</v>
      </c>
    </row>
    <row r="233" spans="1:3" x14ac:dyDescent="0.2">
      <c r="A233" s="6">
        <f>'Probing data'!B236</f>
        <v>0</v>
      </c>
      <c r="B233" s="6">
        <f>'Probing data'!C236</f>
        <v>0</v>
      </c>
      <c r="C233" s="6">
        <f>'Probing data'!F236</f>
        <v>0</v>
      </c>
    </row>
    <row r="234" spans="1:3" x14ac:dyDescent="0.2">
      <c r="A234" s="6">
        <f>'Probing data'!B237</f>
        <v>0</v>
      </c>
      <c r="B234" s="6">
        <f>'Probing data'!C237</f>
        <v>0</v>
      </c>
      <c r="C234" s="6">
        <f>'Probing data'!F237</f>
        <v>0</v>
      </c>
    </row>
    <row r="235" spans="1:3" x14ac:dyDescent="0.2">
      <c r="A235" s="6">
        <f>'Probing data'!B238</f>
        <v>0</v>
      </c>
      <c r="B235" s="6">
        <f>'Probing data'!C238</f>
        <v>0</v>
      </c>
      <c r="C235" s="6">
        <f>'Probing data'!F238</f>
        <v>0</v>
      </c>
    </row>
    <row r="236" spans="1:3" x14ac:dyDescent="0.2">
      <c r="A236" s="6">
        <f>'Probing data'!B239</f>
        <v>0</v>
      </c>
      <c r="B236" s="6">
        <f>'Probing data'!C239</f>
        <v>0</v>
      </c>
      <c r="C236" s="6">
        <f>'Probing data'!F239</f>
        <v>0</v>
      </c>
    </row>
    <row r="237" spans="1:3" x14ac:dyDescent="0.2">
      <c r="A237" s="6">
        <f>'Probing data'!B240</f>
        <v>0</v>
      </c>
      <c r="B237" s="6">
        <f>'Probing data'!C240</f>
        <v>0</v>
      </c>
      <c r="C237" s="6">
        <f>'Probing data'!F240</f>
        <v>0</v>
      </c>
    </row>
    <row r="238" spans="1:3" x14ac:dyDescent="0.2">
      <c r="A238" s="6">
        <f>'Probing data'!B241</f>
        <v>0</v>
      </c>
      <c r="B238" s="6">
        <f>'Probing data'!C241</f>
        <v>0</v>
      </c>
      <c r="C238" s="6">
        <f>'Probing data'!F241</f>
        <v>0</v>
      </c>
    </row>
    <row r="239" spans="1:3" x14ac:dyDescent="0.2">
      <c r="A239" s="6">
        <f>'Probing data'!B242</f>
        <v>0</v>
      </c>
      <c r="B239" s="6">
        <f>'Probing data'!C242</f>
        <v>0</v>
      </c>
      <c r="C239" s="6">
        <f>'Probing data'!F242</f>
        <v>0</v>
      </c>
    </row>
    <row r="240" spans="1:3" x14ac:dyDescent="0.2">
      <c r="A240" s="6">
        <f>'Probing data'!B243</f>
        <v>0</v>
      </c>
      <c r="B240" s="6">
        <f>'Probing data'!C243</f>
        <v>0</v>
      </c>
      <c r="C240" s="6">
        <f>'Probing data'!F243</f>
        <v>0</v>
      </c>
    </row>
    <row r="241" spans="1:3" x14ac:dyDescent="0.2">
      <c r="A241" s="6">
        <f>'Probing data'!B244</f>
        <v>0</v>
      </c>
      <c r="B241" s="6">
        <f>'Probing data'!C244</f>
        <v>0</v>
      </c>
      <c r="C241" s="6">
        <f>'Probing data'!F244</f>
        <v>0</v>
      </c>
    </row>
    <row r="242" spans="1:3" x14ac:dyDescent="0.2">
      <c r="A242" s="6">
        <f>'Probing data'!B245</f>
        <v>0</v>
      </c>
      <c r="B242" s="6">
        <f>'Probing data'!C245</f>
        <v>0</v>
      </c>
      <c r="C242" s="6">
        <f>'Probing data'!F245</f>
        <v>0</v>
      </c>
    </row>
    <row r="243" spans="1:3" x14ac:dyDescent="0.2">
      <c r="A243" s="6">
        <f>'Probing data'!B246</f>
        <v>0</v>
      </c>
      <c r="B243" s="6">
        <f>'Probing data'!C246</f>
        <v>0</v>
      </c>
      <c r="C243" s="6">
        <f>'Probing data'!F246</f>
        <v>0</v>
      </c>
    </row>
    <row r="244" spans="1:3" x14ac:dyDescent="0.2">
      <c r="A244" s="6">
        <f>'Probing data'!B247</f>
        <v>0</v>
      </c>
      <c r="B244" s="6">
        <f>'Probing data'!C247</f>
        <v>0</v>
      </c>
      <c r="C244" s="6">
        <f>'Probing data'!F247</f>
        <v>0</v>
      </c>
    </row>
    <row r="245" spans="1:3" x14ac:dyDescent="0.2">
      <c r="A245" s="6">
        <f>'Probing data'!B248</f>
        <v>0</v>
      </c>
      <c r="B245" s="6">
        <f>'Probing data'!C248</f>
        <v>0</v>
      </c>
      <c r="C245" s="6">
        <f>'Probing data'!F248</f>
        <v>0</v>
      </c>
    </row>
    <row r="246" spans="1:3" x14ac:dyDescent="0.2">
      <c r="A246" s="6">
        <f>'Probing data'!B249</f>
        <v>0</v>
      </c>
      <c r="B246" s="6">
        <f>'Probing data'!C249</f>
        <v>0</v>
      </c>
      <c r="C246" s="6">
        <f>'Probing data'!F249</f>
        <v>0</v>
      </c>
    </row>
    <row r="247" spans="1:3" x14ac:dyDescent="0.2">
      <c r="A247" s="6">
        <f>'Probing data'!B250</f>
        <v>0</v>
      </c>
      <c r="B247" s="6">
        <f>'Probing data'!C250</f>
        <v>0</v>
      </c>
      <c r="C247" s="6">
        <f>'Probing data'!F250</f>
        <v>0</v>
      </c>
    </row>
    <row r="248" spans="1:3" x14ac:dyDescent="0.2">
      <c r="A248" s="6">
        <f>'Probing data'!B251</f>
        <v>0</v>
      </c>
      <c r="B248" s="6">
        <f>'Probing data'!C251</f>
        <v>0</v>
      </c>
      <c r="C248" s="6">
        <f>'Probing data'!F251</f>
        <v>0</v>
      </c>
    </row>
    <row r="249" spans="1:3" x14ac:dyDescent="0.2">
      <c r="A249" s="6">
        <f>'Probing data'!B252</f>
        <v>0</v>
      </c>
      <c r="B249" s="6">
        <f>'Probing data'!C252</f>
        <v>0</v>
      </c>
      <c r="C249" s="6">
        <f>'Probing data'!F252</f>
        <v>0</v>
      </c>
    </row>
    <row r="250" spans="1:3" x14ac:dyDescent="0.2">
      <c r="A250" s="6">
        <f>'Probing data'!B253</f>
        <v>0</v>
      </c>
      <c r="B250" s="6">
        <f>'Probing data'!C253</f>
        <v>0</v>
      </c>
      <c r="C250" s="6">
        <f>'Probing data'!F253</f>
        <v>0</v>
      </c>
    </row>
    <row r="251" spans="1:3" x14ac:dyDescent="0.2">
      <c r="A251" s="6">
        <f>'Probing data'!B254</f>
        <v>0</v>
      </c>
      <c r="B251" s="6">
        <f>'Probing data'!C254</f>
        <v>0</v>
      </c>
      <c r="C251" s="6">
        <f>'Probing data'!F254</f>
        <v>0</v>
      </c>
    </row>
    <row r="252" spans="1:3" x14ac:dyDescent="0.2">
      <c r="A252" s="6">
        <f>'Probing data'!B255</f>
        <v>0</v>
      </c>
      <c r="B252" s="6">
        <f>'Probing data'!C255</f>
        <v>0</v>
      </c>
      <c r="C252" s="6">
        <f>'Probing data'!F255</f>
        <v>0</v>
      </c>
    </row>
    <row r="253" spans="1:3" x14ac:dyDescent="0.2">
      <c r="A253" s="6">
        <f>'Probing data'!B256</f>
        <v>0</v>
      </c>
      <c r="B253" s="6">
        <f>'Probing data'!C256</f>
        <v>0</v>
      </c>
      <c r="C253" s="6">
        <f>'Probing data'!F256</f>
        <v>0</v>
      </c>
    </row>
    <row r="254" spans="1:3" x14ac:dyDescent="0.2">
      <c r="A254" s="6">
        <f>'Probing data'!B257</f>
        <v>0</v>
      </c>
      <c r="B254" s="6">
        <f>'Probing data'!C257</f>
        <v>0</v>
      </c>
      <c r="C254" s="6">
        <f>'Probing data'!F257</f>
        <v>0</v>
      </c>
    </row>
    <row r="255" spans="1:3" x14ac:dyDescent="0.2">
      <c r="A255" s="6">
        <f>'Probing data'!B258</f>
        <v>0</v>
      </c>
      <c r="B255" s="6">
        <f>'Probing data'!C258</f>
        <v>0</v>
      </c>
      <c r="C255" s="6">
        <f>'Probing data'!F258</f>
        <v>0</v>
      </c>
    </row>
    <row r="256" spans="1:3" x14ac:dyDescent="0.2">
      <c r="A256" s="6">
        <f>'Probing data'!B259</f>
        <v>0</v>
      </c>
      <c r="B256" s="6">
        <f>'Probing data'!C259</f>
        <v>0</v>
      </c>
      <c r="C256" s="6">
        <f>'Probing data'!F259</f>
        <v>0</v>
      </c>
    </row>
    <row r="257" spans="1:3" x14ac:dyDescent="0.2">
      <c r="A257" s="6">
        <f>'Probing data'!B260</f>
        <v>0</v>
      </c>
      <c r="B257" s="6">
        <f>'Probing data'!C260</f>
        <v>0</v>
      </c>
      <c r="C257" s="6">
        <f>'Probing data'!F260</f>
        <v>0</v>
      </c>
    </row>
    <row r="258" spans="1:3" x14ac:dyDescent="0.2">
      <c r="A258" s="6">
        <f>'Probing data'!B261</f>
        <v>0</v>
      </c>
      <c r="B258" s="6">
        <f>'Probing data'!C261</f>
        <v>0</v>
      </c>
      <c r="C258" s="6">
        <f>'Probing data'!F261</f>
        <v>0</v>
      </c>
    </row>
    <row r="259" spans="1:3" x14ac:dyDescent="0.2">
      <c r="A259" s="6">
        <f>'Probing data'!B262</f>
        <v>0</v>
      </c>
      <c r="B259" s="6">
        <f>'Probing data'!C262</f>
        <v>0</v>
      </c>
      <c r="C259" s="6">
        <f>'Probing data'!F262</f>
        <v>0</v>
      </c>
    </row>
    <row r="260" spans="1:3" x14ac:dyDescent="0.2">
      <c r="A260" s="6">
        <f>'Probing data'!B263</f>
        <v>0</v>
      </c>
      <c r="B260" s="6">
        <f>'Probing data'!C263</f>
        <v>0</v>
      </c>
      <c r="C260" s="6">
        <f>'Probing data'!F263</f>
        <v>0</v>
      </c>
    </row>
    <row r="261" spans="1:3" x14ac:dyDescent="0.2">
      <c r="A261" s="6">
        <f>'Probing data'!B264</f>
        <v>0</v>
      </c>
      <c r="B261" s="6">
        <f>'Probing data'!C264</f>
        <v>0</v>
      </c>
      <c r="C261" s="6">
        <f>'Probing data'!F264</f>
        <v>0</v>
      </c>
    </row>
    <row r="262" spans="1:3" x14ac:dyDescent="0.2">
      <c r="A262" s="6">
        <f>'Probing data'!B265</f>
        <v>0</v>
      </c>
      <c r="B262" s="6">
        <f>'Probing data'!C265</f>
        <v>0</v>
      </c>
      <c r="C262" s="6">
        <f>'Probing data'!F265</f>
        <v>0</v>
      </c>
    </row>
    <row r="263" spans="1:3" x14ac:dyDescent="0.2">
      <c r="A263" s="6">
        <f>'Probing data'!B266</f>
        <v>0</v>
      </c>
      <c r="B263" s="6">
        <f>'Probing data'!C266</f>
        <v>0</v>
      </c>
      <c r="C263" s="6">
        <f>'Probing data'!F266</f>
        <v>0</v>
      </c>
    </row>
    <row r="264" spans="1:3" x14ac:dyDescent="0.2">
      <c r="A264" s="6">
        <f>'Probing data'!B267</f>
        <v>0</v>
      </c>
      <c r="B264" s="6">
        <f>'Probing data'!C267</f>
        <v>0</v>
      </c>
      <c r="C264" s="6">
        <f>'Probing data'!F267</f>
        <v>0</v>
      </c>
    </row>
    <row r="265" spans="1:3" x14ac:dyDescent="0.2">
      <c r="A265" s="6">
        <f>'Probing data'!B268</f>
        <v>0</v>
      </c>
      <c r="B265" s="6">
        <f>'Probing data'!C268</f>
        <v>0</v>
      </c>
      <c r="C265" s="6">
        <f>'Probing data'!F268</f>
        <v>0</v>
      </c>
    </row>
    <row r="266" spans="1:3" x14ac:dyDescent="0.2">
      <c r="A266" s="6">
        <f>'Probing data'!B269</f>
        <v>0</v>
      </c>
      <c r="B266" s="6">
        <f>'Probing data'!C269</f>
        <v>0</v>
      </c>
      <c r="C266" s="6">
        <f>'Probing data'!F269</f>
        <v>0</v>
      </c>
    </row>
    <row r="267" spans="1:3" x14ac:dyDescent="0.2">
      <c r="A267" s="6">
        <f>'Probing data'!B270</f>
        <v>0</v>
      </c>
      <c r="B267" s="6">
        <f>'Probing data'!C270</f>
        <v>0</v>
      </c>
      <c r="C267" s="6">
        <f>'Probing data'!F270</f>
        <v>0</v>
      </c>
    </row>
    <row r="268" spans="1:3" x14ac:dyDescent="0.2">
      <c r="A268" s="6">
        <f>'Probing data'!B271</f>
        <v>0</v>
      </c>
      <c r="B268" s="6">
        <f>'Probing data'!C271</f>
        <v>0</v>
      </c>
      <c r="C268" s="6">
        <f>'Probing data'!F271</f>
        <v>0</v>
      </c>
    </row>
    <row r="269" spans="1:3" x14ac:dyDescent="0.2">
      <c r="A269" s="6">
        <f>'Probing data'!B272</f>
        <v>0</v>
      </c>
      <c r="B269" s="6">
        <f>'Probing data'!C272</f>
        <v>0</v>
      </c>
      <c r="C269" s="6">
        <f>'Probing data'!F272</f>
        <v>0</v>
      </c>
    </row>
    <row r="270" spans="1:3" x14ac:dyDescent="0.2">
      <c r="A270" s="6">
        <f>'Probing data'!B273</f>
        <v>0</v>
      </c>
      <c r="B270" s="6">
        <f>'Probing data'!C273</f>
        <v>0</v>
      </c>
      <c r="C270" s="6">
        <f>'Probing data'!F273</f>
        <v>0</v>
      </c>
    </row>
    <row r="271" spans="1:3" x14ac:dyDescent="0.2">
      <c r="A271" s="6">
        <f>'Probing data'!B274</f>
        <v>0</v>
      </c>
      <c r="B271" s="6">
        <f>'Probing data'!C274</f>
        <v>0</v>
      </c>
      <c r="C271" s="6">
        <f>'Probing data'!F274</f>
        <v>0</v>
      </c>
    </row>
    <row r="272" spans="1:3" x14ac:dyDescent="0.2">
      <c r="A272" s="6">
        <f>'Probing data'!B275</f>
        <v>0</v>
      </c>
      <c r="B272" s="6">
        <f>'Probing data'!C275</f>
        <v>0</v>
      </c>
      <c r="C272" s="6">
        <f>'Probing data'!F275</f>
        <v>0</v>
      </c>
    </row>
    <row r="273" spans="1:3" x14ac:dyDescent="0.2">
      <c r="A273" s="6">
        <f>'Probing data'!B276</f>
        <v>0</v>
      </c>
      <c r="B273" s="6">
        <f>'Probing data'!C276</f>
        <v>0</v>
      </c>
      <c r="C273" s="6">
        <f>'Probing data'!F276</f>
        <v>0</v>
      </c>
    </row>
    <row r="274" spans="1:3" x14ac:dyDescent="0.2">
      <c r="A274" s="6">
        <f>'Probing data'!B277</f>
        <v>0</v>
      </c>
      <c r="B274" s="6">
        <f>'Probing data'!C277</f>
        <v>0</v>
      </c>
      <c r="C274" s="6">
        <f>'Probing data'!F277</f>
        <v>0</v>
      </c>
    </row>
    <row r="275" spans="1:3" x14ac:dyDescent="0.2">
      <c r="A275" s="6">
        <f>'Probing data'!B278</f>
        <v>0</v>
      </c>
      <c r="B275" s="6">
        <f>'Probing data'!C278</f>
        <v>0</v>
      </c>
      <c r="C275" s="6">
        <f>'Probing data'!F278</f>
        <v>0</v>
      </c>
    </row>
    <row r="276" spans="1:3" x14ac:dyDescent="0.2">
      <c r="A276" s="6">
        <f>'Probing data'!B279</f>
        <v>0</v>
      </c>
      <c r="B276" s="6">
        <f>'Probing data'!C279</f>
        <v>0</v>
      </c>
      <c r="C276" s="6">
        <f>'Probing data'!F279</f>
        <v>0</v>
      </c>
    </row>
    <row r="277" spans="1:3" x14ac:dyDescent="0.2">
      <c r="A277" s="6">
        <f>'Probing data'!B280</f>
        <v>0</v>
      </c>
      <c r="B277" s="6">
        <f>'Probing data'!C280</f>
        <v>0</v>
      </c>
      <c r="C277" s="6">
        <f>'Probing data'!F280</f>
        <v>0</v>
      </c>
    </row>
    <row r="278" spans="1:3" x14ac:dyDescent="0.2">
      <c r="A278" s="6">
        <f>'Probing data'!B281</f>
        <v>0</v>
      </c>
      <c r="B278" s="6">
        <f>'Probing data'!C281</f>
        <v>0</v>
      </c>
      <c r="C278" s="6">
        <f>'Probing data'!F281</f>
        <v>0</v>
      </c>
    </row>
    <row r="279" spans="1:3" x14ac:dyDescent="0.2">
      <c r="A279" s="6">
        <f>'Probing data'!B282</f>
        <v>0</v>
      </c>
      <c r="B279" s="6">
        <f>'Probing data'!C282</f>
        <v>0</v>
      </c>
      <c r="C279" s="6">
        <f>'Probing data'!F282</f>
        <v>0</v>
      </c>
    </row>
    <row r="280" spans="1:3" x14ac:dyDescent="0.2">
      <c r="A280" s="6">
        <f>'Probing data'!B283</f>
        <v>0</v>
      </c>
      <c r="B280" s="6">
        <f>'Probing data'!C283</f>
        <v>0</v>
      </c>
      <c r="C280" s="6">
        <f>'Probing data'!F283</f>
        <v>0</v>
      </c>
    </row>
    <row r="281" spans="1:3" x14ac:dyDescent="0.2">
      <c r="A281" s="6">
        <f>'Probing data'!B284</f>
        <v>0</v>
      </c>
      <c r="B281" s="6">
        <f>'Probing data'!C284</f>
        <v>0</v>
      </c>
      <c r="C281" s="6">
        <f>'Probing data'!F284</f>
        <v>0</v>
      </c>
    </row>
    <row r="282" spans="1:3" x14ac:dyDescent="0.2">
      <c r="A282" s="6">
        <f>'Probing data'!B285</f>
        <v>0</v>
      </c>
      <c r="B282" s="6">
        <f>'Probing data'!C285</f>
        <v>0</v>
      </c>
      <c r="C282" s="6">
        <f>'Probing data'!F285</f>
        <v>0</v>
      </c>
    </row>
    <row r="283" spans="1:3" x14ac:dyDescent="0.2">
      <c r="A283" s="6">
        <f>'Probing data'!B286</f>
        <v>0</v>
      </c>
      <c r="B283" s="6">
        <f>'Probing data'!C286</f>
        <v>0</v>
      </c>
      <c r="C283" s="6">
        <f>'Probing data'!F286</f>
        <v>0</v>
      </c>
    </row>
    <row r="284" spans="1:3" x14ac:dyDescent="0.2">
      <c r="A284" s="6">
        <f>'Probing data'!B287</f>
        <v>0</v>
      </c>
      <c r="B284" s="6">
        <f>'Probing data'!C287</f>
        <v>0</v>
      </c>
      <c r="C284" s="6">
        <f>'Probing data'!F287</f>
        <v>0</v>
      </c>
    </row>
    <row r="285" spans="1:3" x14ac:dyDescent="0.2">
      <c r="A285" s="6">
        <f>'Probing data'!B288</f>
        <v>0</v>
      </c>
      <c r="B285" s="6">
        <f>'Probing data'!C288</f>
        <v>0</v>
      </c>
      <c r="C285" s="6">
        <f>'Probing data'!F288</f>
        <v>0</v>
      </c>
    </row>
    <row r="286" spans="1:3" x14ac:dyDescent="0.2">
      <c r="A286" s="6">
        <f>'Probing data'!B289</f>
        <v>0</v>
      </c>
      <c r="B286" s="6">
        <f>'Probing data'!C289</f>
        <v>0</v>
      </c>
      <c r="C286" s="6">
        <f>'Probing data'!F289</f>
        <v>0</v>
      </c>
    </row>
    <row r="287" spans="1:3" x14ac:dyDescent="0.2">
      <c r="A287" s="6">
        <f>'Probing data'!B290</f>
        <v>0</v>
      </c>
      <c r="B287" s="6">
        <f>'Probing data'!C290</f>
        <v>0</v>
      </c>
      <c r="C287" s="6">
        <f>'Probing data'!F290</f>
        <v>0</v>
      </c>
    </row>
    <row r="288" spans="1:3" x14ac:dyDescent="0.2">
      <c r="A288" s="6">
        <f>'Probing data'!B291</f>
        <v>0</v>
      </c>
      <c r="B288" s="6">
        <f>'Probing data'!C291</f>
        <v>0</v>
      </c>
      <c r="C288" s="6">
        <f>'Probing data'!F291</f>
        <v>0</v>
      </c>
    </row>
    <row r="289" spans="1:3" x14ac:dyDescent="0.2">
      <c r="A289" s="6">
        <f>'Probing data'!B292</f>
        <v>0</v>
      </c>
      <c r="B289" s="6">
        <f>'Probing data'!C292</f>
        <v>0</v>
      </c>
      <c r="C289" s="6">
        <f>'Probing data'!F292</f>
        <v>0</v>
      </c>
    </row>
    <row r="290" spans="1:3" x14ac:dyDescent="0.2">
      <c r="A290" s="6">
        <f>'Probing data'!B293</f>
        <v>0</v>
      </c>
      <c r="B290" s="6">
        <f>'Probing data'!C293</f>
        <v>0</v>
      </c>
      <c r="C290" s="6">
        <f>'Probing data'!F293</f>
        <v>0</v>
      </c>
    </row>
    <row r="291" spans="1:3" x14ac:dyDescent="0.2">
      <c r="A291" s="6">
        <f>'Probing data'!B294</f>
        <v>0</v>
      </c>
      <c r="B291" s="6">
        <f>'Probing data'!C294</f>
        <v>0</v>
      </c>
      <c r="C291" s="6">
        <f>'Probing data'!F294</f>
        <v>0</v>
      </c>
    </row>
    <row r="292" spans="1:3" x14ac:dyDescent="0.2">
      <c r="A292" s="6">
        <f>'Probing data'!B295</f>
        <v>0</v>
      </c>
      <c r="B292" s="6">
        <f>'Probing data'!C295</f>
        <v>0</v>
      </c>
      <c r="C292" s="6">
        <f>'Probing data'!F295</f>
        <v>0</v>
      </c>
    </row>
    <row r="293" spans="1:3" x14ac:dyDescent="0.2">
      <c r="A293" s="6">
        <f>'Probing data'!B296</f>
        <v>0</v>
      </c>
      <c r="B293" s="6">
        <f>'Probing data'!C296</f>
        <v>0</v>
      </c>
      <c r="C293" s="6">
        <f>'Probing data'!F296</f>
        <v>0</v>
      </c>
    </row>
    <row r="294" spans="1:3" x14ac:dyDescent="0.2">
      <c r="A294" s="6">
        <f>'Probing data'!B297</f>
        <v>0</v>
      </c>
      <c r="B294" s="6">
        <f>'Probing data'!C297</f>
        <v>0</v>
      </c>
      <c r="C294" s="6">
        <f>'Probing data'!F297</f>
        <v>0</v>
      </c>
    </row>
    <row r="295" spans="1:3" x14ac:dyDescent="0.2">
      <c r="A295" s="6">
        <f>'Probing data'!B298</f>
        <v>0</v>
      </c>
      <c r="B295" s="6">
        <f>'Probing data'!C298</f>
        <v>0</v>
      </c>
      <c r="C295" s="6">
        <f>'Probing data'!F298</f>
        <v>0</v>
      </c>
    </row>
    <row r="296" spans="1:3" x14ac:dyDescent="0.2">
      <c r="A296" s="6">
        <f>'Probing data'!B299</f>
        <v>0</v>
      </c>
      <c r="B296" s="6">
        <f>'Probing data'!C299</f>
        <v>0</v>
      </c>
      <c r="C296" s="6">
        <f>'Probing data'!F299</f>
        <v>0</v>
      </c>
    </row>
    <row r="297" spans="1:3" x14ac:dyDescent="0.2">
      <c r="A297" s="6">
        <f>'Probing data'!B300</f>
        <v>0</v>
      </c>
      <c r="B297" s="6">
        <f>'Probing data'!C300</f>
        <v>0</v>
      </c>
      <c r="C297" s="6">
        <f>'Probing data'!F300</f>
        <v>0</v>
      </c>
    </row>
    <row r="298" spans="1:3" x14ac:dyDescent="0.2">
      <c r="A298" s="6">
        <f>'Probing data'!B301</f>
        <v>0</v>
      </c>
      <c r="B298" s="6">
        <f>'Probing data'!C301</f>
        <v>0</v>
      </c>
      <c r="C298" s="6">
        <f>'Probing data'!F301</f>
        <v>0</v>
      </c>
    </row>
    <row r="299" spans="1:3" x14ac:dyDescent="0.2">
      <c r="A299" s="6">
        <f>'Probing data'!B302</f>
        <v>0</v>
      </c>
      <c r="B299" s="6">
        <f>'Probing data'!C302</f>
        <v>0</v>
      </c>
      <c r="C299" s="6">
        <f>'Probing data'!F302</f>
        <v>0</v>
      </c>
    </row>
    <row r="300" spans="1:3" x14ac:dyDescent="0.2">
      <c r="A300" s="6">
        <f>'Probing data'!B303</f>
        <v>0</v>
      </c>
      <c r="B300" s="6">
        <f>'Probing data'!C303</f>
        <v>0</v>
      </c>
      <c r="C300" s="6">
        <f>'Probing data'!F303</f>
        <v>0</v>
      </c>
    </row>
    <row r="301" spans="1:3" x14ac:dyDescent="0.2">
      <c r="A301" s="6">
        <f>'Probing data'!B304</f>
        <v>0</v>
      </c>
      <c r="B301" s="6">
        <f>'Probing data'!C304</f>
        <v>0</v>
      </c>
      <c r="C301" s="6">
        <f>'Probing data'!F304</f>
        <v>0</v>
      </c>
    </row>
    <row r="302" spans="1:3" x14ac:dyDescent="0.2">
      <c r="A302" s="6">
        <f>'Probing data'!B305</f>
        <v>0</v>
      </c>
      <c r="B302" s="6">
        <f>'Probing data'!C305</f>
        <v>0</v>
      </c>
      <c r="C302" s="6">
        <f>'Probing data'!F305</f>
        <v>0</v>
      </c>
    </row>
    <row r="303" spans="1:3" x14ac:dyDescent="0.2">
      <c r="A303" s="6">
        <f>'Probing data'!B306</f>
        <v>0</v>
      </c>
      <c r="B303" s="6">
        <f>'Probing data'!C306</f>
        <v>0</v>
      </c>
      <c r="C303" s="6">
        <f>'Probing data'!F306</f>
        <v>0</v>
      </c>
    </row>
    <row r="304" spans="1:3" x14ac:dyDescent="0.2">
      <c r="A304" s="6">
        <f>'Probing data'!B307</f>
        <v>0</v>
      </c>
      <c r="B304" s="6">
        <f>'Probing data'!C307</f>
        <v>0</v>
      </c>
      <c r="C304" s="6">
        <f>'Probing data'!F307</f>
        <v>0</v>
      </c>
    </row>
    <row r="305" spans="1:3" x14ac:dyDescent="0.2">
      <c r="A305" s="6">
        <f>'Probing data'!B308</f>
        <v>0</v>
      </c>
      <c r="B305" s="6">
        <f>'Probing data'!C308</f>
        <v>0</v>
      </c>
      <c r="C305" s="6">
        <f>'Probing data'!F308</f>
        <v>0</v>
      </c>
    </row>
    <row r="306" spans="1:3" x14ac:dyDescent="0.2">
      <c r="A306" s="6">
        <f>'Probing data'!B309</f>
        <v>0</v>
      </c>
      <c r="B306" s="6">
        <f>'Probing data'!C309</f>
        <v>0</v>
      </c>
      <c r="C306" s="6">
        <f>'Probing data'!F309</f>
        <v>0</v>
      </c>
    </row>
    <row r="307" spans="1:3" x14ac:dyDescent="0.2">
      <c r="A307" s="6">
        <f>'Probing data'!B310</f>
        <v>0</v>
      </c>
      <c r="B307" s="6">
        <f>'Probing data'!C310</f>
        <v>0</v>
      </c>
      <c r="C307" s="6">
        <f>'Probing data'!F310</f>
        <v>0</v>
      </c>
    </row>
    <row r="308" spans="1:3" x14ac:dyDescent="0.2">
      <c r="A308" s="6">
        <f>'Probing data'!B311</f>
        <v>0</v>
      </c>
      <c r="B308" s="6">
        <f>'Probing data'!C311</f>
        <v>0</v>
      </c>
      <c r="C308" s="6">
        <f>'Probing data'!F311</f>
        <v>0</v>
      </c>
    </row>
    <row r="309" spans="1:3" x14ac:dyDescent="0.2">
      <c r="A309" s="6">
        <f>'Probing data'!B312</f>
        <v>0</v>
      </c>
      <c r="B309" s="6">
        <f>'Probing data'!C312</f>
        <v>0</v>
      </c>
      <c r="C309" s="6">
        <f>'Probing data'!F312</f>
        <v>0</v>
      </c>
    </row>
    <row r="310" spans="1:3" x14ac:dyDescent="0.2">
      <c r="A310" s="6">
        <f>'Probing data'!B313</f>
        <v>0</v>
      </c>
      <c r="B310" s="6">
        <f>'Probing data'!C313</f>
        <v>0</v>
      </c>
      <c r="C310" s="6">
        <f>'Probing data'!F313</f>
        <v>0</v>
      </c>
    </row>
    <row r="311" spans="1:3" x14ac:dyDescent="0.2">
      <c r="A311" s="6">
        <f>'Probing data'!B314</f>
        <v>0</v>
      </c>
      <c r="B311" s="6">
        <f>'Probing data'!C314</f>
        <v>0</v>
      </c>
      <c r="C311" s="6">
        <f>'Probing data'!F314</f>
        <v>0</v>
      </c>
    </row>
    <row r="312" spans="1:3" x14ac:dyDescent="0.2">
      <c r="A312" s="6">
        <f>'Probing data'!B315</f>
        <v>0</v>
      </c>
      <c r="B312" s="6">
        <f>'Probing data'!C315</f>
        <v>0</v>
      </c>
      <c r="C312" s="6">
        <f>'Probing data'!F315</f>
        <v>0</v>
      </c>
    </row>
    <row r="313" spans="1:3" x14ac:dyDescent="0.2">
      <c r="A313" s="6">
        <f>'Probing data'!B316</f>
        <v>0</v>
      </c>
      <c r="B313" s="6">
        <f>'Probing data'!C316</f>
        <v>0</v>
      </c>
      <c r="C313" s="6">
        <f>'Probing data'!F316</f>
        <v>0</v>
      </c>
    </row>
    <row r="314" spans="1:3" x14ac:dyDescent="0.2">
      <c r="A314" s="6">
        <f>'Probing data'!B317</f>
        <v>0</v>
      </c>
      <c r="B314" s="6">
        <f>'Probing data'!C317</f>
        <v>0</v>
      </c>
      <c r="C314" s="6">
        <f>'Probing data'!F317</f>
        <v>0</v>
      </c>
    </row>
    <row r="315" spans="1:3" x14ac:dyDescent="0.2">
      <c r="A315" s="6">
        <f>'Probing data'!B318</f>
        <v>0</v>
      </c>
      <c r="B315" s="6">
        <f>'Probing data'!C318</f>
        <v>0</v>
      </c>
      <c r="C315" s="6">
        <f>'Probing data'!F318</f>
        <v>0</v>
      </c>
    </row>
    <row r="316" spans="1:3" x14ac:dyDescent="0.2">
      <c r="A316" s="6">
        <f>'Probing data'!B319</f>
        <v>0</v>
      </c>
      <c r="B316" s="6">
        <f>'Probing data'!C319</f>
        <v>0</v>
      </c>
      <c r="C316" s="6">
        <f>'Probing data'!F319</f>
        <v>0</v>
      </c>
    </row>
    <row r="317" spans="1:3" x14ac:dyDescent="0.2">
      <c r="A317" s="6">
        <f>'Probing data'!B320</f>
        <v>0</v>
      </c>
      <c r="B317" s="6">
        <f>'Probing data'!C320</f>
        <v>0</v>
      </c>
      <c r="C317" s="6">
        <f>'Probing data'!F320</f>
        <v>0</v>
      </c>
    </row>
    <row r="318" spans="1:3" x14ac:dyDescent="0.2">
      <c r="A318" s="6">
        <f>'Probing data'!B321</f>
        <v>0</v>
      </c>
      <c r="B318" s="6">
        <f>'Probing data'!C321</f>
        <v>0</v>
      </c>
      <c r="C318" s="6">
        <f>'Probing data'!F321</f>
        <v>0</v>
      </c>
    </row>
    <row r="319" spans="1:3" x14ac:dyDescent="0.2">
      <c r="A319" s="6">
        <f>'Probing data'!B322</f>
        <v>0</v>
      </c>
      <c r="B319" s="6">
        <f>'Probing data'!C322</f>
        <v>0</v>
      </c>
      <c r="C319" s="6">
        <f>'Probing data'!F322</f>
        <v>0</v>
      </c>
    </row>
    <row r="320" spans="1:3" x14ac:dyDescent="0.2">
      <c r="A320" s="6">
        <f>'Probing data'!B323</f>
        <v>0</v>
      </c>
      <c r="B320" s="6">
        <f>'Probing data'!C323</f>
        <v>0</v>
      </c>
      <c r="C320" s="6">
        <f>'Probing data'!F323</f>
        <v>0</v>
      </c>
    </row>
    <row r="321" spans="1:3" x14ac:dyDescent="0.2">
      <c r="A321" s="6">
        <f>'Probing data'!B324</f>
        <v>0</v>
      </c>
      <c r="B321" s="6">
        <f>'Probing data'!C324</f>
        <v>0</v>
      </c>
      <c r="C321" s="6">
        <f>'Probing data'!F324</f>
        <v>0</v>
      </c>
    </row>
    <row r="322" spans="1:3" x14ac:dyDescent="0.2">
      <c r="A322" s="6">
        <f>'Probing data'!B325</f>
        <v>0</v>
      </c>
      <c r="B322" s="6">
        <f>'Probing data'!C325</f>
        <v>0</v>
      </c>
      <c r="C322" s="6">
        <f>'Probing data'!F325</f>
        <v>0</v>
      </c>
    </row>
    <row r="323" spans="1:3" x14ac:dyDescent="0.2">
      <c r="A323" s="6">
        <f>'Probing data'!B326</f>
        <v>0</v>
      </c>
      <c r="B323" s="6">
        <f>'Probing data'!C326</f>
        <v>0</v>
      </c>
      <c r="C323" s="6">
        <f>'Probing data'!F326</f>
        <v>0</v>
      </c>
    </row>
    <row r="324" spans="1:3" x14ac:dyDescent="0.2">
      <c r="A324" s="6">
        <f>'Probing data'!B327</f>
        <v>0</v>
      </c>
      <c r="B324" s="6">
        <f>'Probing data'!C327</f>
        <v>0</v>
      </c>
      <c r="C324" s="6">
        <f>'Probing data'!F327</f>
        <v>0</v>
      </c>
    </row>
    <row r="325" spans="1:3" x14ac:dyDescent="0.2">
      <c r="A325" s="6">
        <f>'Probing data'!B328</f>
        <v>0</v>
      </c>
      <c r="B325" s="6">
        <f>'Probing data'!C328</f>
        <v>0</v>
      </c>
      <c r="C325" s="6">
        <f>'Probing data'!F328</f>
        <v>0</v>
      </c>
    </row>
    <row r="326" spans="1:3" x14ac:dyDescent="0.2">
      <c r="A326" s="6">
        <f>'Probing data'!B329</f>
        <v>0</v>
      </c>
      <c r="B326" s="6">
        <f>'Probing data'!C329</f>
        <v>0</v>
      </c>
      <c r="C326" s="6">
        <f>'Probing data'!F329</f>
        <v>0</v>
      </c>
    </row>
    <row r="327" spans="1:3" x14ac:dyDescent="0.2">
      <c r="A327" s="6">
        <f>'Probing data'!B330</f>
        <v>0</v>
      </c>
      <c r="B327" s="6">
        <f>'Probing data'!C330</f>
        <v>0</v>
      </c>
      <c r="C327" s="6">
        <f>'Probing data'!F330</f>
        <v>0</v>
      </c>
    </row>
    <row r="328" spans="1:3" x14ac:dyDescent="0.2">
      <c r="A328" s="6">
        <f>'Probing data'!B331</f>
        <v>0</v>
      </c>
      <c r="B328" s="6">
        <f>'Probing data'!C331</f>
        <v>0</v>
      </c>
      <c r="C328" s="6">
        <f>'Probing data'!F331</f>
        <v>0</v>
      </c>
    </row>
    <row r="329" spans="1:3" x14ac:dyDescent="0.2">
      <c r="A329" s="6">
        <f>'Probing data'!B332</f>
        <v>0</v>
      </c>
      <c r="B329" s="6">
        <f>'Probing data'!C332</f>
        <v>0</v>
      </c>
      <c r="C329" s="6">
        <f>'Probing data'!F332</f>
        <v>0</v>
      </c>
    </row>
    <row r="330" spans="1:3" x14ac:dyDescent="0.2">
      <c r="A330" s="6">
        <f>'Probing data'!B336</f>
        <v>0</v>
      </c>
      <c r="B330" s="6">
        <f>'Probing data'!C336</f>
        <v>0</v>
      </c>
      <c r="C330" s="6">
        <f>'Probing data'!F336</f>
        <v>0</v>
      </c>
    </row>
    <row r="331" spans="1:3" x14ac:dyDescent="0.2">
      <c r="A331" s="6">
        <f>'Probing data'!B337</f>
        <v>0</v>
      </c>
      <c r="B331" s="6">
        <f>'Probing data'!C337</f>
        <v>0</v>
      </c>
      <c r="C331" s="6">
        <f>'Probing data'!F337</f>
        <v>0</v>
      </c>
    </row>
    <row r="332" spans="1:3" x14ac:dyDescent="0.2">
      <c r="A332" s="6">
        <f>'Probing data'!B338</f>
        <v>0</v>
      </c>
      <c r="B332" s="6">
        <f>'Probing data'!C338</f>
        <v>0</v>
      </c>
      <c r="C332" s="6">
        <f>'Probing data'!F338</f>
        <v>0</v>
      </c>
    </row>
    <row r="333" spans="1:3" x14ac:dyDescent="0.2">
      <c r="A333" s="6">
        <f>'Probing data'!B339</f>
        <v>0</v>
      </c>
      <c r="B333" s="6">
        <f>'Probing data'!C339</f>
        <v>0</v>
      </c>
      <c r="C333" s="6">
        <f>'Probing data'!F339</f>
        <v>0</v>
      </c>
    </row>
    <row r="334" spans="1:3" x14ac:dyDescent="0.2">
      <c r="A334" s="6">
        <f>'Probing data'!B340</f>
        <v>0</v>
      </c>
      <c r="B334" s="6">
        <f>'Probing data'!C340</f>
        <v>0</v>
      </c>
      <c r="C334" s="6">
        <f>'Probing data'!F340</f>
        <v>0</v>
      </c>
    </row>
    <row r="335" spans="1:3" x14ac:dyDescent="0.2">
      <c r="A335" s="6">
        <f>'Probing data'!B341</f>
        <v>0</v>
      </c>
      <c r="B335" s="6">
        <f>'Probing data'!C341</f>
        <v>0</v>
      </c>
      <c r="C335" s="6">
        <f>'Probing data'!F341</f>
        <v>0</v>
      </c>
    </row>
    <row r="336" spans="1:3" x14ac:dyDescent="0.2">
      <c r="A336" s="6">
        <f>'Probing data'!B342</f>
        <v>0</v>
      </c>
      <c r="B336" s="6">
        <f>'Probing data'!C342</f>
        <v>0</v>
      </c>
      <c r="C336" s="6">
        <f>'Probing data'!F342</f>
        <v>0</v>
      </c>
    </row>
    <row r="337" spans="1:3" x14ac:dyDescent="0.2">
      <c r="A337" s="6">
        <f>'Probing data'!B343</f>
        <v>0</v>
      </c>
      <c r="B337" s="6">
        <f>'Probing data'!C343</f>
        <v>0</v>
      </c>
      <c r="C337" s="6">
        <f>'Probing data'!F343</f>
        <v>0</v>
      </c>
    </row>
    <row r="338" spans="1:3" x14ac:dyDescent="0.2">
      <c r="A338" s="6">
        <f>'Probing data'!B344</f>
        <v>0</v>
      </c>
      <c r="B338" s="6">
        <f>'Probing data'!C344</f>
        <v>0</v>
      </c>
      <c r="C338" s="6">
        <f>'Probing data'!F344</f>
        <v>0</v>
      </c>
    </row>
    <row r="339" spans="1:3" x14ac:dyDescent="0.2">
      <c r="A339" s="6">
        <f>'Probing data'!B345</f>
        <v>0</v>
      </c>
      <c r="B339" s="6">
        <f>'Probing data'!C345</f>
        <v>0</v>
      </c>
      <c r="C339" s="6">
        <f>'Probing data'!F345</f>
        <v>0</v>
      </c>
    </row>
    <row r="340" spans="1:3" x14ac:dyDescent="0.2">
      <c r="A340" s="6">
        <f>'Probing data'!B346</f>
        <v>0</v>
      </c>
      <c r="B340" s="6">
        <f>'Probing data'!C346</f>
        <v>0</v>
      </c>
      <c r="C340" s="6">
        <f>'Probing data'!F346</f>
        <v>0</v>
      </c>
    </row>
    <row r="341" spans="1:3" x14ac:dyDescent="0.2">
      <c r="A341" s="6">
        <f>'Probing data'!B347</f>
        <v>0</v>
      </c>
      <c r="B341" s="6">
        <f>'Probing data'!C347</f>
        <v>0</v>
      </c>
      <c r="C341" s="6">
        <f>'Probing data'!F347</f>
        <v>0</v>
      </c>
    </row>
    <row r="342" spans="1:3" x14ac:dyDescent="0.2">
      <c r="A342" s="6">
        <f>'Probing data'!B348</f>
        <v>0</v>
      </c>
      <c r="B342" s="6">
        <f>'Probing data'!C348</f>
        <v>0</v>
      </c>
      <c r="C342" s="6">
        <f>'Probing data'!F348</f>
        <v>0</v>
      </c>
    </row>
    <row r="343" spans="1:3" x14ac:dyDescent="0.2">
      <c r="A343" s="6">
        <f>'Probing data'!B349</f>
        <v>0</v>
      </c>
      <c r="B343" s="6">
        <f>'Probing data'!C349</f>
        <v>0</v>
      </c>
      <c r="C343" s="6">
        <f>'Probing data'!F349</f>
        <v>0</v>
      </c>
    </row>
    <row r="344" spans="1:3" x14ac:dyDescent="0.2">
      <c r="A344" s="6">
        <f>'Probing data'!B350</f>
        <v>0</v>
      </c>
      <c r="B344" s="6">
        <f>'Probing data'!C350</f>
        <v>0</v>
      </c>
      <c r="C344" s="6">
        <f>'Probing data'!F350</f>
        <v>0</v>
      </c>
    </row>
    <row r="345" spans="1:3" x14ac:dyDescent="0.2">
      <c r="A345" s="6">
        <f>'Probing data'!B351</f>
        <v>0</v>
      </c>
      <c r="B345" s="6">
        <f>'Probing data'!C351</f>
        <v>0</v>
      </c>
      <c r="C345" s="6">
        <f>'Probing data'!F351</f>
        <v>0</v>
      </c>
    </row>
    <row r="346" spans="1:3" x14ac:dyDescent="0.2">
      <c r="A346" s="6">
        <f>'Probing data'!B352</f>
        <v>0</v>
      </c>
      <c r="B346" s="6">
        <f>'Probing data'!C352</f>
        <v>0</v>
      </c>
      <c r="C346" s="6">
        <f>'Probing data'!F352</f>
        <v>0</v>
      </c>
    </row>
    <row r="347" spans="1:3" x14ac:dyDescent="0.2">
      <c r="A347" s="6">
        <f>'Probing data'!B353</f>
        <v>0</v>
      </c>
      <c r="B347" s="6">
        <f>'Probing data'!C353</f>
        <v>0</v>
      </c>
      <c r="C347" s="6">
        <f>'Probing data'!F353</f>
        <v>0</v>
      </c>
    </row>
    <row r="348" spans="1:3" x14ac:dyDescent="0.2">
      <c r="A348" s="6">
        <f>'Probing data'!B354</f>
        <v>0</v>
      </c>
      <c r="B348" s="6">
        <f>'Probing data'!C354</f>
        <v>0</v>
      </c>
      <c r="C348" s="6">
        <f>'Probing data'!F354</f>
        <v>0</v>
      </c>
    </row>
    <row r="349" spans="1:3" x14ac:dyDescent="0.2">
      <c r="A349" s="6">
        <f>'Probing data'!B355</f>
        <v>0</v>
      </c>
      <c r="B349" s="6">
        <f>'Probing data'!C355</f>
        <v>0</v>
      </c>
      <c r="C349" s="6">
        <f>'Probing data'!F355</f>
        <v>0</v>
      </c>
    </row>
    <row r="350" spans="1:3" x14ac:dyDescent="0.2">
      <c r="A350" s="6">
        <f>'Probing data'!B356</f>
        <v>0</v>
      </c>
      <c r="B350" s="6">
        <f>'Probing data'!C356</f>
        <v>0</v>
      </c>
      <c r="C350" s="6">
        <f>'Probing data'!F356</f>
        <v>0</v>
      </c>
    </row>
    <row r="351" spans="1:3" x14ac:dyDescent="0.2">
      <c r="A351" s="6">
        <f>'Probing data'!B357</f>
        <v>0</v>
      </c>
      <c r="B351" s="6">
        <f>'Probing data'!C357</f>
        <v>0</v>
      </c>
      <c r="C351" s="6">
        <f>'Probing data'!F357</f>
        <v>0</v>
      </c>
    </row>
    <row r="352" spans="1:3" x14ac:dyDescent="0.2">
      <c r="A352" s="6">
        <f>'Probing data'!B358</f>
        <v>0</v>
      </c>
      <c r="B352" s="6">
        <f>'Probing data'!C358</f>
        <v>0</v>
      </c>
      <c r="C352" s="6">
        <f>'Probing data'!F358</f>
        <v>0</v>
      </c>
    </row>
    <row r="353" spans="1:3" x14ac:dyDescent="0.2">
      <c r="A353" s="6">
        <f>'Probing data'!B359</f>
        <v>0</v>
      </c>
      <c r="B353" s="6">
        <f>'Probing data'!C359</f>
        <v>0</v>
      </c>
      <c r="C353" s="6">
        <f>'Probing data'!F359</f>
        <v>0</v>
      </c>
    </row>
    <row r="354" spans="1:3" x14ac:dyDescent="0.2">
      <c r="A354" s="6">
        <f>'Probing data'!B360</f>
        <v>0</v>
      </c>
      <c r="B354" s="6">
        <f>'Probing data'!C360</f>
        <v>0</v>
      </c>
      <c r="C354" s="6">
        <f>'Probing data'!F360</f>
        <v>0</v>
      </c>
    </row>
    <row r="355" spans="1:3" x14ac:dyDescent="0.2">
      <c r="A355" s="6">
        <f>'Probing data'!B361</f>
        <v>0</v>
      </c>
      <c r="B355" s="6">
        <f>'Probing data'!C361</f>
        <v>0</v>
      </c>
      <c r="C355" s="6">
        <f>'Probing data'!F361</f>
        <v>0</v>
      </c>
    </row>
    <row r="356" spans="1:3" x14ac:dyDescent="0.2">
      <c r="A356" s="6">
        <f>'Probing data'!B362</f>
        <v>0</v>
      </c>
      <c r="B356" s="6">
        <f>'Probing data'!C362</f>
        <v>0</v>
      </c>
      <c r="C356" s="6">
        <f>'Probing data'!F362</f>
        <v>0</v>
      </c>
    </row>
    <row r="357" spans="1:3" x14ac:dyDescent="0.2">
      <c r="A357" s="6">
        <f>'Probing data'!B363</f>
        <v>0</v>
      </c>
      <c r="B357" s="6">
        <f>'Probing data'!C363</f>
        <v>0</v>
      </c>
      <c r="C357" s="6">
        <f>'Probing data'!F363</f>
        <v>0</v>
      </c>
    </row>
    <row r="358" spans="1:3" x14ac:dyDescent="0.2">
      <c r="A358" s="6">
        <f>'Probing data'!B364</f>
        <v>0</v>
      </c>
      <c r="B358" s="6">
        <f>'Probing data'!C364</f>
        <v>0</v>
      </c>
      <c r="C358" s="6">
        <f>'Probing data'!F364</f>
        <v>0</v>
      </c>
    </row>
    <row r="359" spans="1:3" x14ac:dyDescent="0.2">
      <c r="A359" s="6">
        <f>'Probing data'!B365</f>
        <v>0</v>
      </c>
      <c r="B359" s="6">
        <f>'Probing data'!C365</f>
        <v>0</v>
      </c>
      <c r="C359" s="6">
        <f>'Probing data'!F365</f>
        <v>0</v>
      </c>
    </row>
    <row r="360" spans="1:3" x14ac:dyDescent="0.2">
      <c r="A360" s="6">
        <f>'Probing data'!B366</f>
        <v>0</v>
      </c>
      <c r="B360" s="6">
        <f>'Probing data'!C366</f>
        <v>0</v>
      </c>
      <c r="C360" s="6">
        <f>'Probing data'!F366</f>
        <v>0</v>
      </c>
    </row>
    <row r="361" spans="1:3" x14ac:dyDescent="0.2">
      <c r="A361" s="6">
        <f>'Probing data'!B367</f>
        <v>0</v>
      </c>
      <c r="B361" s="6">
        <f>'Probing data'!C367</f>
        <v>0</v>
      </c>
      <c r="C361" s="6">
        <f>'Probing data'!F367</f>
        <v>0</v>
      </c>
    </row>
    <row r="362" spans="1:3" x14ac:dyDescent="0.2">
      <c r="A362" s="6">
        <f>'Probing data'!B368</f>
        <v>0</v>
      </c>
      <c r="B362" s="6">
        <f>'Probing data'!C368</f>
        <v>0</v>
      </c>
      <c r="C362" s="6">
        <f>'Probing data'!F368</f>
        <v>0</v>
      </c>
    </row>
    <row r="363" spans="1:3" x14ac:dyDescent="0.2">
      <c r="A363" s="6">
        <f>'Probing data'!B369</f>
        <v>0</v>
      </c>
      <c r="B363" s="6">
        <f>'Probing data'!C369</f>
        <v>0</v>
      </c>
      <c r="C363" s="6">
        <f>'Probing data'!F369</f>
        <v>0</v>
      </c>
    </row>
    <row r="364" spans="1:3" x14ac:dyDescent="0.2">
      <c r="A364" s="6">
        <f>'Probing data'!B370</f>
        <v>0</v>
      </c>
      <c r="B364" s="6">
        <f>'Probing data'!C370</f>
        <v>0</v>
      </c>
      <c r="C364" s="6">
        <f>'Probing data'!F370</f>
        <v>0</v>
      </c>
    </row>
    <row r="365" spans="1:3" x14ac:dyDescent="0.2">
      <c r="A365" s="6">
        <f>'Probing data'!B371</f>
        <v>0</v>
      </c>
      <c r="B365" s="6">
        <f>'Probing data'!C371</f>
        <v>0</v>
      </c>
      <c r="C365" s="6">
        <f>'Probing data'!F371</f>
        <v>0</v>
      </c>
    </row>
    <row r="366" spans="1:3" x14ac:dyDescent="0.2">
      <c r="A366" s="6">
        <f>'Probing data'!B372</f>
        <v>0</v>
      </c>
      <c r="B366" s="6">
        <f>'Probing data'!C372</f>
        <v>0</v>
      </c>
      <c r="C366" s="6">
        <f>'Probing data'!F372</f>
        <v>0</v>
      </c>
    </row>
    <row r="367" spans="1:3" x14ac:dyDescent="0.2">
      <c r="A367" s="6">
        <f>'Probing data'!B373</f>
        <v>0</v>
      </c>
      <c r="B367" s="6">
        <f>'Probing data'!C373</f>
        <v>0</v>
      </c>
      <c r="C367" s="6">
        <f>'Probing data'!F373</f>
        <v>0</v>
      </c>
    </row>
    <row r="368" spans="1:3" x14ac:dyDescent="0.2">
      <c r="A368" s="6">
        <f>'Probing data'!B374</f>
        <v>0</v>
      </c>
      <c r="B368" s="6">
        <f>'Probing data'!C374</f>
        <v>0</v>
      </c>
      <c r="C368" s="6">
        <f>'Probing data'!F374</f>
        <v>0</v>
      </c>
    </row>
    <row r="369" spans="1:3" x14ac:dyDescent="0.2">
      <c r="A369" s="6">
        <f>'Probing data'!B375</f>
        <v>0</v>
      </c>
      <c r="B369" s="6">
        <f>'Probing data'!C375</f>
        <v>0</v>
      </c>
      <c r="C369" s="6">
        <f>'Probing data'!F375</f>
        <v>0</v>
      </c>
    </row>
    <row r="370" spans="1:3" x14ac:dyDescent="0.2">
      <c r="A370" s="6">
        <f>'Probing data'!B376</f>
        <v>0</v>
      </c>
      <c r="B370" s="6">
        <f>'Probing data'!C376</f>
        <v>0</v>
      </c>
      <c r="C370" s="6">
        <f>'Probing data'!F376</f>
        <v>0</v>
      </c>
    </row>
    <row r="374" spans="1:3" x14ac:dyDescent="0.2">
      <c r="B374" s="6"/>
      <c r="C374" s="6"/>
    </row>
    <row r="375" spans="1:3" x14ac:dyDescent="0.2">
      <c r="B375" s="6"/>
      <c r="C375" s="6"/>
    </row>
  </sheetData>
  <phoneticPr fontId="3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2"/>
  <sheetViews>
    <sheetView workbookViewId="0"/>
  </sheetViews>
  <sheetFormatPr defaultRowHeight="12.75" x14ac:dyDescent="0.2"/>
  <sheetData>
    <row r="1" spans="1:11" x14ac:dyDescent="0.2">
      <c r="A1" t="e">
        <f>#REF!</f>
        <v>#REF!</v>
      </c>
      <c r="B1" t="e">
        <f>#REF!</f>
        <v>#REF!</v>
      </c>
      <c r="C1" t="e">
        <f>#REF!</f>
        <v>#REF!</v>
      </c>
      <c r="D1" t="e">
        <f>#REF!</f>
        <v>#REF!</v>
      </c>
      <c r="E1" t="e">
        <f>#REF!</f>
        <v>#REF!</v>
      </c>
      <c r="F1" t="e">
        <f>#REF!</f>
        <v>#REF!</v>
      </c>
      <c r="G1" t="e">
        <f>#REF!</f>
        <v>#REF!</v>
      </c>
      <c r="H1" t="e">
        <f>#REF!</f>
        <v>#REF!</v>
      </c>
      <c r="I1" t="e">
        <f>#REF!</f>
        <v>#REF!</v>
      </c>
      <c r="J1" t="e">
        <f>#REF!</f>
        <v>#REF!</v>
      </c>
      <c r="K1">
        <v>1</v>
      </c>
    </row>
    <row r="2" spans="1:11" x14ac:dyDescent="0.2">
      <c r="A2" t="e">
        <f>#REF!</f>
        <v>#REF!</v>
      </c>
      <c r="B2" t="e">
        <f>#REF!</f>
        <v>#REF!</v>
      </c>
      <c r="C2" t="e">
        <f>#REF!</f>
        <v>#REF!</v>
      </c>
      <c r="D2" t="e">
        <f>#REF!</f>
        <v>#REF!</v>
      </c>
      <c r="E2" t="e">
        <f>#REF!</f>
        <v>#REF!</v>
      </c>
      <c r="F2" t="e">
        <f>#REF!</f>
        <v>#REF!</v>
      </c>
      <c r="G2" t="e">
        <f>#REF!</f>
        <v>#REF!</v>
      </c>
      <c r="H2" t="e">
        <f>#REF!</f>
        <v>#REF!</v>
      </c>
      <c r="I2" t="e">
        <f>#REF!</f>
        <v>#REF!</v>
      </c>
      <c r="J2" t="e">
        <f>#REF!</f>
        <v>#REF!</v>
      </c>
      <c r="K2">
        <v>1</v>
      </c>
    </row>
    <row r="3" spans="1:11" x14ac:dyDescent="0.2">
      <c r="A3" t="e">
        <f>#REF!</f>
        <v>#REF!</v>
      </c>
      <c r="B3" t="e">
        <f>#REF!</f>
        <v>#REF!</v>
      </c>
      <c r="C3" t="e">
        <f>#REF!</f>
        <v>#REF!</v>
      </c>
      <c r="D3" t="e">
        <f>#REF!</f>
        <v>#REF!</v>
      </c>
      <c r="E3" t="e">
        <f>#REF!</f>
        <v>#REF!</v>
      </c>
      <c r="F3" t="e">
        <f>#REF!</f>
        <v>#REF!</v>
      </c>
      <c r="G3" t="e">
        <f>#REF!</f>
        <v>#REF!</v>
      </c>
      <c r="H3" t="e">
        <f>#REF!</f>
        <v>#REF!</v>
      </c>
      <c r="I3" t="e">
        <f>#REF!</f>
        <v>#REF!</v>
      </c>
      <c r="J3" t="e">
        <f>#REF!</f>
        <v>#REF!</v>
      </c>
      <c r="K3">
        <v>1</v>
      </c>
    </row>
    <row r="4" spans="1:11" x14ac:dyDescent="0.2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  <c r="H4" t="e">
        <f>#REF!</f>
        <v>#REF!</v>
      </c>
      <c r="I4" t="e">
        <f>#REF!</f>
        <v>#REF!</v>
      </c>
      <c r="J4" t="e">
        <f>#REF!</f>
        <v>#REF!</v>
      </c>
      <c r="K4">
        <v>1</v>
      </c>
    </row>
    <row r="5" spans="1:11" x14ac:dyDescent="0.2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  <c r="H5" t="e">
        <f>#REF!</f>
        <v>#REF!</v>
      </c>
      <c r="I5" t="e">
        <f>#REF!</f>
        <v>#REF!</v>
      </c>
      <c r="J5" t="e">
        <f>#REF!</f>
        <v>#REF!</v>
      </c>
      <c r="K5">
        <v>1</v>
      </c>
    </row>
    <row r="6" spans="1:11" x14ac:dyDescent="0.2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  <c r="H6" t="e">
        <f>#REF!</f>
        <v>#REF!</v>
      </c>
      <c r="I6" t="e">
        <f>#REF!</f>
        <v>#REF!</v>
      </c>
      <c r="J6" t="e">
        <f>#REF!</f>
        <v>#REF!</v>
      </c>
      <c r="K6">
        <v>1</v>
      </c>
    </row>
    <row r="7" spans="1:11" x14ac:dyDescent="0.2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  <c r="H7" t="e">
        <f>#REF!</f>
        <v>#REF!</v>
      </c>
      <c r="I7" t="e">
        <f>#REF!</f>
        <v>#REF!</v>
      </c>
      <c r="J7" t="e">
        <f>#REF!</f>
        <v>#REF!</v>
      </c>
      <c r="K7">
        <v>1</v>
      </c>
    </row>
    <row r="8" spans="1:11" x14ac:dyDescent="0.2">
      <c r="A8" t="e">
        <f>#REF!</f>
        <v>#REF!</v>
      </c>
      <c r="B8" t="e">
        <f>#REF!</f>
        <v>#REF!</v>
      </c>
      <c r="C8" t="e">
        <f>#REF!</f>
        <v>#REF!</v>
      </c>
      <c r="D8" t="e">
        <f>#REF!</f>
        <v>#REF!</v>
      </c>
      <c r="E8" t="e">
        <f>#REF!</f>
        <v>#REF!</v>
      </c>
      <c r="F8" t="e">
        <f>#REF!</f>
        <v>#REF!</v>
      </c>
      <c r="G8" t="e">
        <f>#REF!</f>
        <v>#REF!</v>
      </c>
      <c r="H8" t="e">
        <f>#REF!</f>
        <v>#REF!</v>
      </c>
      <c r="I8" t="e">
        <f>#REF!</f>
        <v>#REF!</v>
      </c>
      <c r="J8" t="e">
        <f>#REF!</f>
        <v>#REF!</v>
      </c>
      <c r="K8">
        <v>1</v>
      </c>
    </row>
    <row r="9" spans="1:11" x14ac:dyDescent="0.2">
      <c r="A9" t="e">
        <f>#REF!</f>
        <v>#REF!</v>
      </c>
      <c r="B9" t="e">
        <f>#REF!</f>
        <v>#REF!</v>
      </c>
      <c r="C9" t="e">
        <f>#REF!</f>
        <v>#REF!</v>
      </c>
      <c r="D9" t="e">
        <f>#REF!</f>
        <v>#REF!</v>
      </c>
      <c r="E9" t="e">
        <f>#REF!</f>
        <v>#REF!</v>
      </c>
      <c r="F9" t="e">
        <f>#REF!</f>
        <v>#REF!</v>
      </c>
      <c r="G9" t="e">
        <f>#REF!</f>
        <v>#REF!</v>
      </c>
      <c r="H9" t="e">
        <f>#REF!</f>
        <v>#REF!</v>
      </c>
      <c r="I9" t="e">
        <f>#REF!</f>
        <v>#REF!</v>
      </c>
      <c r="J9" t="e">
        <f>#REF!</f>
        <v>#REF!</v>
      </c>
      <c r="K9">
        <v>1</v>
      </c>
    </row>
    <row r="10" spans="1:11" x14ac:dyDescent="0.2">
      <c r="A10" t="e">
        <f>#REF!</f>
        <v>#REF!</v>
      </c>
      <c r="B10" t="e">
        <f>#REF!</f>
        <v>#REF!</v>
      </c>
      <c r="C10" t="e">
        <f>#REF!</f>
        <v>#REF!</v>
      </c>
      <c r="D10" t="e">
        <f>#REF!</f>
        <v>#REF!</v>
      </c>
      <c r="E10" t="e">
        <f>#REF!</f>
        <v>#REF!</v>
      </c>
      <c r="F10" t="e">
        <f>#REF!</f>
        <v>#REF!</v>
      </c>
      <c r="G10" t="e">
        <f>#REF!</f>
        <v>#REF!</v>
      </c>
      <c r="H10" t="e">
        <f>#REF!</f>
        <v>#REF!</v>
      </c>
      <c r="I10" t="e">
        <f>#REF!</f>
        <v>#REF!</v>
      </c>
      <c r="J10" t="e">
        <f>#REF!</f>
        <v>#REF!</v>
      </c>
      <c r="K10">
        <v>1</v>
      </c>
    </row>
    <row r="11" spans="1:11" x14ac:dyDescent="0.2">
      <c r="A11" t="e">
        <f>#REF!</f>
        <v>#REF!</v>
      </c>
      <c r="B11" t="e">
        <f>#REF!</f>
        <v>#REF!</v>
      </c>
      <c r="C11" t="e">
        <f>#REF!</f>
        <v>#REF!</v>
      </c>
      <c r="D11" t="e">
        <f>#REF!</f>
        <v>#REF!</v>
      </c>
      <c r="E11" t="e">
        <f>#REF!</f>
        <v>#REF!</v>
      </c>
      <c r="F11" t="e">
        <f>#REF!</f>
        <v>#REF!</v>
      </c>
      <c r="G11" t="e">
        <f>#REF!</f>
        <v>#REF!</v>
      </c>
      <c r="H11" t="e">
        <f>#REF!</f>
        <v>#REF!</v>
      </c>
      <c r="I11" t="e">
        <f>#REF!</f>
        <v>#REF!</v>
      </c>
      <c r="J11" t="e">
        <f>#REF!</f>
        <v>#REF!</v>
      </c>
      <c r="K11">
        <v>1</v>
      </c>
    </row>
    <row r="12" spans="1:11" x14ac:dyDescent="0.2">
      <c r="A12" t="e">
        <f>#REF!</f>
        <v>#REF!</v>
      </c>
      <c r="B12" t="e">
        <f>#REF!</f>
        <v>#REF!</v>
      </c>
      <c r="C12" t="e">
        <f>#REF!</f>
        <v>#REF!</v>
      </c>
      <c r="D12" t="e">
        <f>#REF!</f>
        <v>#REF!</v>
      </c>
      <c r="E12" t="e">
        <f>#REF!</f>
        <v>#REF!</v>
      </c>
      <c r="F12" t="e">
        <f>#REF!</f>
        <v>#REF!</v>
      </c>
      <c r="G12" t="e">
        <f>#REF!</f>
        <v>#REF!</v>
      </c>
      <c r="H12" t="e">
        <f>#REF!</f>
        <v>#REF!</v>
      </c>
      <c r="I12" t="e">
        <f>#REF!</f>
        <v>#REF!</v>
      </c>
      <c r="J12" t="e">
        <f>#REF!</f>
        <v>#REF!</v>
      </c>
      <c r="K12">
        <v>1</v>
      </c>
    </row>
    <row r="13" spans="1:11" x14ac:dyDescent="0.2">
      <c r="A13" t="e">
        <f>#REF!</f>
        <v>#REF!</v>
      </c>
      <c r="B13" t="e">
        <f>#REF!</f>
        <v>#REF!</v>
      </c>
      <c r="C13" t="e">
        <f>#REF!</f>
        <v>#REF!</v>
      </c>
      <c r="D13" t="e">
        <f>#REF!</f>
        <v>#REF!</v>
      </c>
      <c r="E13" t="e">
        <f>#REF!</f>
        <v>#REF!</v>
      </c>
      <c r="F13" t="e">
        <f>#REF!</f>
        <v>#REF!</v>
      </c>
      <c r="G13" t="e">
        <f>#REF!</f>
        <v>#REF!</v>
      </c>
      <c r="H13" t="e">
        <f>#REF!</f>
        <v>#REF!</v>
      </c>
      <c r="I13" t="e">
        <f>#REF!</f>
        <v>#REF!</v>
      </c>
      <c r="J13" t="e">
        <f>#REF!</f>
        <v>#REF!</v>
      </c>
      <c r="K13">
        <v>1</v>
      </c>
    </row>
    <row r="14" spans="1:11" x14ac:dyDescent="0.2">
      <c r="A14" t="e">
        <f>#REF!</f>
        <v>#REF!</v>
      </c>
      <c r="B14" t="e">
        <f>#REF!</f>
        <v>#REF!</v>
      </c>
      <c r="C14" t="e">
        <f>#REF!</f>
        <v>#REF!</v>
      </c>
      <c r="D14" t="e">
        <f>#REF!</f>
        <v>#REF!</v>
      </c>
      <c r="E14" t="e">
        <f>#REF!</f>
        <v>#REF!</v>
      </c>
      <c r="F14" t="e">
        <f>#REF!</f>
        <v>#REF!</v>
      </c>
      <c r="G14" t="e">
        <f>#REF!</f>
        <v>#REF!</v>
      </c>
      <c r="H14" t="e">
        <f>#REF!</f>
        <v>#REF!</v>
      </c>
      <c r="I14" t="e">
        <f>#REF!</f>
        <v>#REF!</v>
      </c>
      <c r="J14" t="e">
        <f>#REF!</f>
        <v>#REF!</v>
      </c>
      <c r="K14">
        <v>1</v>
      </c>
    </row>
    <row r="15" spans="1:11" x14ac:dyDescent="0.2">
      <c r="A15" t="e">
        <f>#REF!</f>
        <v>#REF!</v>
      </c>
      <c r="B15" t="e">
        <f>#REF!</f>
        <v>#REF!</v>
      </c>
      <c r="C15" t="e">
        <f>#REF!</f>
        <v>#REF!</v>
      </c>
      <c r="D15" t="e">
        <f>#REF!</f>
        <v>#REF!</v>
      </c>
      <c r="E15" t="e">
        <f>#REF!</f>
        <v>#REF!</v>
      </c>
      <c r="F15" t="e">
        <f>#REF!</f>
        <v>#REF!</v>
      </c>
      <c r="G15" t="e">
        <f>#REF!</f>
        <v>#REF!</v>
      </c>
      <c r="H15" t="e">
        <f>#REF!</f>
        <v>#REF!</v>
      </c>
      <c r="I15" t="e">
        <f>#REF!</f>
        <v>#REF!</v>
      </c>
      <c r="J15" t="e">
        <f>#REF!</f>
        <v>#REF!</v>
      </c>
      <c r="K15">
        <v>1</v>
      </c>
    </row>
    <row r="16" spans="1:11" x14ac:dyDescent="0.2">
      <c r="A16" t="e">
        <f>#REF!</f>
        <v>#REF!</v>
      </c>
      <c r="B16" t="e">
        <f>#REF!</f>
        <v>#REF!</v>
      </c>
      <c r="C16" t="e">
        <f>#REF!</f>
        <v>#REF!</v>
      </c>
      <c r="D16" t="e">
        <f>#REF!</f>
        <v>#REF!</v>
      </c>
      <c r="E16" t="e">
        <f>#REF!</f>
        <v>#REF!</v>
      </c>
      <c r="F16" t="e">
        <f>#REF!</f>
        <v>#REF!</v>
      </c>
      <c r="G16" t="e">
        <f>#REF!</f>
        <v>#REF!</v>
      </c>
      <c r="H16" t="e">
        <f>#REF!</f>
        <v>#REF!</v>
      </c>
      <c r="I16" t="e">
        <f>#REF!</f>
        <v>#REF!</v>
      </c>
      <c r="J16" t="e">
        <f>#REF!</f>
        <v>#REF!</v>
      </c>
      <c r="K16">
        <v>1</v>
      </c>
    </row>
    <row r="17" spans="1:11" x14ac:dyDescent="0.2">
      <c r="A17" t="e">
        <f>#REF!</f>
        <v>#REF!</v>
      </c>
      <c r="B17" t="e">
        <f>#REF!</f>
        <v>#REF!</v>
      </c>
      <c r="C17" t="e">
        <f>#REF!</f>
        <v>#REF!</v>
      </c>
      <c r="D17" t="e">
        <f>#REF!</f>
        <v>#REF!</v>
      </c>
      <c r="E17" t="e">
        <f>#REF!</f>
        <v>#REF!</v>
      </c>
      <c r="F17" t="e">
        <f>#REF!</f>
        <v>#REF!</v>
      </c>
      <c r="G17" t="e">
        <f>#REF!</f>
        <v>#REF!</v>
      </c>
      <c r="H17" t="e">
        <f>#REF!</f>
        <v>#REF!</v>
      </c>
      <c r="I17" t="e">
        <f>#REF!</f>
        <v>#REF!</v>
      </c>
      <c r="J17" t="e">
        <f>#REF!</f>
        <v>#REF!</v>
      </c>
      <c r="K17">
        <v>1</v>
      </c>
    </row>
    <row r="18" spans="1:11" x14ac:dyDescent="0.2">
      <c r="A18" t="e">
        <f>#REF!</f>
        <v>#REF!</v>
      </c>
      <c r="B18" t="e">
        <f>#REF!</f>
        <v>#REF!</v>
      </c>
      <c r="C18" t="e">
        <f>#REF!</f>
        <v>#REF!</v>
      </c>
      <c r="D18" t="e">
        <f>#REF!</f>
        <v>#REF!</v>
      </c>
      <c r="E18" t="e">
        <f>#REF!</f>
        <v>#REF!</v>
      </c>
      <c r="F18" t="e">
        <f>#REF!</f>
        <v>#REF!</v>
      </c>
      <c r="G18" t="e">
        <f>#REF!</f>
        <v>#REF!</v>
      </c>
      <c r="H18" t="e">
        <f>#REF!</f>
        <v>#REF!</v>
      </c>
      <c r="I18" t="e">
        <f>#REF!</f>
        <v>#REF!</v>
      </c>
      <c r="J18" t="e">
        <f>#REF!</f>
        <v>#REF!</v>
      </c>
      <c r="K18">
        <v>1</v>
      </c>
    </row>
    <row r="19" spans="1:11" x14ac:dyDescent="0.2">
      <c r="A19" t="e">
        <f>#REF!</f>
        <v>#REF!</v>
      </c>
      <c r="B19" t="e">
        <f>#REF!</f>
        <v>#REF!</v>
      </c>
      <c r="C19" t="e">
        <f>#REF!</f>
        <v>#REF!</v>
      </c>
      <c r="D19" t="e">
        <f>#REF!</f>
        <v>#REF!</v>
      </c>
      <c r="E19" t="e">
        <f>#REF!</f>
        <v>#REF!</v>
      </c>
      <c r="F19" t="e">
        <f>#REF!</f>
        <v>#REF!</v>
      </c>
      <c r="G19" t="e">
        <f>#REF!</f>
        <v>#REF!</v>
      </c>
      <c r="H19" t="e">
        <f>#REF!</f>
        <v>#REF!</v>
      </c>
      <c r="I19" t="e">
        <f>#REF!</f>
        <v>#REF!</v>
      </c>
      <c r="J19" t="e">
        <f>#REF!</f>
        <v>#REF!</v>
      </c>
      <c r="K19">
        <v>1</v>
      </c>
    </row>
    <row r="20" spans="1:11" x14ac:dyDescent="0.2">
      <c r="A20" t="e">
        <f>#REF!</f>
        <v>#REF!</v>
      </c>
      <c r="B20" t="e">
        <f>#REF!</f>
        <v>#REF!</v>
      </c>
      <c r="C20" t="e">
        <f>#REF!</f>
        <v>#REF!</v>
      </c>
      <c r="D20" t="e">
        <f>#REF!</f>
        <v>#REF!</v>
      </c>
      <c r="E20" t="e">
        <f>#REF!</f>
        <v>#REF!</v>
      </c>
      <c r="F20" t="e">
        <f>#REF!</f>
        <v>#REF!</v>
      </c>
      <c r="G20" t="e">
        <f>#REF!</f>
        <v>#REF!</v>
      </c>
      <c r="H20" t="e">
        <f>#REF!</f>
        <v>#REF!</v>
      </c>
      <c r="I20" t="e">
        <f>#REF!</f>
        <v>#REF!</v>
      </c>
      <c r="J20" t="e">
        <f>#REF!</f>
        <v>#REF!</v>
      </c>
      <c r="K20">
        <v>1</v>
      </c>
    </row>
    <row r="21" spans="1:11" x14ac:dyDescent="0.2">
      <c r="A21" t="e">
        <f>#REF!</f>
        <v>#REF!</v>
      </c>
      <c r="B21" t="e">
        <f>#REF!</f>
        <v>#REF!</v>
      </c>
      <c r="C21" t="e">
        <f>#REF!</f>
        <v>#REF!</v>
      </c>
      <c r="D21" t="e">
        <f>#REF!</f>
        <v>#REF!</v>
      </c>
      <c r="E21" t="e">
        <f>#REF!</f>
        <v>#REF!</v>
      </c>
      <c r="F21" t="e">
        <f>#REF!</f>
        <v>#REF!</v>
      </c>
      <c r="G21" t="e">
        <f>#REF!</f>
        <v>#REF!</v>
      </c>
      <c r="H21" t="e">
        <f>#REF!</f>
        <v>#REF!</v>
      </c>
      <c r="I21" t="e">
        <f>#REF!</f>
        <v>#REF!</v>
      </c>
      <c r="J21" t="e">
        <f>#REF!</f>
        <v>#REF!</v>
      </c>
      <c r="K21">
        <v>1</v>
      </c>
    </row>
    <row r="22" spans="1:11" x14ac:dyDescent="0.2">
      <c r="A22" t="e">
        <f>#REF!</f>
        <v>#REF!</v>
      </c>
      <c r="B22" t="e">
        <f>#REF!</f>
        <v>#REF!</v>
      </c>
      <c r="C22" t="e">
        <f>#REF!</f>
        <v>#REF!</v>
      </c>
      <c r="D22" t="e">
        <f>#REF!</f>
        <v>#REF!</v>
      </c>
      <c r="E22" t="e">
        <f>#REF!</f>
        <v>#REF!</v>
      </c>
      <c r="F22" t="e">
        <f>#REF!</f>
        <v>#REF!</v>
      </c>
      <c r="G22" t="e">
        <f>#REF!</f>
        <v>#REF!</v>
      </c>
      <c r="H22" t="e">
        <f>#REF!</f>
        <v>#REF!</v>
      </c>
      <c r="I22" t="e">
        <f>#REF!</f>
        <v>#REF!</v>
      </c>
      <c r="J22" t="e">
        <f>#REF!</f>
        <v>#REF!</v>
      </c>
      <c r="K22">
        <v>1</v>
      </c>
    </row>
    <row r="23" spans="1:11" x14ac:dyDescent="0.2">
      <c r="A23" t="e">
        <f>#REF!</f>
        <v>#REF!</v>
      </c>
      <c r="B23" t="e">
        <f>#REF!</f>
        <v>#REF!</v>
      </c>
      <c r="C23" t="e">
        <f>#REF!</f>
        <v>#REF!</v>
      </c>
      <c r="D23" t="e">
        <f>#REF!</f>
        <v>#REF!</v>
      </c>
      <c r="E23" t="e">
        <f>#REF!</f>
        <v>#REF!</v>
      </c>
      <c r="F23" t="e">
        <f>#REF!</f>
        <v>#REF!</v>
      </c>
      <c r="G23" t="e">
        <f>#REF!</f>
        <v>#REF!</v>
      </c>
      <c r="H23" t="e">
        <f>#REF!</f>
        <v>#REF!</v>
      </c>
      <c r="I23" t="e">
        <f>#REF!</f>
        <v>#REF!</v>
      </c>
      <c r="J23" t="e">
        <f>#REF!</f>
        <v>#REF!</v>
      </c>
      <c r="K23">
        <v>1</v>
      </c>
    </row>
    <row r="24" spans="1:11" x14ac:dyDescent="0.2">
      <c r="A24" t="e">
        <f>#REF!</f>
        <v>#REF!</v>
      </c>
      <c r="B24" t="e">
        <f>#REF!</f>
        <v>#REF!</v>
      </c>
      <c r="C24" t="e">
        <f>#REF!</f>
        <v>#REF!</v>
      </c>
      <c r="D24" t="e">
        <f>#REF!</f>
        <v>#REF!</v>
      </c>
      <c r="E24" t="e">
        <f>#REF!</f>
        <v>#REF!</v>
      </c>
      <c r="F24" t="e">
        <f>#REF!</f>
        <v>#REF!</v>
      </c>
      <c r="G24" t="e">
        <f>#REF!</f>
        <v>#REF!</v>
      </c>
      <c r="H24" t="e">
        <f>#REF!</f>
        <v>#REF!</v>
      </c>
      <c r="I24" t="e">
        <f>#REF!</f>
        <v>#REF!</v>
      </c>
      <c r="J24" t="e">
        <f>#REF!</f>
        <v>#REF!</v>
      </c>
      <c r="K24">
        <v>1</v>
      </c>
    </row>
    <row r="25" spans="1:11" x14ac:dyDescent="0.2">
      <c r="A25" t="e">
        <f>#REF!</f>
        <v>#REF!</v>
      </c>
      <c r="B25" t="e">
        <f>#REF!</f>
        <v>#REF!</v>
      </c>
      <c r="C25" t="e">
        <f>#REF!</f>
        <v>#REF!</v>
      </c>
      <c r="D25" t="e">
        <f>#REF!</f>
        <v>#REF!</v>
      </c>
      <c r="E25" t="e">
        <f>#REF!</f>
        <v>#REF!</v>
      </c>
      <c r="F25" t="e">
        <f>#REF!</f>
        <v>#REF!</v>
      </c>
      <c r="G25" t="e">
        <f>#REF!</f>
        <v>#REF!</v>
      </c>
      <c r="H25" t="e">
        <f>#REF!</f>
        <v>#REF!</v>
      </c>
      <c r="I25" t="e">
        <f>#REF!</f>
        <v>#REF!</v>
      </c>
      <c r="J25" t="e">
        <f>#REF!</f>
        <v>#REF!</v>
      </c>
      <c r="K25">
        <v>1</v>
      </c>
    </row>
    <row r="26" spans="1:11" x14ac:dyDescent="0.2">
      <c r="A26" t="e">
        <f>#REF!</f>
        <v>#REF!</v>
      </c>
      <c r="B26" t="e">
        <f>#REF!</f>
        <v>#REF!</v>
      </c>
      <c r="C26" t="e">
        <f>#REF!</f>
        <v>#REF!</v>
      </c>
      <c r="D26" t="e">
        <f>#REF!</f>
        <v>#REF!</v>
      </c>
      <c r="E26" t="e">
        <f>#REF!</f>
        <v>#REF!</v>
      </c>
      <c r="F26" t="e">
        <f>#REF!</f>
        <v>#REF!</v>
      </c>
      <c r="G26" t="e">
        <f>#REF!</f>
        <v>#REF!</v>
      </c>
      <c r="H26" t="e">
        <f>#REF!</f>
        <v>#REF!</v>
      </c>
      <c r="I26" t="e">
        <f>#REF!</f>
        <v>#REF!</v>
      </c>
      <c r="J26" t="e">
        <f>#REF!</f>
        <v>#REF!</v>
      </c>
      <c r="K26">
        <v>1</v>
      </c>
    </row>
    <row r="27" spans="1:11" x14ac:dyDescent="0.2">
      <c r="A27" t="e">
        <f>#REF!</f>
        <v>#REF!</v>
      </c>
      <c r="B27" t="e">
        <f>#REF!</f>
        <v>#REF!</v>
      </c>
      <c r="C27" t="e">
        <f>#REF!</f>
        <v>#REF!</v>
      </c>
      <c r="D27" t="e">
        <f>#REF!</f>
        <v>#REF!</v>
      </c>
      <c r="E27" t="e">
        <f>#REF!</f>
        <v>#REF!</v>
      </c>
      <c r="F27" t="e">
        <f>#REF!</f>
        <v>#REF!</v>
      </c>
      <c r="G27" t="e">
        <f>#REF!</f>
        <v>#REF!</v>
      </c>
      <c r="H27" t="e">
        <f>#REF!</f>
        <v>#REF!</v>
      </c>
      <c r="I27" t="e">
        <f>#REF!</f>
        <v>#REF!</v>
      </c>
      <c r="J27" t="e">
        <f>#REF!</f>
        <v>#REF!</v>
      </c>
      <c r="K27">
        <v>1</v>
      </c>
    </row>
    <row r="28" spans="1:11" x14ac:dyDescent="0.2">
      <c r="A28" t="e">
        <f>#REF!</f>
        <v>#REF!</v>
      </c>
      <c r="B28" t="e">
        <f>#REF!</f>
        <v>#REF!</v>
      </c>
      <c r="C28" t="e">
        <f>#REF!</f>
        <v>#REF!</v>
      </c>
      <c r="D28" t="e">
        <f>#REF!</f>
        <v>#REF!</v>
      </c>
      <c r="E28" t="e">
        <f>#REF!</f>
        <v>#REF!</v>
      </c>
      <c r="F28" t="e">
        <f>#REF!</f>
        <v>#REF!</v>
      </c>
      <c r="G28" t="e">
        <f>#REF!</f>
        <v>#REF!</v>
      </c>
      <c r="H28" t="e">
        <f>#REF!</f>
        <v>#REF!</v>
      </c>
      <c r="I28" t="e">
        <f>#REF!</f>
        <v>#REF!</v>
      </c>
      <c r="J28" t="e">
        <f>#REF!</f>
        <v>#REF!</v>
      </c>
      <c r="K28">
        <v>1</v>
      </c>
    </row>
    <row r="29" spans="1:11" x14ac:dyDescent="0.2">
      <c r="A29" t="e">
        <f>#REF!</f>
        <v>#REF!</v>
      </c>
      <c r="B29" t="e">
        <f>#REF!</f>
        <v>#REF!</v>
      </c>
      <c r="C29" t="e">
        <f>#REF!</f>
        <v>#REF!</v>
      </c>
      <c r="D29" t="e">
        <f>#REF!</f>
        <v>#REF!</v>
      </c>
      <c r="E29" t="e">
        <f>#REF!</f>
        <v>#REF!</v>
      </c>
      <c r="F29" t="e">
        <f>#REF!</f>
        <v>#REF!</v>
      </c>
      <c r="G29" t="e">
        <f>#REF!</f>
        <v>#REF!</v>
      </c>
      <c r="H29" t="e">
        <f>#REF!</f>
        <v>#REF!</v>
      </c>
      <c r="I29" t="e">
        <f>#REF!</f>
        <v>#REF!</v>
      </c>
      <c r="J29" t="e">
        <f>#REF!</f>
        <v>#REF!</v>
      </c>
      <c r="K29">
        <v>1</v>
      </c>
    </row>
    <row r="30" spans="1:11" x14ac:dyDescent="0.2">
      <c r="A30" t="e">
        <f>#REF!</f>
        <v>#REF!</v>
      </c>
      <c r="B30" t="e">
        <f>#REF!</f>
        <v>#REF!</v>
      </c>
      <c r="C30" t="e">
        <f>#REF!</f>
        <v>#REF!</v>
      </c>
      <c r="D30" t="e">
        <f>#REF!</f>
        <v>#REF!</v>
      </c>
      <c r="E30" t="e">
        <f>#REF!</f>
        <v>#REF!</v>
      </c>
      <c r="F30" t="e">
        <f>#REF!</f>
        <v>#REF!</v>
      </c>
      <c r="G30" t="e">
        <f>#REF!</f>
        <v>#REF!</v>
      </c>
      <c r="H30" t="e">
        <f>#REF!</f>
        <v>#REF!</v>
      </c>
      <c r="I30" t="e">
        <f>#REF!</f>
        <v>#REF!</v>
      </c>
      <c r="J30" t="e">
        <f>#REF!</f>
        <v>#REF!</v>
      </c>
      <c r="K30">
        <v>1</v>
      </c>
    </row>
    <row r="31" spans="1:11" x14ac:dyDescent="0.2">
      <c r="A31" t="e">
        <f>#REF!</f>
        <v>#REF!</v>
      </c>
      <c r="B31" t="e">
        <f>#REF!</f>
        <v>#REF!</v>
      </c>
      <c r="C31" t="e">
        <f>#REF!</f>
        <v>#REF!</v>
      </c>
      <c r="D31" t="e">
        <f>#REF!</f>
        <v>#REF!</v>
      </c>
      <c r="E31" t="e">
        <f>#REF!</f>
        <v>#REF!</v>
      </c>
      <c r="F31" t="e">
        <f>#REF!</f>
        <v>#REF!</v>
      </c>
      <c r="G31" t="e">
        <f>#REF!</f>
        <v>#REF!</v>
      </c>
      <c r="H31" t="e">
        <f>#REF!</f>
        <v>#REF!</v>
      </c>
      <c r="I31" t="e">
        <f>#REF!</f>
        <v>#REF!</v>
      </c>
      <c r="J31" t="e">
        <f>#REF!</f>
        <v>#REF!</v>
      </c>
      <c r="K31">
        <v>1</v>
      </c>
    </row>
    <row r="32" spans="1:11" x14ac:dyDescent="0.2">
      <c r="A32" t="e">
        <f>#REF!</f>
        <v>#REF!</v>
      </c>
      <c r="B32" t="e">
        <f>#REF!</f>
        <v>#REF!</v>
      </c>
      <c r="C32" t="e">
        <f>#REF!</f>
        <v>#REF!</v>
      </c>
      <c r="D32" t="e">
        <f>#REF!</f>
        <v>#REF!</v>
      </c>
      <c r="E32" t="e">
        <f>#REF!</f>
        <v>#REF!</v>
      </c>
      <c r="F32" t="e">
        <f>#REF!</f>
        <v>#REF!</v>
      </c>
      <c r="G32" t="e">
        <f>#REF!</f>
        <v>#REF!</v>
      </c>
      <c r="H32" t="e">
        <f>#REF!</f>
        <v>#REF!</v>
      </c>
      <c r="I32" t="e">
        <f>#REF!</f>
        <v>#REF!</v>
      </c>
      <c r="J32" t="e">
        <f>#REF!</f>
        <v>#REF!</v>
      </c>
      <c r="K32">
        <v>1</v>
      </c>
    </row>
    <row r="33" spans="1:11" x14ac:dyDescent="0.2">
      <c r="A33" t="e">
        <f>#REF!</f>
        <v>#REF!</v>
      </c>
      <c r="B33" t="e">
        <f>#REF!</f>
        <v>#REF!</v>
      </c>
      <c r="C33" t="e">
        <f>#REF!</f>
        <v>#REF!</v>
      </c>
      <c r="D33" t="e">
        <f>#REF!</f>
        <v>#REF!</v>
      </c>
      <c r="E33" t="e">
        <f>#REF!</f>
        <v>#REF!</v>
      </c>
      <c r="F33" t="e">
        <f>#REF!</f>
        <v>#REF!</v>
      </c>
      <c r="G33" t="e">
        <f>#REF!</f>
        <v>#REF!</v>
      </c>
      <c r="H33" t="e">
        <f>#REF!</f>
        <v>#REF!</v>
      </c>
      <c r="I33" t="e">
        <f>#REF!</f>
        <v>#REF!</v>
      </c>
      <c r="J33" t="e">
        <f>#REF!</f>
        <v>#REF!</v>
      </c>
      <c r="K33">
        <v>1</v>
      </c>
    </row>
    <row r="34" spans="1:11" x14ac:dyDescent="0.2">
      <c r="A34" t="e">
        <f>#REF!</f>
        <v>#REF!</v>
      </c>
      <c r="B34" t="e">
        <f>#REF!</f>
        <v>#REF!</v>
      </c>
      <c r="C34" t="e">
        <f>#REF!</f>
        <v>#REF!</v>
      </c>
      <c r="D34" t="e">
        <f>#REF!</f>
        <v>#REF!</v>
      </c>
      <c r="E34" t="e">
        <f>#REF!</f>
        <v>#REF!</v>
      </c>
      <c r="F34" t="e">
        <f>#REF!</f>
        <v>#REF!</v>
      </c>
      <c r="G34" t="e">
        <f>#REF!</f>
        <v>#REF!</v>
      </c>
      <c r="H34" t="e">
        <f>#REF!</f>
        <v>#REF!</v>
      </c>
      <c r="I34" t="e">
        <f>#REF!</f>
        <v>#REF!</v>
      </c>
      <c r="J34" t="e">
        <f>#REF!</f>
        <v>#REF!</v>
      </c>
      <c r="K34">
        <v>1</v>
      </c>
    </row>
    <row r="35" spans="1:11" x14ac:dyDescent="0.2">
      <c r="A35" t="e">
        <f>#REF!</f>
        <v>#REF!</v>
      </c>
      <c r="B35" t="e">
        <f>#REF!</f>
        <v>#REF!</v>
      </c>
      <c r="C35" t="e">
        <f>#REF!</f>
        <v>#REF!</v>
      </c>
      <c r="D35" t="e">
        <f>#REF!</f>
        <v>#REF!</v>
      </c>
      <c r="E35" t="e">
        <f>#REF!</f>
        <v>#REF!</v>
      </c>
      <c r="F35" t="e">
        <f>#REF!</f>
        <v>#REF!</v>
      </c>
      <c r="G35" t="e">
        <f>#REF!</f>
        <v>#REF!</v>
      </c>
      <c r="H35" t="e">
        <f>#REF!</f>
        <v>#REF!</v>
      </c>
      <c r="I35" t="e">
        <f>#REF!</f>
        <v>#REF!</v>
      </c>
      <c r="J35" t="e">
        <f>#REF!</f>
        <v>#REF!</v>
      </c>
      <c r="K35">
        <v>1</v>
      </c>
    </row>
    <row r="36" spans="1:11" x14ac:dyDescent="0.2">
      <c r="A36" t="e">
        <f>#REF!</f>
        <v>#REF!</v>
      </c>
      <c r="B36" t="e">
        <f>#REF!</f>
        <v>#REF!</v>
      </c>
      <c r="C36" t="e">
        <f>#REF!</f>
        <v>#REF!</v>
      </c>
      <c r="D36" t="e">
        <f>#REF!</f>
        <v>#REF!</v>
      </c>
      <c r="E36" t="e">
        <f>#REF!</f>
        <v>#REF!</v>
      </c>
      <c r="F36" t="e">
        <f>#REF!</f>
        <v>#REF!</v>
      </c>
      <c r="G36" t="e">
        <f>#REF!</f>
        <v>#REF!</v>
      </c>
      <c r="H36" t="e">
        <f>#REF!</f>
        <v>#REF!</v>
      </c>
      <c r="I36" t="e">
        <f>#REF!</f>
        <v>#REF!</v>
      </c>
      <c r="J36" t="e">
        <f>#REF!</f>
        <v>#REF!</v>
      </c>
      <c r="K36">
        <v>1</v>
      </c>
    </row>
    <row r="37" spans="1:11" x14ac:dyDescent="0.2">
      <c r="A37" t="e">
        <f>#REF!</f>
        <v>#REF!</v>
      </c>
      <c r="B37" t="e">
        <f>#REF!</f>
        <v>#REF!</v>
      </c>
      <c r="C37" t="e">
        <f>#REF!</f>
        <v>#REF!</v>
      </c>
      <c r="D37" t="e">
        <f>#REF!</f>
        <v>#REF!</v>
      </c>
      <c r="E37" t="e">
        <f>#REF!</f>
        <v>#REF!</v>
      </c>
      <c r="F37" t="e">
        <f>#REF!</f>
        <v>#REF!</v>
      </c>
      <c r="G37" t="e">
        <f>#REF!</f>
        <v>#REF!</v>
      </c>
      <c r="H37" t="e">
        <f>#REF!</f>
        <v>#REF!</v>
      </c>
      <c r="I37" t="e">
        <f>#REF!</f>
        <v>#REF!</v>
      </c>
      <c r="J37" t="e">
        <f>#REF!</f>
        <v>#REF!</v>
      </c>
      <c r="K37">
        <v>1</v>
      </c>
    </row>
    <row r="38" spans="1:11" x14ac:dyDescent="0.2">
      <c r="A38" t="e">
        <f>#REF!</f>
        <v>#REF!</v>
      </c>
      <c r="B38" t="e">
        <f>#REF!</f>
        <v>#REF!</v>
      </c>
      <c r="C38" t="e">
        <f>#REF!</f>
        <v>#REF!</v>
      </c>
      <c r="D38" t="e">
        <f>#REF!</f>
        <v>#REF!</v>
      </c>
      <c r="E38" t="e">
        <f>#REF!</f>
        <v>#REF!</v>
      </c>
      <c r="F38" t="e">
        <f>#REF!</f>
        <v>#REF!</v>
      </c>
      <c r="G38" t="e">
        <f>#REF!</f>
        <v>#REF!</v>
      </c>
      <c r="H38" t="e">
        <f>#REF!</f>
        <v>#REF!</v>
      </c>
      <c r="I38" t="e">
        <f>#REF!</f>
        <v>#REF!</v>
      </c>
      <c r="J38" t="e">
        <f>#REF!</f>
        <v>#REF!</v>
      </c>
      <c r="K38">
        <v>2</v>
      </c>
    </row>
    <row r="39" spans="1:11" x14ac:dyDescent="0.2">
      <c r="A39" t="e">
        <f>#REF!</f>
        <v>#REF!</v>
      </c>
      <c r="B39" t="e">
        <f>#REF!</f>
        <v>#REF!</v>
      </c>
      <c r="C39" t="e">
        <f>#REF!</f>
        <v>#REF!</v>
      </c>
      <c r="D39" t="e">
        <f>#REF!</f>
        <v>#REF!</v>
      </c>
      <c r="E39" t="e">
        <f>#REF!</f>
        <v>#REF!</v>
      </c>
      <c r="F39" t="e">
        <f>#REF!</f>
        <v>#REF!</v>
      </c>
      <c r="G39" t="e">
        <f>#REF!</f>
        <v>#REF!</v>
      </c>
      <c r="H39" t="e">
        <f>#REF!</f>
        <v>#REF!</v>
      </c>
      <c r="I39" t="e">
        <f>#REF!</f>
        <v>#REF!</v>
      </c>
      <c r="J39" t="e">
        <f>#REF!</f>
        <v>#REF!</v>
      </c>
      <c r="K39">
        <v>2</v>
      </c>
    </row>
    <row r="40" spans="1:11" x14ac:dyDescent="0.2">
      <c r="A40" t="e">
        <f>#REF!</f>
        <v>#REF!</v>
      </c>
      <c r="B40" t="e">
        <f>#REF!</f>
        <v>#REF!</v>
      </c>
      <c r="C40" t="e">
        <f>#REF!</f>
        <v>#REF!</v>
      </c>
      <c r="D40" t="e">
        <f>#REF!</f>
        <v>#REF!</v>
      </c>
      <c r="E40" t="e">
        <f>#REF!</f>
        <v>#REF!</v>
      </c>
      <c r="F40" t="e">
        <f>#REF!</f>
        <v>#REF!</v>
      </c>
      <c r="G40" t="e">
        <f>#REF!</f>
        <v>#REF!</v>
      </c>
      <c r="H40" t="e">
        <f>#REF!</f>
        <v>#REF!</v>
      </c>
      <c r="I40" t="e">
        <f>#REF!</f>
        <v>#REF!</v>
      </c>
      <c r="J40" t="e">
        <f>#REF!</f>
        <v>#REF!</v>
      </c>
      <c r="K40">
        <v>2</v>
      </c>
    </row>
    <row r="41" spans="1:11" x14ac:dyDescent="0.2">
      <c r="A41" t="e">
        <f>#REF!</f>
        <v>#REF!</v>
      </c>
      <c r="B41" t="e">
        <f>#REF!</f>
        <v>#REF!</v>
      </c>
      <c r="C41" t="e">
        <f>#REF!</f>
        <v>#REF!</v>
      </c>
      <c r="D41" t="e">
        <f>#REF!</f>
        <v>#REF!</v>
      </c>
      <c r="E41" t="e">
        <f>#REF!</f>
        <v>#REF!</v>
      </c>
      <c r="F41" t="e">
        <f>#REF!</f>
        <v>#REF!</v>
      </c>
      <c r="G41" t="e">
        <f>#REF!</f>
        <v>#REF!</v>
      </c>
      <c r="H41" t="e">
        <f>#REF!</f>
        <v>#REF!</v>
      </c>
      <c r="I41" t="e">
        <f>#REF!</f>
        <v>#REF!</v>
      </c>
      <c r="J41" t="e">
        <f>#REF!</f>
        <v>#REF!</v>
      </c>
      <c r="K41">
        <v>2</v>
      </c>
    </row>
    <row r="42" spans="1:11" x14ac:dyDescent="0.2">
      <c r="A42" t="e">
        <f>#REF!</f>
        <v>#REF!</v>
      </c>
      <c r="B42" t="e">
        <f>#REF!</f>
        <v>#REF!</v>
      </c>
      <c r="C42" t="e">
        <f>#REF!</f>
        <v>#REF!</v>
      </c>
      <c r="D42" t="e">
        <f>#REF!</f>
        <v>#REF!</v>
      </c>
      <c r="E42" t="e">
        <f>#REF!</f>
        <v>#REF!</v>
      </c>
      <c r="F42" t="e">
        <f>#REF!</f>
        <v>#REF!</v>
      </c>
      <c r="G42" t="e">
        <f>#REF!</f>
        <v>#REF!</v>
      </c>
      <c r="H42" t="e">
        <f>#REF!</f>
        <v>#REF!</v>
      </c>
      <c r="I42" t="e">
        <f>#REF!</f>
        <v>#REF!</v>
      </c>
      <c r="J42" t="e">
        <f>#REF!</f>
        <v>#REF!</v>
      </c>
      <c r="K42">
        <v>2</v>
      </c>
    </row>
    <row r="43" spans="1:11" x14ac:dyDescent="0.2">
      <c r="A43" t="e">
        <f>#REF!</f>
        <v>#REF!</v>
      </c>
      <c r="B43" t="e">
        <f>#REF!</f>
        <v>#REF!</v>
      </c>
      <c r="C43" t="e">
        <f>#REF!</f>
        <v>#REF!</v>
      </c>
      <c r="D43" t="e">
        <f>#REF!</f>
        <v>#REF!</v>
      </c>
      <c r="E43" t="e">
        <f>#REF!</f>
        <v>#REF!</v>
      </c>
      <c r="F43" t="e">
        <f>#REF!</f>
        <v>#REF!</v>
      </c>
      <c r="G43" t="e">
        <f>#REF!</f>
        <v>#REF!</v>
      </c>
      <c r="H43" t="e">
        <f>#REF!</f>
        <v>#REF!</v>
      </c>
      <c r="I43" t="e">
        <f>#REF!</f>
        <v>#REF!</v>
      </c>
      <c r="J43" t="e">
        <f>#REF!</f>
        <v>#REF!</v>
      </c>
      <c r="K43">
        <v>2</v>
      </c>
    </row>
    <row r="44" spans="1:11" x14ac:dyDescent="0.2">
      <c r="A44" t="e">
        <f>#REF!</f>
        <v>#REF!</v>
      </c>
      <c r="B44" t="e">
        <f>#REF!</f>
        <v>#REF!</v>
      </c>
      <c r="C44" t="e">
        <f>#REF!</f>
        <v>#REF!</v>
      </c>
      <c r="D44" t="e">
        <f>#REF!</f>
        <v>#REF!</v>
      </c>
      <c r="E44" t="e">
        <f>#REF!</f>
        <v>#REF!</v>
      </c>
      <c r="F44" t="e">
        <f>#REF!</f>
        <v>#REF!</v>
      </c>
      <c r="G44" t="e">
        <f>#REF!</f>
        <v>#REF!</v>
      </c>
      <c r="H44" t="e">
        <f>#REF!</f>
        <v>#REF!</v>
      </c>
      <c r="I44" t="e">
        <f>#REF!</f>
        <v>#REF!</v>
      </c>
      <c r="J44" t="e">
        <f>#REF!</f>
        <v>#REF!</v>
      </c>
      <c r="K44">
        <v>2</v>
      </c>
    </row>
    <row r="45" spans="1:11" x14ac:dyDescent="0.2">
      <c r="A45" t="e">
        <f>#REF!</f>
        <v>#REF!</v>
      </c>
      <c r="B45" t="e">
        <f>#REF!</f>
        <v>#REF!</v>
      </c>
      <c r="C45" t="e">
        <f>#REF!</f>
        <v>#REF!</v>
      </c>
      <c r="D45" t="e">
        <f>#REF!</f>
        <v>#REF!</v>
      </c>
      <c r="E45" t="e">
        <f>#REF!</f>
        <v>#REF!</v>
      </c>
      <c r="F45" t="e">
        <f>#REF!</f>
        <v>#REF!</v>
      </c>
      <c r="G45" t="e">
        <f>#REF!</f>
        <v>#REF!</v>
      </c>
      <c r="H45" t="e">
        <f>#REF!</f>
        <v>#REF!</v>
      </c>
      <c r="I45" t="e">
        <f>#REF!</f>
        <v>#REF!</v>
      </c>
      <c r="J45" t="e">
        <f>#REF!</f>
        <v>#REF!</v>
      </c>
      <c r="K45">
        <v>2</v>
      </c>
    </row>
    <row r="46" spans="1:11" x14ac:dyDescent="0.2">
      <c r="A46" t="e">
        <f>#REF!</f>
        <v>#REF!</v>
      </c>
      <c r="B46" t="e">
        <f>#REF!</f>
        <v>#REF!</v>
      </c>
      <c r="C46" t="e">
        <f>#REF!</f>
        <v>#REF!</v>
      </c>
      <c r="D46" t="e">
        <f>#REF!</f>
        <v>#REF!</v>
      </c>
      <c r="E46" t="e">
        <f>#REF!</f>
        <v>#REF!</v>
      </c>
      <c r="F46" t="e">
        <f>#REF!</f>
        <v>#REF!</v>
      </c>
      <c r="G46" t="e">
        <f>#REF!</f>
        <v>#REF!</v>
      </c>
      <c r="H46" t="e">
        <f>#REF!</f>
        <v>#REF!</v>
      </c>
      <c r="I46" t="e">
        <f>#REF!</f>
        <v>#REF!</v>
      </c>
      <c r="J46" t="e">
        <f>#REF!</f>
        <v>#REF!</v>
      </c>
      <c r="K46">
        <v>2</v>
      </c>
    </row>
    <row r="47" spans="1:11" x14ac:dyDescent="0.2">
      <c r="A47" t="e">
        <f>#REF!</f>
        <v>#REF!</v>
      </c>
      <c r="B47" t="e">
        <f>#REF!</f>
        <v>#REF!</v>
      </c>
      <c r="C47" t="e">
        <f>#REF!</f>
        <v>#REF!</v>
      </c>
      <c r="D47" t="e">
        <f>#REF!</f>
        <v>#REF!</v>
      </c>
      <c r="E47" t="e">
        <f>#REF!</f>
        <v>#REF!</v>
      </c>
      <c r="F47" t="e">
        <f>#REF!</f>
        <v>#REF!</v>
      </c>
      <c r="G47" t="e">
        <f>#REF!</f>
        <v>#REF!</v>
      </c>
      <c r="H47" t="e">
        <f>#REF!</f>
        <v>#REF!</v>
      </c>
      <c r="I47" t="e">
        <f>#REF!</f>
        <v>#REF!</v>
      </c>
      <c r="J47" t="e">
        <f>#REF!</f>
        <v>#REF!</v>
      </c>
      <c r="K47">
        <v>2</v>
      </c>
    </row>
    <row r="48" spans="1:11" x14ac:dyDescent="0.2">
      <c r="A48" t="e">
        <f>#REF!</f>
        <v>#REF!</v>
      </c>
      <c r="B48" t="e">
        <f>#REF!</f>
        <v>#REF!</v>
      </c>
      <c r="C48" t="e">
        <f>#REF!</f>
        <v>#REF!</v>
      </c>
      <c r="D48" t="e">
        <f>#REF!</f>
        <v>#REF!</v>
      </c>
      <c r="E48" t="e">
        <f>#REF!</f>
        <v>#REF!</v>
      </c>
      <c r="F48" t="e">
        <f>#REF!</f>
        <v>#REF!</v>
      </c>
      <c r="G48" t="e">
        <f>#REF!</f>
        <v>#REF!</v>
      </c>
      <c r="H48" t="e">
        <f>#REF!</f>
        <v>#REF!</v>
      </c>
      <c r="I48" t="e">
        <f>#REF!</f>
        <v>#REF!</v>
      </c>
      <c r="J48" t="e">
        <f>#REF!</f>
        <v>#REF!</v>
      </c>
      <c r="K48">
        <v>2</v>
      </c>
    </row>
    <row r="49" spans="1:11" x14ac:dyDescent="0.2">
      <c r="A49" t="e">
        <f>#REF!</f>
        <v>#REF!</v>
      </c>
      <c r="B49" t="e">
        <f>#REF!</f>
        <v>#REF!</v>
      </c>
      <c r="C49" t="e">
        <f>#REF!</f>
        <v>#REF!</v>
      </c>
      <c r="D49" t="e">
        <f>#REF!</f>
        <v>#REF!</v>
      </c>
      <c r="E49" t="e">
        <f>#REF!</f>
        <v>#REF!</v>
      </c>
      <c r="F49" t="e">
        <f>#REF!</f>
        <v>#REF!</v>
      </c>
      <c r="G49" t="e">
        <f>#REF!</f>
        <v>#REF!</v>
      </c>
      <c r="H49" t="e">
        <f>#REF!</f>
        <v>#REF!</v>
      </c>
      <c r="I49" t="e">
        <f>#REF!</f>
        <v>#REF!</v>
      </c>
      <c r="J49" t="e">
        <f>#REF!</f>
        <v>#REF!</v>
      </c>
      <c r="K49">
        <v>2</v>
      </c>
    </row>
    <row r="50" spans="1:11" x14ac:dyDescent="0.2">
      <c r="A50" t="e">
        <f>#REF!</f>
        <v>#REF!</v>
      </c>
      <c r="B50" t="e">
        <f>#REF!</f>
        <v>#REF!</v>
      </c>
      <c r="C50" t="e">
        <f>#REF!</f>
        <v>#REF!</v>
      </c>
      <c r="D50" t="e">
        <f>#REF!</f>
        <v>#REF!</v>
      </c>
      <c r="E50" t="e">
        <f>#REF!</f>
        <v>#REF!</v>
      </c>
      <c r="F50" t="e">
        <f>#REF!</f>
        <v>#REF!</v>
      </c>
      <c r="G50" t="e">
        <f>#REF!</f>
        <v>#REF!</v>
      </c>
      <c r="H50" t="e">
        <f>#REF!</f>
        <v>#REF!</v>
      </c>
      <c r="I50" t="e">
        <f>#REF!</f>
        <v>#REF!</v>
      </c>
      <c r="J50" t="e">
        <f>#REF!</f>
        <v>#REF!</v>
      </c>
      <c r="K50">
        <v>2</v>
      </c>
    </row>
    <row r="51" spans="1:11" x14ac:dyDescent="0.2">
      <c r="A51" t="e">
        <f>#REF!</f>
        <v>#REF!</v>
      </c>
      <c r="B51" t="e">
        <f>#REF!</f>
        <v>#REF!</v>
      </c>
      <c r="C51" t="e">
        <f>#REF!</f>
        <v>#REF!</v>
      </c>
      <c r="D51" t="e">
        <f>#REF!</f>
        <v>#REF!</v>
      </c>
      <c r="E51" t="e">
        <f>#REF!</f>
        <v>#REF!</v>
      </c>
      <c r="F51" t="e">
        <f>#REF!</f>
        <v>#REF!</v>
      </c>
      <c r="G51" t="e">
        <f>#REF!</f>
        <v>#REF!</v>
      </c>
      <c r="H51" t="e">
        <f>#REF!</f>
        <v>#REF!</v>
      </c>
      <c r="I51" t="e">
        <f>#REF!</f>
        <v>#REF!</v>
      </c>
      <c r="J51" t="e">
        <f>#REF!</f>
        <v>#REF!</v>
      </c>
      <c r="K51">
        <v>2</v>
      </c>
    </row>
    <row r="52" spans="1:11" x14ac:dyDescent="0.2">
      <c r="A52" t="e">
        <f>#REF!</f>
        <v>#REF!</v>
      </c>
      <c r="B52" t="e">
        <f>#REF!</f>
        <v>#REF!</v>
      </c>
      <c r="C52" t="e">
        <f>#REF!</f>
        <v>#REF!</v>
      </c>
      <c r="D52" t="e">
        <f>#REF!</f>
        <v>#REF!</v>
      </c>
      <c r="E52" t="e">
        <f>#REF!</f>
        <v>#REF!</v>
      </c>
      <c r="F52" t="e">
        <f>#REF!</f>
        <v>#REF!</v>
      </c>
      <c r="G52" t="e">
        <f>#REF!</f>
        <v>#REF!</v>
      </c>
      <c r="H52" t="e">
        <f>#REF!</f>
        <v>#REF!</v>
      </c>
      <c r="I52" t="e">
        <f>#REF!</f>
        <v>#REF!</v>
      </c>
      <c r="J52" t="e">
        <f>#REF!</f>
        <v>#REF!</v>
      </c>
      <c r="K52">
        <v>2</v>
      </c>
    </row>
    <row r="53" spans="1:11" x14ac:dyDescent="0.2">
      <c r="A53" t="e">
        <f>#REF!</f>
        <v>#REF!</v>
      </c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  <c r="J53" t="e">
        <f>#REF!</f>
        <v>#REF!</v>
      </c>
      <c r="K53">
        <v>2</v>
      </c>
    </row>
    <row r="54" spans="1:11" x14ac:dyDescent="0.2">
      <c r="A54" t="e">
        <f>#REF!</f>
        <v>#REF!</v>
      </c>
      <c r="B54" t="e">
        <f>#REF!</f>
        <v>#REF!</v>
      </c>
      <c r="C54" t="e">
        <f>#REF!</f>
        <v>#REF!</v>
      </c>
      <c r="D54" t="e">
        <f>#REF!</f>
        <v>#REF!</v>
      </c>
      <c r="E54" t="e">
        <f>#REF!</f>
        <v>#REF!</v>
      </c>
      <c r="F54" t="e">
        <f>#REF!</f>
        <v>#REF!</v>
      </c>
      <c r="G54" t="e">
        <f>#REF!</f>
        <v>#REF!</v>
      </c>
      <c r="H54" t="e">
        <f>#REF!</f>
        <v>#REF!</v>
      </c>
      <c r="I54" t="e">
        <f>#REF!</f>
        <v>#REF!</v>
      </c>
      <c r="J54" t="e">
        <f>#REF!</f>
        <v>#REF!</v>
      </c>
      <c r="K54">
        <v>2</v>
      </c>
    </row>
    <row r="55" spans="1:11" x14ac:dyDescent="0.2">
      <c r="A55" t="e">
        <f>#REF!</f>
        <v>#REF!</v>
      </c>
      <c r="B55" t="e">
        <f>#REF!</f>
        <v>#REF!</v>
      </c>
      <c r="C55" t="e">
        <f>#REF!</f>
        <v>#REF!</v>
      </c>
      <c r="D55" t="e">
        <f>#REF!</f>
        <v>#REF!</v>
      </c>
      <c r="E55" t="e">
        <f>#REF!</f>
        <v>#REF!</v>
      </c>
      <c r="F55" t="e">
        <f>#REF!</f>
        <v>#REF!</v>
      </c>
      <c r="G55" t="e">
        <f>#REF!</f>
        <v>#REF!</v>
      </c>
      <c r="H55" t="e">
        <f>#REF!</f>
        <v>#REF!</v>
      </c>
      <c r="I55" t="e">
        <f>#REF!</f>
        <v>#REF!</v>
      </c>
      <c r="J55" t="e">
        <f>#REF!</f>
        <v>#REF!</v>
      </c>
      <c r="K55">
        <v>2</v>
      </c>
    </row>
    <row r="56" spans="1:11" x14ac:dyDescent="0.2">
      <c r="A56" t="e">
        <f>#REF!</f>
        <v>#REF!</v>
      </c>
      <c r="B56" t="e">
        <f>#REF!</f>
        <v>#REF!</v>
      </c>
      <c r="C56" t="e">
        <f>#REF!</f>
        <v>#REF!</v>
      </c>
      <c r="D56" t="e">
        <f>#REF!</f>
        <v>#REF!</v>
      </c>
      <c r="E56" t="e">
        <f>#REF!</f>
        <v>#REF!</v>
      </c>
      <c r="F56" t="e">
        <f>#REF!</f>
        <v>#REF!</v>
      </c>
      <c r="G56" t="e">
        <f>#REF!</f>
        <v>#REF!</v>
      </c>
      <c r="H56" t="e">
        <f>#REF!</f>
        <v>#REF!</v>
      </c>
      <c r="I56" t="e">
        <f>#REF!</f>
        <v>#REF!</v>
      </c>
      <c r="J56" t="e">
        <f>#REF!</f>
        <v>#REF!</v>
      </c>
      <c r="K56">
        <v>2</v>
      </c>
    </row>
    <row r="57" spans="1:11" x14ac:dyDescent="0.2">
      <c r="A57" t="e">
        <f>#REF!</f>
        <v>#REF!</v>
      </c>
      <c r="B57" t="e">
        <f>#REF!</f>
        <v>#REF!</v>
      </c>
      <c r="C57" t="e">
        <f>#REF!</f>
        <v>#REF!</v>
      </c>
      <c r="D57" t="e">
        <f>#REF!</f>
        <v>#REF!</v>
      </c>
      <c r="E57" t="e">
        <f>#REF!</f>
        <v>#REF!</v>
      </c>
      <c r="F57" t="e">
        <f>#REF!</f>
        <v>#REF!</v>
      </c>
      <c r="G57" t="e">
        <f>#REF!</f>
        <v>#REF!</v>
      </c>
      <c r="H57" t="e">
        <f>#REF!</f>
        <v>#REF!</v>
      </c>
      <c r="I57" t="e">
        <f>#REF!</f>
        <v>#REF!</v>
      </c>
      <c r="J57" t="e">
        <f>#REF!</f>
        <v>#REF!</v>
      </c>
      <c r="K57">
        <v>2</v>
      </c>
    </row>
    <row r="58" spans="1:11" x14ac:dyDescent="0.2">
      <c r="A58" t="e">
        <f>#REF!</f>
        <v>#REF!</v>
      </c>
      <c r="B58" t="e">
        <f>#REF!</f>
        <v>#REF!</v>
      </c>
      <c r="C58" t="e">
        <f>#REF!</f>
        <v>#REF!</v>
      </c>
      <c r="D58" t="e">
        <f>#REF!</f>
        <v>#REF!</v>
      </c>
      <c r="E58" t="e">
        <f>#REF!</f>
        <v>#REF!</v>
      </c>
      <c r="F58" t="e">
        <f>#REF!</f>
        <v>#REF!</v>
      </c>
      <c r="G58" t="e">
        <f>#REF!</f>
        <v>#REF!</v>
      </c>
      <c r="H58" t="e">
        <f>#REF!</f>
        <v>#REF!</v>
      </c>
      <c r="I58" t="e">
        <f>#REF!</f>
        <v>#REF!</v>
      </c>
      <c r="J58" t="e">
        <f>#REF!</f>
        <v>#REF!</v>
      </c>
      <c r="K58">
        <v>2</v>
      </c>
    </row>
    <row r="59" spans="1:11" x14ac:dyDescent="0.2">
      <c r="A59" t="e">
        <f>#REF!</f>
        <v>#REF!</v>
      </c>
      <c r="B59" t="e">
        <f>#REF!</f>
        <v>#REF!</v>
      </c>
      <c r="C59" t="e">
        <f>#REF!</f>
        <v>#REF!</v>
      </c>
      <c r="D59" t="e">
        <f>#REF!</f>
        <v>#REF!</v>
      </c>
      <c r="E59" t="e">
        <f>#REF!</f>
        <v>#REF!</v>
      </c>
      <c r="F59" t="e">
        <f>#REF!</f>
        <v>#REF!</v>
      </c>
      <c r="G59" t="e">
        <f>#REF!</f>
        <v>#REF!</v>
      </c>
      <c r="H59" t="e">
        <f>#REF!</f>
        <v>#REF!</v>
      </c>
      <c r="I59" t="e">
        <f>#REF!</f>
        <v>#REF!</v>
      </c>
      <c r="J59" t="e">
        <f>#REF!</f>
        <v>#REF!</v>
      </c>
      <c r="K59">
        <v>2</v>
      </c>
    </row>
    <row r="60" spans="1:11" x14ac:dyDescent="0.2">
      <c r="A60" t="e">
        <f>#REF!</f>
        <v>#REF!</v>
      </c>
      <c r="B60" t="e">
        <f>#REF!</f>
        <v>#REF!</v>
      </c>
      <c r="C60" t="e">
        <f>#REF!</f>
        <v>#REF!</v>
      </c>
      <c r="D60" t="e">
        <f>#REF!</f>
        <v>#REF!</v>
      </c>
      <c r="E60" t="e">
        <f>#REF!</f>
        <v>#REF!</v>
      </c>
      <c r="F60" t="e">
        <f>#REF!</f>
        <v>#REF!</v>
      </c>
      <c r="G60" t="e">
        <f>#REF!</f>
        <v>#REF!</v>
      </c>
      <c r="H60" t="e">
        <f>#REF!</f>
        <v>#REF!</v>
      </c>
      <c r="I60" t="e">
        <f>#REF!</f>
        <v>#REF!</v>
      </c>
      <c r="J60" t="e">
        <f>#REF!</f>
        <v>#REF!</v>
      </c>
      <c r="K60">
        <v>2</v>
      </c>
    </row>
    <row r="61" spans="1:11" x14ac:dyDescent="0.2">
      <c r="A61" t="e">
        <f>#REF!</f>
        <v>#REF!</v>
      </c>
      <c r="B61" t="e">
        <f>#REF!</f>
        <v>#REF!</v>
      </c>
      <c r="C61" t="e">
        <f>#REF!</f>
        <v>#REF!</v>
      </c>
      <c r="D61" t="e">
        <f>#REF!</f>
        <v>#REF!</v>
      </c>
      <c r="E61" t="e">
        <f>#REF!</f>
        <v>#REF!</v>
      </c>
      <c r="F61" t="e">
        <f>#REF!</f>
        <v>#REF!</v>
      </c>
      <c r="G61" t="e">
        <f>#REF!</f>
        <v>#REF!</v>
      </c>
      <c r="H61" t="e">
        <f>#REF!</f>
        <v>#REF!</v>
      </c>
      <c r="I61" t="e">
        <f>#REF!</f>
        <v>#REF!</v>
      </c>
      <c r="J61" t="e">
        <f>#REF!</f>
        <v>#REF!</v>
      </c>
      <c r="K61">
        <v>2</v>
      </c>
    </row>
    <row r="62" spans="1:11" x14ac:dyDescent="0.2">
      <c r="A62" t="e">
        <f>#REF!</f>
        <v>#REF!</v>
      </c>
      <c r="B62" t="e">
        <f>#REF!</f>
        <v>#REF!</v>
      </c>
      <c r="C62" t="e">
        <f>#REF!</f>
        <v>#REF!</v>
      </c>
      <c r="D62" t="e">
        <f>#REF!</f>
        <v>#REF!</v>
      </c>
      <c r="E62" t="e">
        <f>#REF!</f>
        <v>#REF!</v>
      </c>
      <c r="F62" t="e">
        <f>#REF!</f>
        <v>#REF!</v>
      </c>
      <c r="G62" t="e">
        <f>#REF!</f>
        <v>#REF!</v>
      </c>
      <c r="H62" t="e">
        <f>#REF!</f>
        <v>#REF!</v>
      </c>
      <c r="I62" t="e">
        <f>#REF!</f>
        <v>#REF!</v>
      </c>
      <c r="J62" t="e">
        <f>#REF!</f>
        <v>#REF!</v>
      </c>
      <c r="K62">
        <v>2</v>
      </c>
    </row>
    <row r="63" spans="1:11" x14ac:dyDescent="0.2">
      <c r="A63" t="e">
        <f>#REF!</f>
        <v>#REF!</v>
      </c>
      <c r="B63" t="e">
        <f>#REF!</f>
        <v>#REF!</v>
      </c>
      <c r="C63" t="e">
        <f>#REF!</f>
        <v>#REF!</v>
      </c>
      <c r="D63" t="e">
        <f>#REF!</f>
        <v>#REF!</v>
      </c>
      <c r="E63" t="e">
        <f>#REF!</f>
        <v>#REF!</v>
      </c>
      <c r="F63" t="e">
        <f>#REF!</f>
        <v>#REF!</v>
      </c>
      <c r="G63" t="e">
        <f>#REF!</f>
        <v>#REF!</v>
      </c>
      <c r="H63" t="e">
        <f>#REF!</f>
        <v>#REF!</v>
      </c>
      <c r="I63" t="e">
        <f>#REF!</f>
        <v>#REF!</v>
      </c>
      <c r="J63" t="e">
        <f>#REF!</f>
        <v>#REF!</v>
      </c>
      <c r="K63">
        <v>2</v>
      </c>
    </row>
    <row r="64" spans="1:11" x14ac:dyDescent="0.2">
      <c r="A64" t="e">
        <f>#REF!</f>
        <v>#REF!</v>
      </c>
      <c r="B64" t="e">
        <f>#REF!</f>
        <v>#REF!</v>
      </c>
      <c r="C64" t="e">
        <f>#REF!</f>
        <v>#REF!</v>
      </c>
      <c r="D64" t="e">
        <f>#REF!</f>
        <v>#REF!</v>
      </c>
      <c r="E64" t="e">
        <f>#REF!</f>
        <v>#REF!</v>
      </c>
      <c r="F64" t="e">
        <f>#REF!</f>
        <v>#REF!</v>
      </c>
      <c r="G64" t="e">
        <f>#REF!</f>
        <v>#REF!</v>
      </c>
      <c r="H64" t="e">
        <f>#REF!</f>
        <v>#REF!</v>
      </c>
      <c r="I64" t="e">
        <f>#REF!</f>
        <v>#REF!</v>
      </c>
      <c r="J64" t="e">
        <f>#REF!</f>
        <v>#REF!</v>
      </c>
      <c r="K64">
        <v>2</v>
      </c>
    </row>
    <row r="65" spans="1:11" x14ac:dyDescent="0.2">
      <c r="A65" t="e">
        <f>#REF!</f>
        <v>#REF!</v>
      </c>
      <c r="B65" t="e">
        <f>#REF!</f>
        <v>#REF!</v>
      </c>
      <c r="C65" t="e">
        <f>#REF!</f>
        <v>#REF!</v>
      </c>
      <c r="D65" t="e">
        <f>#REF!</f>
        <v>#REF!</v>
      </c>
      <c r="E65" t="e">
        <f>#REF!</f>
        <v>#REF!</v>
      </c>
      <c r="F65" t="e">
        <f>#REF!</f>
        <v>#REF!</v>
      </c>
      <c r="G65" t="e">
        <f>#REF!</f>
        <v>#REF!</v>
      </c>
      <c r="H65" t="e">
        <f>#REF!</f>
        <v>#REF!</v>
      </c>
      <c r="I65" t="e">
        <f>#REF!</f>
        <v>#REF!</v>
      </c>
      <c r="J65" t="e">
        <f>#REF!</f>
        <v>#REF!</v>
      </c>
      <c r="K65">
        <v>2</v>
      </c>
    </row>
    <row r="66" spans="1:11" x14ac:dyDescent="0.2">
      <c r="A66" t="e">
        <f>#REF!</f>
        <v>#REF!</v>
      </c>
      <c r="B66" t="e">
        <f>#REF!</f>
        <v>#REF!</v>
      </c>
      <c r="C66" t="e">
        <f>#REF!</f>
        <v>#REF!</v>
      </c>
      <c r="D66" t="e">
        <f>#REF!</f>
        <v>#REF!</v>
      </c>
      <c r="E66" t="e">
        <f>#REF!</f>
        <v>#REF!</v>
      </c>
      <c r="F66" t="e">
        <f>#REF!</f>
        <v>#REF!</v>
      </c>
      <c r="G66" t="e">
        <f>#REF!</f>
        <v>#REF!</v>
      </c>
      <c r="H66" t="e">
        <f>#REF!</f>
        <v>#REF!</v>
      </c>
      <c r="I66" t="e">
        <f>#REF!</f>
        <v>#REF!</v>
      </c>
      <c r="J66" t="e">
        <f>#REF!</f>
        <v>#REF!</v>
      </c>
      <c r="K66">
        <v>2</v>
      </c>
    </row>
    <row r="67" spans="1:11" x14ac:dyDescent="0.2">
      <c r="A67" t="e">
        <f>#REF!</f>
        <v>#REF!</v>
      </c>
      <c r="B67" t="e">
        <f>#REF!</f>
        <v>#REF!</v>
      </c>
      <c r="C67" t="e">
        <f>#REF!</f>
        <v>#REF!</v>
      </c>
      <c r="D67" t="e">
        <f>#REF!</f>
        <v>#REF!</v>
      </c>
      <c r="E67" t="e">
        <f>#REF!</f>
        <v>#REF!</v>
      </c>
      <c r="F67" t="e">
        <f>#REF!</f>
        <v>#REF!</v>
      </c>
      <c r="G67" t="e">
        <f>#REF!</f>
        <v>#REF!</v>
      </c>
      <c r="H67" t="e">
        <f>#REF!</f>
        <v>#REF!</v>
      </c>
      <c r="I67" t="e">
        <f>#REF!</f>
        <v>#REF!</v>
      </c>
      <c r="J67" t="e">
        <f>#REF!</f>
        <v>#REF!</v>
      </c>
      <c r="K67">
        <v>2</v>
      </c>
    </row>
    <row r="68" spans="1:11" x14ac:dyDescent="0.2">
      <c r="A68" t="e">
        <f>#REF!</f>
        <v>#REF!</v>
      </c>
      <c r="B68" t="e">
        <f>#REF!</f>
        <v>#REF!</v>
      </c>
      <c r="C68" t="e">
        <f>#REF!</f>
        <v>#REF!</v>
      </c>
      <c r="D68" t="e">
        <f>#REF!</f>
        <v>#REF!</v>
      </c>
      <c r="E68" t="e">
        <f>#REF!</f>
        <v>#REF!</v>
      </c>
      <c r="F68" t="e">
        <f>#REF!</f>
        <v>#REF!</v>
      </c>
      <c r="G68" t="e">
        <f>#REF!</f>
        <v>#REF!</v>
      </c>
      <c r="H68" t="e">
        <f>#REF!</f>
        <v>#REF!</v>
      </c>
      <c r="I68" t="e">
        <f>#REF!</f>
        <v>#REF!</v>
      </c>
      <c r="J68" t="e">
        <f>#REF!</f>
        <v>#REF!</v>
      </c>
      <c r="K68">
        <v>2</v>
      </c>
    </row>
    <row r="69" spans="1:11" x14ac:dyDescent="0.2">
      <c r="A69" t="e">
        <f>#REF!</f>
        <v>#REF!</v>
      </c>
      <c r="B69" t="e">
        <f>#REF!</f>
        <v>#REF!</v>
      </c>
      <c r="C69" t="e">
        <f>#REF!</f>
        <v>#REF!</v>
      </c>
      <c r="D69" t="e">
        <f>#REF!</f>
        <v>#REF!</v>
      </c>
      <c r="E69" t="e">
        <f>#REF!</f>
        <v>#REF!</v>
      </c>
      <c r="F69" t="e">
        <f>#REF!</f>
        <v>#REF!</v>
      </c>
      <c r="G69" t="e">
        <f>#REF!</f>
        <v>#REF!</v>
      </c>
      <c r="H69" t="e">
        <f>#REF!</f>
        <v>#REF!</v>
      </c>
      <c r="I69" t="e">
        <f>#REF!</f>
        <v>#REF!</v>
      </c>
      <c r="J69" t="e">
        <f>#REF!</f>
        <v>#REF!</v>
      </c>
      <c r="K69">
        <v>2</v>
      </c>
    </row>
    <row r="70" spans="1:11" x14ac:dyDescent="0.2">
      <c r="A70" t="e">
        <f>#REF!</f>
        <v>#REF!</v>
      </c>
      <c r="B70" t="e">
        <f>#REF!</f>
        <v>#REF!</v>
      </c>
      <c r="C70" t="e">
        <f>#REF!</f>
        <v>#REF!</v>
      </c>
      <c r="D70" t="e">
        <f>#REF!</f>
        <v>#REF!</v>
      </c>
      <c r="E70" t="e">
        <f>#REF!</f>
        <v>#REF!</v>
      </c>
      <c r="F70" t="e">
        <f>#REF!</f>
        <v>#REF!</v>
      </c>
      <c r="G70" t="e">
        <f>#REF!</f>
        <v>#REF!</v>
      </c>
      <c r="H70" t="e">
        <f>#REF!</f>
        <v>#REF!</v>
      </c>
      <c r="I70" t="e">
        <f>#REF!</f>
        <v>#REF!</v>
      </c>
      <c r="J70" t="e">
        <f>#REF!</f>
        <v>#REF!</v>
      </c>
      <c r="K70">
        <v>2</v>
      </c>
    </row>
    <row r="71" spans="1:11" x14ac:dyDescent="0.2">
      <c r="A71" t="e">
        <f>#REF!</f>
        <v>#REF!</v>
      </c>
      <c r="B71" t="e">
        <f>#REF!</f>
        <v>#REF!</v>
      </c>
      <c r="C71" t="e">
        <f>#REF!</f>
        <v>#REF!</v>
      </c>
      <c r="D71" t="e">
        <f>#REF!</f>
        <v>#REF!</v>
      </c>
      <c r="E71" t="e">
        <f>#REF!</f>
        <v>#REF!</v>
      </c>
      <c r="F71" t="e">
        <f>#REF!</f>
        <v>#REF!</v>
      </c>
      <c r="G71" t="e">
        <f>#REF!</f>
        <v>#REF!</v>
      </c>
      <c r="H71" t="e">
        <f>#REF!</f>
        <v>#REF!</v>
      </c>
      <c r="I71" t="e">
        <f>#REF!</f>
        <v>#REF!</v>
      </c>
      <c r="J71" t="e">
        <f>#REF!</f>
        <v>#REF!</v>
      </c>
      <c r="K71">
        <v>2</v>
      </c>
    </row>
    <row r="72" spans="1:11" x14ac:dyDescent="0.2">
      <c r="A72" t="e">
        <f>#REF!</f>
        <v>#REF!</v>
      </c>
      <c r="B72" t="e">
        <f>#REF!</f>
        <v>#REF!</v>
      </c>
      <c r="C72" t="e">
        <f>#REF!</f>
        <v>#REF!</v>
      </c>
      <c r="D72" t="e">
        <f>#REF!</f>
        <v>#REF!</v>
      </c>
      <c r="E72" t="e">
        <f>#REF!</f>
        <v>#REF!</v>
      </c>
      <c r="F72" t="e">
        <f>#REF!</f>
        <v>#REF!</v>
      </c>
      <c r="G72" t="e">
        <f>#REF!</f>
        <v>#REF!</v>
      </c>
      <c r="H72" t="e">
        <f>#REF!</f>
        <v>#REF!</v>
      </c>
      <c r="I72" t="e">
        <f>#REF!</f>
        <v>#REF!</v>
      </c>
      <c r="J72" t="e">
        <f>#REF!</f>
        <v>#REF!</v>
      </c>
      <c r="K72">
        <v>2</v>
      </c>
    </row>
    <row r="73" spans="1:11" x14ac:dyDescent="0.2">
      <c r="A73" t="e">
        <f>#REF!</f>
        <v>#REF!</v>
      </c>
      <c r="B73" t="e">
        <f>#REF!</f>
        <v>#REF!</v>
      </c>
      <c r="C73" t="e">
        <f>#REF!</f>
        <v>#REF!</v>
      </c>
      <c r="D73" t="e">
        <f>#REF!</f>
        <v>#REF!</v>
      </c>
      <c r="E73" t="e">
        <f>#REF!</f>
        <v>#REF!</v>
      </c>
      <c r="F73" t="e">
        <f>#REF!</f>
        <v>#REF!</v>
      </c>
      <c r="G73" t="e">
        <f>#REF!</f>
        <v>#REF!</v>
      </c>
      <c r="H73" t="e">
        <f>#REF!</f>
        <v>#REF!</v>
      </c>
      <c r="I73" t="e">
        <f>#REF!</f>
        <v>#REF!</v>
      </c>
      <c r="J73" t="e">
        <f>#REF!</f>
        <v>#REF!</v>
      </c>
      <c r="K73">
        <v>2</v>
      </c>
    </row>
    <row r="74" spans="1:11" x14ac:dyDescent="0.2">
      <c r="A74" t="e">
        <f>#REF!</f>
        <v>#REF!</v>
      </c>
      <c r="B74" t="e">
        <f>#REF!</f>
        <v>#REF!</v>
      </c>
      <c r="C74" t="e">
        <f>#REF!</f>
        <v>#REF!</v>
      </c>
      <c r="D74" t="e">
        <f>#REF!</f>
        <v>#REF!</v>
      </c>
      <c r="E74" t="e">
        <f>#REF!</f>
        <v>#REF!</v>
      </c>
      <c r="F74" t="e">
        <f>#REF!</f>
        <v>#REF!</v>
      </c>
      <c r="G74" t="e">
        <f>#REF!</f>
        <v>#REF!</v>
      </c>
      <c r="H74" t="e">
        <f>#REF!</f>
        <v>#REF!</v>
      </c>
      <c r="I74" t="e">
        <f>#REF!</f>
        <v>#REF!</v>
      </c>
      <c r="J74" t="e">
        <f>#REF!</f>
        <v>#REF!</v>
      </c>
      <c r="K74">
        <v>2</v>
      </c>
    </row>
    <row r="75" spans="1:11" x14ac:dyDescent="0.2">
      <c r="A75" t="e">
        <f>#REF!</f>
        <v>#REF!</v>
      </c>
      <c r="B75" t="e">
        <f>#REF!</f>
        <v>#REF!</v>
      </c>
      <c r="C75" t="e">
        <f>#REF!</f>
        <v>#REF!</v>
      </c>
      <c r="D75" t="e">
        <f>#REF!</f>
        <v>#REF!</v>
      </c>
      <c r="E75" t="e">
        <f>#REF!</f>
        <v>#REF!</v>
      </c>
      <c r="F75" t="e">
        <f>#REF!</f>
        <v>#REF!</v>
      </c>
      <c r="G75" t="e">
        <f>#REF!</f>
        <v>#REF!</v>
      </c>
      <c r="H75" t="e">
        <f>#REF!</f>
        <v>#REF!</v>
      </c>
      <c r="I75" t="e">
        <f>#REF!</f>
        <v>#REF!</v>
      </c>
      <c r="J75" t="e">
        <f>#REF!</f>
        <v>#REF!</v>
      </c>
      <c r="K75">
        <v>3</v>
      </c>
    </row>
    <row r="76" spans="1:11" x14ac:dyDescent="0.2">
      <c r="A76" t="e">
        <f>#REF!</f>
        <v>#REF!</v>
      </c>
      <c r="B76" t="e">
        <f>#REF!</f>
        <v>#REF!</v>
      </c>
      <c r="C76" t="e">
        <f>#REF!</f>
        <v>#REF!</v>
      </c>
      <c r="D76" t="e">
        <f>#REF!</f>
        <v>#REF!</v>
      </c>
      <c r="E76" t="e">
        <f>#REF!</f>
        <v>#REF!</v>
      </c>
      <c r="F76" t="e">
        <f>#REF!</f>
        <v>#REF!</v>
      </c>
      <c r="G76" t="e">
        <f>#REF!</f>
        <v>#REF!</v>
      </c>
      <c r="H76" t="e">
        <f>#REF!</f>
        <v>#REF!</v>
      </c>
      <c r="I76" t="e">
        <f>#REF!</f>
        <v>#REF!</v>
      </c>
      <c r="J76" t="e">
        <f>#REF!</f>
        <v>#REF!</v>
      </c>
      <c r="K76">
        <v>3</v>
      </c>
    </row>
    <row r="77" spans="1:11" x14ac:dyDescent="0.2">
      <c r="A77" t="e">
        <f>#REF!</f>
        <v>#REF!</v>
      </c>
      <c r="B77" t="e">
        <f>#REF!</f>
        <v>#REF!</v>
      </c>
      <c r="C77" t="e">
        <f>#REF!</f>
        <v>#REF!</v>
      </c>
      <c r="D77" t="e">
        <f>#REF!</f>
        <v>#REF!</v>
      </c>
      <c r="E77" t="e">
        <f>#REF!</f>
        <v>#REF!</v>
      </c>
      <c r="F77" t="e">
        <f>#REF!</f>
        <v>#REF!</v>
      </c>
      <c r="G77" t="e">
        <f>#REF!</f>
        <v>#REF!</v>
      </c>
      <c r="H77" t="e">
        <f>#REF!</f>
        <v>#REF!</v>
      </c>
      <c r="I77" t="e">
        <f>#REF!</f>
        <v>#REF!</v>
      </c>
      <c r="J77" t="e">
        <f>#REF!</f>
        <v>#REF!</v>
      </c>
      <c r="K77">
        <v>3</v>
      </c>
    </row>
    <row r="78" spans="1:11" x14ac:dyDescent="0.2">
      <c r="A78" t="e">
        <f>#REF!</f>
        <v>#REF!</v>
      </c>
      <c r="B78" t="e">
        <f>#REF!</f>
        <v>#REF!</v>
      </c>
      <c r="C78" t="e">
        <f>#REF!</f>
        <v>#REF!</v>
      </c>
      <c r="D78" t="e">
        <f>#REF!</f>
        <v>#REF!</v>
      </c>
      <c r="E78" t="e">
        <f>#REF!</f>
        <v>#REF!</v>
      </c>
      <c r="F78" t="e">
        <f>#REF!</f>
        <v>#REF!</v>
      </c>
      <c r="G78" t="e">
        <f>#REF!</f>
        <v>#REF!</v>
      </c>
      <c r="H78" t="e">
        <f>#REF!</f>
        <v>#REF!</v>
      </c>
      <c r="I78" t="e">
        <f>#REF!</f>
        <v>#REF!</v>
      </c>
      <c r="J78" t="e">
        <f>#REF!</f>
        <v>#REF!</v>
      </c>
      <c r="K78">
        <v>3</v>
      </c>
    </row>
    <row r="79" spans="1:11" x14ac:dyDescent="0.2">
      <c r="A79" t="e">
        <f>#REF!</f>
        <v>#REF!</v>
      </c>
      <c r="B79" t="e">
        <f>#REF!</f>
        <v>#REF!</v>
      </c>
      <c r="C79" t="e">
        <f>#REF!</f>
        <v>#REF!</v>
      </c>
      <c r="D79" t="e">
        <f>#REF!</f>
        <v>#REF!</v>
      </c>
      <c r="E79" t="e">
        <f>#REF!</f>
        <v>#REF!</v>
      </c>
      <c r="F79" t="e">
        <f>#REF!</f>
        <v>#REF!</v>
      </c>
      <c r="G79" t="e">
        <f>#REF!</f>
        <v>#REF!</v>
      </c>
      <c r="H79" t="e">
        <f>#REF!</f>
        <v>#REF!</v>
      </c>
      <c r="I79" t="e">
        <f>#REF!</f>
        <v>#REF!</v>
      </c>
      <c r="J79" t="e">
        <f>#REF!</f>
        <v>#REF!</v>
      </c>
      <c r="K79">
        <v>3</v>
      </c>
    </row>
    <row r="80" spans="1:11" x14ac:dyDescent="0.2">
      <c r="A80" t="e">
        <f>#REF!</f>
        <v>#REF!</v>
      </c>
      <c r="B80" t="e">
        <f>#REF!</f>
        <v>#REF!</v>
      </c>
      <c r="C80" t="e">
        <f>#REF!</f>
        <v>#REF!</v>
      </c>
      <c r="D80" t="e">
        <f>#REF!</f>
        <v>#REF!</v>
      </c>
      <c r="E80" t="e">
        <f>#REF!</f>
        <v>#REF!</v>
      </c>
      <c r="F80" t="e">
        <f>#REF!</f>
        <v>#REF!</v>
      </c>
      <c r="G80" t="e">
        <f>#REF!</f>
        <v>#REF!</v>
      </c>
      <c r="H80" t="e">
        <f>#REF!</f>
        <v>#REF!</v>
      </c>
      <c r="I80" t="e">
        <f>#REF!</f>
        <v>#REF!</v>
      </c>
      <c r="J80" t="e">
        <f>#REF!</f>
        <v>#REF!</v>
      </c>
      <c r="K80">
        <v>3</v>
      </c>
    </row>
    <row r="81" spans="1:11" x14ac:dyDescent="0.2">
      <c r="A81" t="e">
        <f>#REF!</f>
        <v>#REF!</v>
      </c>
      <c r="B81" t="e">
        <f>#REF!</f>
        <v>#REF!</v>
      </c>
      <c r="C81" t="e">
        <f>#REF!</f>
        <v>#REF!</v>
      </c>
      <c r="D81" t="e">
        <f>#REF!</f>
        <v>#REF!</v>
      </c>
      <c r="E81" t="e">
        <f>#REF!</f>
        <v>#REF!</v>
      </c>
      <c r="F81" t="e">
        <f>#REF!</f>
        <v>#REF!</v>
      </c>
      <c r="G81" t="e">
        <f>#REF!</f>
        <v>#REF!</v>
      </c>
      <c r="H81" t="e">
        <f>#REF!</f>
        <v>#REF!</v>
      </c>
      <c r="I81" t="e">
        <f>#REF!</f>
        <v>#REF!</v>
      </c>
      <c r="J81" t="e">
        <f>#REF!</f>
        <v>#REF!</v>
      </c>
      <c r="K81">
        <v>3</v>
      </c>
    </row>
    <row r="82" spans="1:11" x14ac:dyDescent="0.2">
      <c r="A82" t="e">
        <f>#REF!</f>
        <v>#REF!</v>
      </c>
      <c r="B82" t="e">
        <f>#REF!</f>
        <v>#REF!</v>
      </c>
      <c r="C82" t="e">
        <f>#REF!</f>
        <v>#REF!</v>
      </c>
      <c r="D82" t="e">
        <f>#REF!</f>
        <v>#REF!</v>
      </c>
      <c r="E82" t="e">
        <f>#REF!</f>
        <v>#REF!</v>
      </c>
      <c r="F82" t="e">
        <f>#REF!</f>
        <v>#REF!</v>
      </c>
      <c r="G82" t="e">
        <f>#REF!</f>
        <v>#REF!</v>
      </c>
      <c r="H82" t="e">
        <f>#REF!</f>
        <v>#REF!</v>
      </c>
      <c r="I82" t="e">
        <f>#REF!</f>
        <v>#REF!</v>
      </c>
      <c r="J82" t="e">
        <f>#REF!</f>
        <v>#REF!</v>
      </c>
      <c r="K82">
        <v>3</v>
      </c>
    </row>
    <row r="83" spans="1:11" x14ac:dyDescent="0.2">
      <c r="A83" t="e">
        <f>#REF!</f>
        <v>#REF!</v>
      </c>
      <c r="B83" t="e">
        <f>#REF!</f>
        <v>#REF!</v>
      </c>
      <c r="C83" t="e">
        <f>#REF!</f>
        <v>#REF!</v>
      </c>
      <c r="D83" t="e">
        <f>#REF!</f>
        <v>#REF!</v>
      </c>
      <c r="E83" t="e">
        <f>#REF!</f>
        <v>#REF!</v>
      </c>
      <c r="F83" t="e">
        <f>#REF!</f>
        <v>#REF!</v>
      </c>
      <c r="G83" t="e">
        <f>#REF!</f>
        <v>#REF!</v>
      </c>
      <c r="H83" t="e">
        <f>#REF!</f>
        <v>#REF!</v>
      </c>
      <c r="I83" t="e">
        <f>#REF!</f>
        <v>#REF!</v>
      </c>
      <c r="J83" t="e">
        <f>#REF!</f>
        <v>#REF!</v>
      </c>
      <c r="K83">
        <v>3</v>
      </c>
    </row>
    <row r="84" spans="1:11" x14ac:dyDescent="0.2">
      <c r="A84" t="e">
        <f>#REF!</f>
        <v>#REF!</v>
      </c>
      <c r="B84" t="e">
        <f>#REF!</f>
        <v>#REF!</v>
      </c>
      <c r="C84" t="e">
        <f>#REF!</f>
        <v>#REF!</v>
      </c>
      <c r="D84" t="e">
        <f>#REF!</f>
        <v>#REF!</v>
      </c>
      <c r="E84" t="e">
        <f>#REF!</f>
        <v>#REF!</v>
      </c>
      <c r="F84" t="e">
        <f>#REF!</f>
        <v>#REF!</v>
      </c>
      <c r="G84" t="e">
        <f>#REF!</f>
        <v>#REF!</v>
      </c>
      <c r="H84" t="e">
        <f>#REF!</f>
        <v>#REF!</v>
      </c>
      <c r="I84" t="e">
        <f>#REF!</f>
        <v>#REF!</v>
      </c>
      <c r="J84" t="e">
        <f>#REF!</f>
        <v>#REF!</v>
      </c>
      <c r="K84">
        <v>3</v>
      </c>
    </row>
    <row r="85" spans="1:11" x14ac:dyDescent="0.2">
      <c r="A85" t="e">
        <f>#REF!</f>
        <v>#REF!</v>
      </c>
      <c r="B85" t="e">
        <f>#REF!</f>
        <v>#REF!</v>
      </c>
      <c r="C85" t="e">
        <f>#REF!</f>
        <v>#REF!</v>
      </c>
      <c r="D85" t="e">
        <f>#REF!</f>
        <v>#REF!</v>
      </c>
      <c r="E85" t="e">
        <f>#REF!</f>
        <v>#REF!</v>
      </c>
      <c r="F85" t="e">
        <f>#REF!</f>
        <v>#REF!</v>
      </c>
      <c r="G85" t="e">
        <f>#REF!</f>
        <v>#REF!</v>
      </c>
      <c r="H85" t="e">
        <f>#REF!</f>
        <v>#REF!</v>
      </c>
      <c r="I85" t="e">
        <f>#REF!</f>
        <v>#REF!</v>
      </c>
      <c r="J85" t="e">
        <f>#REF!</f>
        <v>#REF!</v>
      </c>
      <c r="K85">
        <v>3</v>
      </c>
    </row>
    <row r="86" spans="1:11" x14ac:dyDescent="0.2">
      <c r="A86" t="e">
        <f>#REF!</f>
        <v>#REF!</v>
      </c>
      <c r="B86" t="e">
        <f>#REF!</f>
        <v>#REF!</v>
      </c>
      <c r="C86" t="e">
        <f>#REF!</f>
        <v>#REF!</v>
      </c>
      <c r="D86" t="e">
        <f>#REF!</f>
        <v>#REF!</v>
      </c>
      <c r="E86" t="e">
        <f>#REF!</f>
        <v>#REF!</v>
      </c>
      <c r="F86" t="e">
        <f>#REF!</f>
        <v>#REF!</v>
      </c>
      <c r="G86" t="e">
        <f>#REF!</f>
        <v>#REF!</v>
      </c>
      <c r="H86" t="e">
        <f>#REF!</f>
        <v>#REF!</v>
      </c>
      <c r="I86" t="e">
        <f>#REF!</f>
        <v>#REF!</v>
      </c>
      <c r="J86" t="e">
        <f>#REF!</f>
        <v>#REF!</v>
      </c>
      <c r="K86">
        <v>3</v>
      </c>
    </row>
    <row r="87" spans="1:11" x14ac:dyDescent="0.2">
      <c r="A87" t="e">
        <f>#REF!</f>
        <v>#REF!</v>
      </c>
      <c r="B87" t="e">
        <f>#REF!</f>
        <v>#REF!</v>
      </c>
      <c r="C87" t="e">
        <f>#REF!</f>
        <v>#REF!</v>
      </c>
      <c r="D87" t="e">
        <f>#REF!</f>
        <v>#REF!</v>
      </c>
      <c r="E87" t="e">
        <f>#REF!</f>
        <v>#REF!</v>
      </c>
      <c r="F87" t="e">
        <f>#REF!</f>
        <v>#REF!</v>
      </c>
      <c r="G87" t="e">
        <f>#REF!</f>
        <v>#REF!</v>
      </c>
      <c r="H87" t="e">
        <f>#REF!</f>
        <v>#REF!</v>
      </c>
      <c r="I87" t="e">
        <f>#REF!</f>
        <v>#REF!</v>
      </c>
      <c r="J87" t="e">
        <f>#REF!</f>
        <v>#REF!</v>
      </c>
      <c r="K87">
        <v>3</v>
      </c>
    </row>
    <row r="88" spans="1:11" x14ac:dyDescent="0.2">
      <c r="A88" t="e">
        <f>#REF!</f>
        <v>#REF!</v>
      </c>
      <c r="B88" t="e">
        <f>#REF!</f>
        <v>#REF!</v>
      </c>
      <c r="C88" t="e">
        <f>#REF!</f>
        <v>#REF!</v>
      </c>
      <c r="D88" t="e">
        <f>#REF!</f>
        <v>#REF!</v>
      </c>
      <c r="E88" t="e">
        <f>#REF!</f>
        <v>#REF!</v>
      </c>
      <c r="F88" t="e">
        <f>#REF!</f>
        <v>#REF!</v>
      </c>
      <c r="G88" t="e">
        <f>#REF!</f>
        <v>#REF!</v>
      </c>
      <c r="H88" t="e">
        <f>#REF!</f>
        <v>#REF!</v>
      </c>
      <c r="I88" t="e">
        <f>#REF!</f>
        <v>#REF!</v>
      </c>
      <c r="J88" t="e">
        <f>#REF!</f>
        <v>#REF!</v>
      </c>
      <c r="K88">
        <v>3</v>
      </c>
    </row>
    <row r="89" spans="1:11" x14ac:dyDescent="0.2">
      <c r="A89" t="e">
        <f>#REF!</f>
        <v>#REF!</v>
      </c>
      <c r="B89" t="e">
        <f>#REF!</f>
        <v>#REF!</v>
      </c>
      <c r="C89" t="e">
        <f>#REF!</f>
        <v>#REF!</v>
      </c>
      <c r="D89" t="e">
        <f>#REF!</f>
        <v>#REF!</v>
      </c>
      <c r="E89" t="e">
        <f>#REF!</f>
        <v>#REF!</v>
      </c>
      <c r="F89" t="e">
        <f>#REF!</f>
        <v>#REF!</v>
      </c>
      <c r="G89" t="e">
        <f>#REF!</f>
        <v>#REF!</v>
      </c>
      <c r="H89" t="e">
        <f>#REF!</f>
        <v>#REF!</v>
      </c>
      <c r="I89" t="e">
        <f>#REF!</f>
        <v>#REF!</v>
      </c>
      <c r="J89" t="e">
        <f>#REF!</f>
        <v>#REF!</v>
      </c>
      <c r="K89">
        <v>3</v>
      </c>
    </row>
    <row r="90" spans="1:11" x14ac:dyDescent="0.2">
      <c r="A90" t="e">
        <f>#REF!</f>
        <v>#REF!</v>
      </c>
      <c r="B90" t="e">
        <f>#REF!</f>
        <v>#REF!</v>
      </c>
      <c r="C90" t="e">
        <f>#REF!</f>
        <v>#REF!</v>
      </c>
      <c r="D90" t="e">
        <f>#REF!</f>
        <v>#REF!</v>
      </c>
      <c r="E90" t="e">
        <f>#REF!</f>
        <v>#REF!</v>
      </c>
      <c r="F90" t="e">
        <f>#REF!</f>
        <v>#REF!</v>
      </c>
      <c r="G90" t="e">
        <f>#REF!</f>
        <v>#REF!</v>
      </c>
      <c r="H90" t="e">
        <f>#REF!</f>
        <v>#REF!</v>
      </c>
      <c r="I90" t="e">
        <f>#REF!</f>
        <v>#REF!</v>
      </c>
      <c r="J90" t="e">
        <f>#REF!</f>
        <v>#REF!</v>
      </c>
      <c r="K90">
        <v>3</v>
      </c>
    </row>
    <row r="91" spans="1:11" x14ac:dyDescent="0.2">
      <c r="A91" t="e">
        <f>#REF!</f>
        <v>#REF!</v>
      </c>
      <c r="B91" t="e">
        <f>#REF!</f>
        <v>#REF!</v>
      </c>
      <c r="C91" t="e">
        <f>#REF!</f>
        <v>#REF!</v>
      </c>
      <c r="D91" t="e">
        <f>#REF!</f>
        <v>#REF!</v>
      </c>
      <c r="E91" t="e">
        <f>#REF!</f>
        <v>#REF!</v>
      </c>
      <c r="F91" t="e">
        <f>#REF!</f>
        <v>#REF!</v>
      </c>
      <c r="G91" t="e">
        <f>#REF!</f>
        <v>#REF!</v>
      </c>
      <c r="H91" t="e">
        <f>#REF!</f>
        <v>#REF!</v>
      </c>
      <c r="I91" t="e">
        <f>#REF!</f>
        <v>#REF!</v>
      </c>
      <c r="J91" t="e">
        <f>#REF!</f>
        <v>#REF!</v>
      </c>
      <c r="K91">
        <v>3</v>
      </c>
    </row>
    <row r="92" spans="1:11" x14ac:dyDescent="0.2">
      <c r="A92" t="e">
        <f>#REF!</f>
        <v>#REF!</v>
      </c>
      <c r="B92" t="e">
        <f>#REF!</f>
        <v>#REF!</v>
      </c>
      <c r="C92" t="e">
        <f>#REF!</f>
        <v>#REF!</v>
      </c>
      <c r="D92" t="e">
        <f>#REF!</f>
        <v>#REF!</v>
      </c>
      <c r="E92" t="e">
        <f>#REF!</f>
        <v>#REF!</v>
      </c>
      <c r="F92" t="e">
        <f>#REF!</f>
        <v>#REF!</v>
      </c>
      <c r="G92" t="e">
        <f>#REF!</f>
        <v>#REF!</v>
      </c>
      <c r="H92" t="e">
        <f>#REF!</f>
        <v>#REF!</v>
      </c>
      <c r="I92" t="e">
        <f>#REF!</f>
        <v>#REF!</v>
      </c>
      <c r="J92" t="e">
        <f>#REF!</f>
        <v>#REF!</v>
      </c>
      <c r="K92">
        <v>3</v>
      </c>
    </row>
    <row r="93" spans="1:11" x14ac:dyDescent="0.2">
      <c r="A93" t="e">
        <f>#REF!</f>
        <v>#REF!</v>
      </c>
      <c r="B93" t="e">
        <f>#REF!</f>
        <v>#REF!</v>
      </c>
      <c r="C93" t="e">
        <f>#REF!</f>
        <v>#REF!</v>
      </c>
      <c r="D93" t="e">
        <f>#REF!</f>
        <v>#REF!</v>
      </c>
      <c r="E93" t="e">
        <f>#REF!</f>
        <v>#REF!</v>
      </c>
      <c r="F93" t="e">
        <f>#REF!</f>
        <v>#REF!</v>
      </c>
      <c r="G93" t="e">
        <f>#REF!</f>
        <v>#REF!</v>
      </c>
      <c r="H93" t="e">
        <f>#REF!</f>
        <v>#REF!</v>
      </c>
      <c r="I93" t="e">
        <f>#REF!</f>
        <v>#REF!</v>
      </c>
      <c r="J93" t="e">
        <f>#REF!</f>
        <v>#REF!</v>
      </c>
      <c r="K93">
        <v>3</v>
      </c>
    </row>
    <row r="94" spans="1:11" x14ac:dyDescent="0.2">
      <c r="A94" t="e">
        <f>#REF!</f>
        <v>#REF!</v>
      </c>
      <c r="B94" t="e">
        <f>#REF!</f>
        <v>#REF!</v>
      </c>
      <c r="C94" t="e">
        <f>#REF!</f>
        <v>#REF!</v>
      </c>
      <c r="D94" t="e">
        <f>#REF!</f>
        <v>#REF!</v>
      </c>
      <c r="E94" t="e">
        <f>#REF!</f>
        <v>#REF!</v>
      </c>
      <c r="F94" t="e">
        <f>#REF!</f>
        <v>#REF!</v>
      </c>
      <c r="G94" t="e">
        <f>#REF!</f>
        <v>#REF!</v>
      </c>
      <c r="H94" t="e">
        <f>#REF!</f>
        <v>#REF!</v>
      </c>
      <c r="I94" t="e">
        <f>#REF!</f>
        <v>#REF!</v>
      </c>
      <c r="J94" t="e">
        <f>#REF!</f>
        <v>#REF!</v>
      </c>
      <c r="K94">
        <v>3</v>
      </c>
    </row>
    <row r="95" spans="1:11" x14ac:dyDescent="0.2">
      <c r="A95" t="e">
        <f>#REF!</f>
        <v>#REF!</v>
      </c>
      <c r="B95" t="e">
        <f>#REF!</f>
        <v>#REF!</v>
      </c>
      <c r="C95" t="e">
        <f>#REF!</f>
        <v>#REF!</v>
      </c>
      <c r="D95" t="e">
        <f>#REF!</f>
        <v>#REF!</v>
      </c>
      <c r="E95" t="e">
        <f>#REF!</f>
        <v>#REF!</v>
      </c>
      <c r="F95" t="e">
        <f>#REF!</f>
        <v>#REF!</v>
      </c>
      <c r="G95" t="e">
        <f>#REF!</f>
        <v>#REF!</v>
      </c>
      <c r="H95" t="e">
        <f>#REF!</f>
        <v>#REF!</v>
      </c>
      <c r="I95" t="e">
        <f>#REF!</f>
        <v>#REF!</v>
      </c>
      <c r="J95" t="e">
        <f>#REF!</f>
        <v>#REF!</v>
      </c>
      <c r="K95">
        <v>3</v>
      </c>
    </row>
    <row r="96" spans="1:11" x14ac:dyDescent="0.2">
      <c r="A96" t="e">
        <f>#REF!</f>
        <v>#REF!</v>
      </c>
      <c r="B96" t="e">
        <f>#REF!</f>
        <v>#REF!</v>
      </c>
      <c r="C96" t="e">
        <f>#REF!</f>
        <v>#REF!</v>
      </c>
      <c r="D96" t="e">
        <f>#REF!</f>
        <v>#REF!</v>
      </c>
      <c r="E96" t="e">
        <f>#REF!</f>
        <v>#REF!</v>
      </c>
      <c r="F96" t="e">
        <f>#REF!</f>
        <v>#REF!</v>
      </c>
      <c r="G96" t="e">
        <f>#REF!</f>
        <v>#REF!</v>
      </c>
      <c r="H96" t="e">
        <f>#REF!</f>
        <v>#REF!</v>
      </c>
      <c r="I96" t="e">
        <f>#REF!</f>
        <v>#REF!</v>
      </c>
      <c r="J96" t="e">
        <f>#REF!</f>
        <v>#REF!</v>
      </c>
      <c r="K96">
        <v>3</v>
      </c>
    </row>
    <row r="97" spans="1:11" x14ac:dyDescent="0.2">
      <c r="A97" t="e">
        <f>#REF!</f>
        <v>#REF!</v>
      </c>
      <c r="B97" t="e">
        <f>#REF!</f>
        <v>#REF!</v>
      </c>
      <c r="C97" t="e">
        <f>#REF!</f>
        <v>#REF!</v>
      </c>
      <c r="D97" t="e">
        <f>#REF!</f>
        <v>#REF!</v>
      </c>
      <c r="E97" t="e">
        <f>#REF!</f>
        <v>#REF!</v>
      </c>
      <c r="F97" t="e">
        <f>#REF!</f>
        <v>#REF!</v>
      </c>
      <c r="G97" t="e">
        <f>#REF!</f>
        <v>#REF!</v>
      </c>
      <c r="H97" t="e">
        <f>#REF!</f>
        <v>#REF!</v>
      </c>
      <c r="I97" t="e">
        <f>#REF!</f>
        <v>#REF!</v>
      </c>
      <c r="J97" t="e">
        <f>#REF!</f>
        <v>#REF!</v>
      </c>
      <c r="K97">
        <v>3</v>
      </c>
    </row>
    <row r="98" spans="1:11" x14ac:dyDescent="0.2">
      <c r="A98" t="e">
        <f>#REF!</f>
        <v>#REF!</v>
      </c>
      <c r="B98" t="e">
        <f>#REF!</f>
        <v>#REF!</v>
      </c>
      <c r="C98" t="e">
        <f>#REF!</f>
        <v>#REF!</v>
      </c>
      <c r="D98" t="e">
        <f>#REF!</f>
        <v>#REF!</v>
      </c>
      <c r="E98" t="e">
        <f>#REF!</f>
        <v>#REF!</v>
      </c>
      <c r="F98" t="e">
        <f>#REF!</f>
        <v>#REF!</v>
      </c>
      <c r="G98" t="e">
        <f>#REF!</f>
        <v>#REF!</v>
      </c>
      <c r="H98" t="e">
        <f>#REF!</f>
        <v>#REF!</v>
      </c>
      <c r="I98" t="e">
        <f>#REF!</f>
        <v>#REF!</v>
      </c>
      <c r="J98" t="e">
        <f>#REF!</f>
        <v>#REF!</v>
      </c>
      <c r="K98">
        <v>3</v>
      </c>
    </row>
    <row r="99" spans="1:11" x14ac:dyDescent="0.2">
      <c r="A99" t="e">
        <f>#REF!</f>
        <v>#REF!</v>
      </c>
      <c r="B99" t="e">
        <f>#REF!</f>
        <v>#REF!</v>
      </c>
      <c r="C99" t="e">
        <f>#REF!</f>
        <v>#REF!</v>
      </c>
      <c r="D99" t="e">
        <f>#REF!</f>
        <v>#REF!</v>
      </c>
      <c r="E99" t="e">
        <f>#REF!</f>
        <v>#REF!</v>
      </c>
      <c r="F99" t="e">
        <f>#REF!</f>
        <v>#REF!</v>
      </c>
      <c r="G99" t="e">
        <f>#REF!</f>
        <v>#REF!</v>
      </c>
      <c r="H99" t="e">
        <f>#REF!</f>
        <v>#REF!</v>
      </c>
      <c r="I99" t="e">
        <f>#REF!</f>
        <v>#REF!</v>
      </c>
      <c r="J99" t="e">
        <f>#REF!</f>
        <v>#REF!</v>
      </c>
      <c r="K99">
        <v>3</v>
      </c>
    </row>
    <row r="100" spans="1:11" x14ac:dyDescent="0.2">
      <c r="A100" t="e">
        <f>#REF!</f>
        <v>#REF!</v>
      </c>
      <c r="B100" t="e">
        <f>#REF!</f>
        <v>#REF!</v>
      </c>
      <c r="C100" t="e">
        <f>#REF!</f>
        <v>#REF!</v>
      </c>
      <c r="D100" t="e">
        <f>#REF!</f>
        <v>#REF!</v>
      </c>
      <c r="E100" t="e">
        <f>#REF!</f>
        <v>#REF!</v>
      </c>
      <c r="F100" t="e">
        <f>#REF!</f>
        <v>#REF!</v>
      </c>
      <c r="G100" t="e">
        <f>#REF!</f>
        <v>#REF!</v>
      </c>
      <c r="H100" t="e">
        <f>#REF!</f>
        <v>#REF!</v>
      </c>
      <c r="I100" t="e">
        <f>#REF!</f>
        <v>#REF!</v>
      </c>
      <c r="J100" t="e">
        <f>#REF!</f>
        <v>#REF!</v>
      </c>
      <c r="K100">
        <v>3</v>
      </c>
    </row>
    <row r="101" spans="1:11" x14ac:dyDescent="0.2">
      <c r="A101" t="e">
        <f>#REF!</f>
        <v>#REF!</v>
      </c>
      <c r="B101" t="e">
        <f>#REF!</f>
        <v>#REF!</v>
      </c>
      <c r="C101" t="e">
        <f>#REF!</f>
        <v>#REF!</v>
      </c>
      <c r="D101" t="e">
        <f>#REF!</f>
        <v>#REF!</v>
      </c>
      <c r="E101" t="e">
        <f>#REF!</f>
        <v>#REF!</v>
      </c>
      <c r="F101" t="e">
        <f>#REF!</f>
        <v>#REF!</v>
      </c>
      <c r="G101" t="e">
        <f>#REF!</f>
        <v>#REF!</v>
      </c>
      <c r="H101" t="e">
        <f>#REF!</f>
        <v>#REF!</v>
      </c>
      <c r="I101" t="e">
        <f>#REF!</f>
        <v>#REF!</v>
      </c>
      <c r="J101" t="e">
        <f>#REF!</f>
        <v>#REF!</v>
      </c>
      <c r="K101">
        <v>3</v>
      </c>
    </row>
    <row r="102" spans="1:11" x14ac:dyDescent="0.2">
      <c r="A102" t="e">
        <f>#REF!</f>
        <v>#REF!</v>
      </c>
      <c r="B102" t="e">
        <f>#REF!</f>
        <v>#REF!</v>
      </c>
      <c r="C102" t="e">
        <f>#REF!</f>
        <v>#REF!</v>
      </c>
      <c r="D102" t="e">
        <f>#REF!</f>
        <v>#REF!</v>
      </c>
      <c r="E102" t="e">
        <f>#REF!</f>
        <v>#REF!</v>
      </c>
      <c r="F102" t="e">
        <f>#REF!</f>
        <v>#REF!</v>
      </c>
      <c r="G102" t="e">
        <f>#REF!</f>
        <v>#REF!</v>
      </c>
      <c r="H102" t="e">
        <f>#REF!</f>
        <v>#REF!</v>
      </c>
      <c r="I102" t="e">
        <f>#REF!</f>
        <v>#REF!</v>
      </c>
      <c r="J102" t="e">
        <f>#REF!</f>
        <v>#REF!</v>
      </c>
      <c r="K102">
        <v>3</v>
      </c>
    </row>
    <row r="103" spans="1:11" x14ac:dyDescent="0.2">
      <c r="A103" t="e">
        <f>#REF!</f>
        <v>#REF!</v>
      </c>
      <c r="B103" t="e">
        <f>#REF!</f>
        <v>#REF!</v>
      </c>
      <c r="C103" t="e">
        <f>#REF!</f>
        <v>#REF!</v>
      </c>
      <c r="D103" t="e">
        <f>#REF!</f>
        <v>#REF!</v>
      </c>
      <c r="E103" t="e">
        <f>#REF!</f>
        <v>#REF!</v>
      </c>
      <c r="F103" t="e">
        <f>#REF!</f>
        <v>#REF!</v>
      </c>
      <c r="G103" t="e">
        <f>#REF!</f>
        <v>#REF!</v>
      </c>
      <c r="H103" t="e">
        <f>#REF!</f>
        <v>#REF!</v>
      </c>
      <c r="I103" t="e">
        <f>#REF!</f>
        <v>#REF!</v>
      </c>
      <c r="J103" t="e">
        <f>#REF!</f>
        <v>#REF!</v>
      </c>
      <c r="K103">
        <v>3</v>
      </c>
    </row>
    <row r="104" spans="1:11" x14ac:dyDescent="0.2">
      <c r="A104" t="e">
        <f>#REF!</f>
        <v>#REF!</v>
      </c>
      <c r="B104" t="e">
        <f>#REF!</f>
        <v>#REF!</v>
      </c>
      <c r="C104" t="e">
        <f>#REF!</f>
        <v>#REF!</v>
      </c>
      <c r="D104" t="e">
        <f>#REF!</f>
        <v>#REF!</v>
      </c>
      <c r="E104" t="e">
        <f>#REF!</f>
        <v>#REF!</v>
      </c>
      <c r="F104" t="e">
        <f>#REF!</f>
        <v>#REF!</v>
      </c>
      <c r="G104" t="e">
        <f>#REF!</f>
        <v>#REF!</v>
      </c>
      <c r="H104" t="e">
        <f>#REF!</f>
        <v>#REF!</v>
      </c>
      <c r="I104" t="e">
        <f>#REF!</f>
        <v>#REF!</v>
      </c>
      <c r="J104" t="e">
        <f>#REF!</f>
        <v>#REF!</v>
      </c>
      <c r="K104">
        <v>3</v>
      </c>
    </row>
    <row r="105" spans="1:11" x14ac:dyDescent="0.2">
      <c r="A105" t="e">
        <f>#REF!</f>
        <v>#REF!</v>
      </c>
      <c r="B105" t="e">
        <f>#REF!</f>
        <v>#REF!</v>
      </c>
      <c r="C105" t="e">
        <f>#REF!</f>
        <v>#REF!</v>
      </c>
      <c r="D105" t="e">
        <f>#REF!</f>
        <v>#REF!</v>
      </c>
      <c r="E105" t="e">
        <f>#REF!</f>
        <v>#REF!</v>
      </c>
      <c r="F105" t="e">
        <f>#REF!</f>
        <v>#REF!</v>
      </c>
      <c r="G105" t="e">
        <f>#REF!</f>
        <v>#REF!</v>
      </c>
      <c r="H105" t="e">
        <f>#REF!</f>
        <v>#REF!</v>
      </c>
      <c r="I105" t="e">
        <f>#REF!</f>
        <v>#REF!</v>
      </c>
      <c r="J105" t="e">
        <f>#REF!</f>
        <v>#REF!</v>
      </c>
      <c r="K105">
        <v>3</v>
      </c>
    </row>
    <row r="106" spans="1:11" x14ac:dyDescent="0.2">
      <c r="A106" t="e">
        <f>#REF!</f>
        <v>#REF!</v>
      </c>
      <c r="B106" t="e">
        <f>#REF!</f>
        <v>#REF!</v>
      </c>
      <c r="C106" t="e">
        <f>#REF!</f>
        <v>#REF!</v>
      </c>
      <c r="D106" t="e">
        <f>#REF!</f>
        <v>#REF!</v>
      </c>
      <c r="E106" t="e">
        <f>#REF!</f>
        <v>#REF!</v>
      </c>
      <c r="F106" t="e">
        <f>#REF!</f>
        <v>#REF!</v>
      </c>
      <c r="G106" t="e">
        <f>#REF!</f>
        <v>#REF!</v>
      </c>
      <c r="H106" t="e">
        <f>#REF!</f>
        <v>#REF!</v>
      </c>
      <c r="I106" t="e">
        <f>#REF!</f>
        <v>#REF!</v>
      </c>
      <c r="J106" t="e">
        <f>#REF!</f>
        <v>#REF!</v>
      </c>
      <c r="K106">
        <v>3</v>
      </c>
    </row>
    <row r="107" spans="1:11" x14ac:dyDescent="0.2">
      <c r="A107" t="e">
        <f>#REF!</f>
        <v>#REF!</v>
      </c>
      <c r="B107" t="e">
        <f>#REF!</f>
        <v>#REF!</v>
      </c>
      <c r="C107" t="e">
        <f>#REF!</f>
        <v>#REF!</v>
      </c>
      <c r="D107" t="e">
        <f>#REF!</f>
        <v>#REF!</v>
      </c>
      <c r="E107" t="e">
        <f>#REF!</f>
        <v>#REF!</v>
      </c>
      <c r="F107" t="e">
        <f>#REF!</f>
        <v>#REF!</v>
      </c>
      <c r="G107" t="e">
        <f>#REF!</f>
        <v>#REF!</v>
      </c>
      <c r="H107" t="e">
        <f>#REF!</f>
        <v>#REF!</v>
      </c>
      <c r="I107" t="e">
        <f>#REF!</f>
        <v>#REF!</v>
      </c>
      <c r="J107" t="e">
        <f>#REF!</f>
        <v>#REF!</v>
      </c>
      <c r="K107">
        <v>3</v>
      </c>
    </row>
    <row r="108" spans="1:11" x14ac:dyDescent="0.2">
      <c r="A108" t="e">
        <f>#REF!</f>
        <v>#REF!</v>
      </c>
      <c r="B108" t="e">
        <f>#REF!</f>
        <v>#REF!</v>
      </c>
      <c r="C108" t="e">
        <f>#REF!</f>
        <v>#REF!</v>
      </c>
      <c r="D108" t="e">
        <f>#REF!</f>
        <v>#REF!</v>
      </c>
      <c r="E108" t="e">
        <f>#REF!</f>
        <v>#REF!</v>
      </c>
      <c r="F108" t="e">
        <f>#REF!</f>
        <v>#REF!</v>
      </c>
      <c r="G108" t="e">
        <f>#REF!</f>
        <v>#REF!</v>
      </c>
      <c r="H108" t="e">
        <f>#REF!</f>
        <v>#REF!</v>
      </c>
      <c r="I108" t="e">
        <f>#REF!</f>
        <v>#REF!</v>
      </c>
      <c r="J108" t="e">
        <f>#REF!</f>
        <v>#REF!</v>
      </c>
      <c r="K108">
        <v>3</v>
      </c>
    </row>
    <row r="109" spans="1:11" x14ac:dyDescent="0.2">
      <c r="A109" t="e">
        <f>#REF!</f>
        <v>#REF!</v>
      </c>
      <c r="B109" t="e">
        <f>#REF!</f>
        <v>#REF!</v>
      </c>
      <c r="C109" t="e">
        <f>#REF!</f>
        <v>#REF!</v>
      </c>
      <c r="D109" t="e">
        <f>#REF!</f>
        <v>#REF!</v>
      </c>
      <c r="E109" t="e">
        <f>#REF!</f>
        <v>#REF!</v>
      </c>
      <c r="F109" t="e">
        <f>#REF!</f>
        <v>#REF!</v>
      </c>
      <c r="G109" t="e">
        <f>#REF!</f>
        <v>#REF!</v>
      </c>
      <c r="H109" t="e">
        <f>#REF!</f>
        <v>#REF!</v>
      </c>
      <c r="I109" t="e">
        <f>#REF!</f>
        <v>#REF!</v>
      </c>
      <c r="J109" t="e">
        <f>#REF!</f>
        <v>#REF!</v>
      </c>
      <c r="K109">
        <v>3</v>
      </c>
    </row>
    <row r="110" spans="1:11" x14ac:dyDescent="0.2">
      <c r="A110" t="e">
        <f>#REF!</f>
        <v>#REF!</v>
      </c>
      <c r="B110" t="e">
        <f>#REF!</f>
        <v>#REF!</v>
      </c>
      <c r="C110" t="e">
        <f>#REF!</f>
        <v>#REF!</v>
      </c>
      <c r="D110" t="e">
        <f>#REF!</f>
        <v>#REF!</v>
      </c>
      <c r="E110" t="e">
        <f>#REF!</f>
        <v>#REF!</v>
      </c>
      <c r="F110" t="e">
        <f>#REF!</f>
        <v>#REF!</v>
      </c>
      <c r="G110" t="e">
        <f>#REF!</f>
        <v>#REF!</v>
      </c>
      <c r="H110" t="e">
        <f>#REF!</f>
        <v>#REF!</v>
      </c>
      <c r="I110" t="e">
        <f>#REF!</f>
        <v>#REF!</v>
      </c>
      <c r="J110" t="e">
        <f>#REF!</f>
        <v>#REF!</v>
      </c>
      <c r="K110">
        <v>3</v>
      </c>
    </row>
    <row r="111" spans="1:11" x14ac:dyDescent="0.2">
      <c r="A111" t="e">
        <f>#REF!</f>
        <v>#REF!</v>
      </c>
      <c r="B111" t="e">
        <f>#REF!</f>
        <v>#REF!</v>
      </c>
      <c r="C111" t="e">
        <f>#REF!</f>
        <v>#REF!</v>
      </c>
      <c r="D111" t="e">
        <f>#REF!</f>
        <v>#REF!</v>
      </c>
      <c r="E111" t="e">
        <f>#REF!</f>
        <v>#REF!</v>
      </c>
      <c r="F111" t="e">
        <f>#REF!</f>
        <v>#REF!</v>
      </c>
      <c r="G111" t="e">
        <f>#REF!</f>
        <v>#REF!</v>
      </c>
      <c r="H111" t="e">
        <f>#REF!</f>
        <v>#REF!</v>
      </c>
      <c r="I111" t="e">
        <f>#REF!</f>
        <v>#REF!</v>
      </c>
      <c r="J111" t="e">
        <f>#REF!</f>
        <v>#REF!</v>
      </c>
      <c r="K111">
        <v>3</v>
      </c>
    </row>
    <row r="112" spans="1:11" x14ac:dyDescent="0.2">
      <c r="A112" t="e">
        <f>#REF!</f>
        <v>#REF!</v>
      </c>
      <c r="B112" t="e">
        <f>#REF!</f>
        <v>#REF!</v>
      </c>
      <c r="C112" t="e">
        <f>#REF!</f>
        <v>#REF!</v>
      </c>
      <c r="D112" t="e">
        <f>#REF!</f>
        <v>#REF!</v>
      </c>
      <c r="E112" t="e">
        <f>#REF!</f>
        <v>#REF!</v>
      </c>
      <c r="F112" t="e">
        <f>#REF!</f>
        <v>#REF!</v>
      </c>
      <c r="G112" t="e">
        <f>#REF!</f>
        <v>#REF!</v>
      </c>
      <c r="H112" t="e">
        <f>#REF!</f>
        <v>#REF!</v>
      </c>
      <c r="I112" t="e">
        <f>#REF!</f>
        <v>#REF!</v>
      </c>
      <c r="J112" t="e">
        <f>#REF!</f>
        <v>#REF!</v>
      </c>
      <c r="K112">
        <v>4</v>
      </c>
    </row>
    <row r="113" spans="1:11" x14ac:dyDescent="0.2">
      <c r="A113" t="e">
        <f>#REF!</f>
        <v>#REF!</v>
      </c>
      <c r="B113" t="e">
        <f>#REF!</f>
        <v>#REF!</v>
      </c>
      <c r="C113" t="e">
        <f>#REF!</f>
        <v>#REF!</v>
      </c>
      <c r="D113" t="e">
        <f>#REF!</f>
        <v>#REF!</v>
      </c>
      <c r="E113" t="e">
        <f>#REF!</f>
        <v>#REF!</v>
      </c>
      <c r="F113" t="e">
        <f>#REF!</f>
        <v>#REF!</v>
      </c>
      <c r="G113" t="e">
        <f>#REF!</f>
        <v>#REF!</v>
      </c>
      <c r="H113" t="e">
        <f>#REF!</f>
        <v>#REF!</v>
      </c>
      <c r="I113" t="e">
        <f>#REF!</f>
        <v>#REF!</v>
      </c>
      <c r="J113" t="e">
        <f>#REF!</f>
        <v>#REF!</v>
      </c>
      <c r="K113">
        <v>4</v>
      </c>
    </row>
    <row r="114" spans="1:11" x14ac:dyDescent="0.2">
      <c r="A114" t="e">
        <f>#REF!</f>
        <v>#REF!</v>
      </c>
      <c r="B114" t="e">
        <f>#REF!</f>
        <v>#REF!</v>
      </c>
      <c r="C114" t="e">
        <f>#REF!</f>
        <v>#REF!</v>
      </c>
      <c r="D114" t="e">
        <f>#REF!</f>
        <v>#REF!</v>
      </c>
      <c r="E114" t="e">
        <f>#REF!</f>
        <v>#REF!</v>
      </c>
      <c r="F114" t="e">
        <f>#REF!</f>
        <v>#REF!</v>
      </c>
      <c r="G114" t="e">
        <f>#REF!</f>
        <v>#REF!</v>
      </c>
      <c r="H114" t="e">
        <f>#REF!</f>
        <v>#REF!</v>
      </c>
      <c r="I114" t="e">
        <f>#REF!</f>
        <v>#REF!</v>
      </c>
      <c r="J114" t="e">
        <f>#REF!</f>
        <v>#REF!</v>
      </c>
      <c r="K114">
        <v>4</v>
      </c>
    </row>
    <row r="115" spans="1:11" x14ac:dyDescent="0.2">
      <c r="A115" t="e">
        <f>#REF!</f>
        <v>#REF!</v>
      </c>
      <c r="B115" t="e">
        <f>#REF!</f>
        <v>#REF!</v>
      </c>
      <c r="C115" t="e">
        <f>#REF!</f>
        <v>#REF!</v>
      </c>
      <c r="D115" t="e">
        <f>#REF!</f>
        <v>#REF!</v>
      </c>
      <c r="E115" t="e">
        <f>#REF!</f>
        <v>#REF!</v>
      </c>
      <c r="F115" t="e">
        <f>#REF!</f>
        <v>#REF!</v>
      </c>
      <c r="G115" t="e">
        <f>#REF!</f>
        <v>#REF!</v>
      </c>
      <c r="H115" t="e">
        <f>#REF!</f>
        <v>#REF!</v>
      </c>
      <c r="I115" t="e">
        <f>#REF!</f>
        <v>#REF!</v>
      </c>
      <c r="J115" t="e">
        <f>#REF!</f>
        <v>#REF!</v>
      </c>
      <c r="K115">
        <v>4</v>
      </c>
    </row>
    <row r="116" spans="1:11" x14ac:dyDescent="0.2">
      <c r="A116" t="e">
        <f>#REF!</f>
        <v>#REF!</v>
      </c>
      <c r="B116" t="e">
        <f>#REF!</f>
        <v>#REF!</v>
      </c>
      <c r="C116" t="e">
        <f>#REF!</f>
        <v>#REF!</v>
      </c>
      <c r="D116" t="e">
        <f>#REF!</f>
        <v>#REF!</v>
      </c>
      <c r="E116" t="e">
        <f>#REF!</f>
        <v>#REF!</v>
      </c>
      <c r="F116" t="e">
        <f>#REF!</f>
        <v>#REF!</v>
      </c>
      <c r="G116" t="e">
        <f>#REF!</f>
        <v>#REF!</v>
      </c>
      <c r="H116" t="e">
        <f>#REF!</f>
        <v>#REF!</v>
      </c>
      <c r="I116" t="e">
        <f>#REF!</f>
        <v>#REF!</v>
      </c>
      <c r="J116" t="e">
        <f>#REF!</f>
        <v>#REF!</v>
      </c>
      <c r="K116">
        <v>4</v>
      </c>
    </row>
    <row r="117" spans="1:11" x14ac:dyDescent="0.2">
      <c r="A117" t="e">
        <f>#REF!</f>
        <v>#REF!</v>
      </c>
      <c r="B117" t="e">
        <f>#REF!</f>
        <v>#REF!</v>
      </c>
      <c r="C117" t="e">
        <f>#REF!</f>
        <v>#REF!</v>
      </c>
      <c r="D117" t="e">
        <f>#REF!</f>
        <v>#REF!</v>
      </c>
      <c r="E117" t="e">
        <f>#REF!</f>
        <v>#REF!</v>
      </c>
      <c r="F117" t="e">
        <f>#REF!</f>
        <v>#REF!</v>
      </c>
      <c r="G117" t="e">
        <f>#REF!</f>
        <v>#REF!</v>
      </c>
      <c r="H117" t="e">
        <f>#REF!</f>
        <v>#REF!</v>
      </c>
      <c r="I117" t="e">
        <f>#REF!</f>
        <v>#REF!</v>
      </c>
      <c r="J117" t="e">
        <f>#REF!</f>
        <v>#REF!</v>
      </c>
      <c r="K117">
        <v>4</v>
      </c>
    </row>
    <row r="118" spans="1:11" x14ac:dyDescent="0.2">
      <c r="A118" t="e">
        <f>#REF!</f>
        <v>#REF!</v>
      </c>
      <c r="B118" t="e">
        <f>#REF!</f>
        <v>#REF!</v>
      </c>
      <c r="C118" t="e">
        <f>#REF!</f>
        <v>#REF!</v>
      </c>
      <c r="D118" t="e">
        <f>#REF!</f>
        <v>#REF!</v>
      </c>
      <c r="E118" t="e">
        <f>#REF!</f>
        <v>#REF!</v>
      </c>
      <c r="F118" t="e">
        <f>#REF!</f>
        <v>#REF!</v>
      </c>
      <c r="G118" t="e">
        <f>#REF!</f>
        <v>#REF!</v>
      </c>
      <c r="H118" t="e">
        <f>#REF!</f>
        <v>#REF!</v>
      </c>
      <c r="I118" t="e">
        <f>#REF!</f>
        <v>#REF!</v>
      </c>
      <c r="J118" t="e">
        <f>#REF!</f>
        <v>#REF!</v>
      </c>
      <c r="K118">
        <v>4</v>
      </c>
    </row>
    <row r="119" spans="1:11" x14ac:dyDescent="0.2">
      <c r="A119" t="e">
        <f>#REF!</f>
        <v>#REF!</v>
      </c>
      <c r="B119" t="e">
        <f>#REF!</f>
        <v>#REF!</v>
      </c>
      <c r="C119" t="e">
        <f>#REF!</f>
        <v>#REF!</v>
      </c>
      <c r="D119" t="e">
        <f>#REF!</f>
        <v>#REF!</v>
      </c>
      <c r="E119" t="e">
        <f>#REF!</f>
        <v>#REF!</v>
      </c>
      <c r="F119" t="e">
        <f>#REF!</f>
        <v>#REF!</v>
      </c>
      <c r="G119" t="e">
        <f>#REF!</f>
        <v>#REF!</v>
      </c>
      <c r="H119" t="e">
        <f>#REF!</f>
        <v>#REF!</v>
      </c>
      <c r="I119" t="e">
        <f>#REF!</f>
        <v>#REF!</v>
      </c>
      <c r="J119" t="e">
        <f>#REF!</f>
        <v>#REF!</v>
      </c>
      <c r="K119">
        <v>4</v>
      </c>
    </row>
    <row r="120" spans="1:11" x14ac:dyDescent="0.2">
      <c r="A120" t="e">
        <f>#REF!</f>
        <v>#REF!</v>
      </c>
      <c r="B120" t="e">
        <f>#REF!</f>
        <v>#REF!</v>
      </c>
      <c r="C120" t="e">
        <f>#REF!</f>
        <v>#REF!</v>
      </c>
      <c r="D120" t="e">
        <f>#REF!</f>
        <v>#REF!</v>
      </c>
      <c r="E120" t="e">
        <f>#REF!</f>
        <v>#REF!</v>
      </c>
      <c r="F120" t="e">
        <f>#REF!</f>
        <v>#REF!</v>
      </c>
      <c r="G120" t="e">
        <f>#REF!</f>
        <v>#REF!</v>
      </c>
      <c r="H120" t="e">
        <f>#REF!</f>
        <v>#REF!</v>
      </c>
      <c r="I120" t="e">
        <f>#REF!</f>
        <v>#REF!</v>
      </c>
      <c r="J120" t="e">
        <f>#REF!</f>
        <v>#REF!</v>
      </c>
      <c r="K120">
        <v>4</v>
      </c>
    </row>
    <row r="121" spans="1:11" x14ac:dyDescent="0.2">
      <c r="A121" t="e">
        <f>#REF!</f>
        <v>#REF!</v>
      </c>
      <c r="B121" t="e">
        <f>#REF!</f>
        <v>#REF!</v>
      </c>
      <c r="C121" t="e">
        <f>#REF!</f>
        <v>#REF!</v>
      </c>
      <c r="D121" t="e">
        <f>#REF!</f>
        <v>#REF!</v>
      </c>
      <c r="E121" t="e">
        <f>#REF!</f>
        <v>#REF!</v>
      </c>
      <c r="F121" t="e">
        <f>#REF!</f>
        <v>#REF!</v>
      </c>
      <c r="G121" t="e">
        <f>#REF!</f>
        <v>#REF!</v>
      </c>
      <c r="H121" t="e">
        <f>#REF!</f>
        <v>#REF!</v>
      </c>
      <c r="I121" t="e">
        <f>#REF!</f>
        <v>#REF!</v>
      </c>
      <c r="J121" t="e">
        <f>#REF!</f>
        <v>#REF!</v>
      </c>
      <c r="K121">
        <v>4</v>
      </c>
    </row>
    <row r="122" spans="1:11" x14ac:dyDescent="0.2">
      <c r="A122" t="e">
        <f>#REF!</f>
        <v>#REF!</v>
      </c>
      <c r="B122" t="e">
        <f>#REF!</f>
        <v>#REF!</v>
      </c>
      <c r="C122" t="e">
        <f>#REF!</f>
        <v>#REF!</v>
      </c>
      <c r="D122" t="e">
        <f>#REF!</f>
        <v>#REF!</v>
      </c>
      <c r="E122" t="e">
        <f>#REF!</f>
        <v>#REF!</v>
      </c>
      <c r="F122" t="e">
        <f>#REF!</f>
        <v>#REF!</v>
      </c>
      <c r="G122" t="e">
        <f>#REF!</f>
        <v>#REF!</v>
      </c>
      <c r="H122" t="e">
        <f>#REF!</f>
        <v>#REF!</v>
      </c>
      <c r="I122" t="e">
        <f>#REF!</f>
        <v>#REF!</v>
      </c>
      <c r="J122" t="e">
        <f>#REF!</f>
        <v>#REF!</v>
      </c>
      <c r="K122">
        <v>4</v>
      </c>
    </row>
    <row r="123" spans="1:11" x14ac:dyDescent="0.2">
      <c r="A123" t="e">
        <f>#REF!</f>
        <v>#REF!</v>
      </c>
      <c r="B123" t="e">
        <f>#REF!</f>
        <v>#REF!</v>
      </c>
      <c r="C123" t="e">
        <f>#REF!</f>
        <v>#REF!</v>
      </c>
      <c r="D123" t="e">
        <f>#REF!</f>
        <v>#REF!</v>
      </c>
      <c r="E123" t="e">
        <f>#REF!</f>
        <v>#REF!</v>
      </c>
      <c r="F123" t="e">
        <f>#REF!</f>
        <v>#REF!</v>
      </c>
      <c r="G123" t="e">
        <f>#REF!</f>
        <v>#REF!</v>
      </c>
      <c r="H123" t="e">
        <f>#REF!</f>
        <v>#REF!</v>
      </c>
      <c r="I123" t="e">
        <f>#REF!</f>
        <v>#REF!</v>
      </c>
      <c r="J123" t="e">
        <f>#REF!</f>
        <v>#REF!</v>
      </c>
      <c r="K123">
        <v>4</v>
      </c>
    </row>
    <row r="124" spans="1:11" x14ac:dyDescent="0.2">
      <c r="A124" t="e">
        <f>#REF!</f>
        <v>#REF!</v>
      </c>
      <c r="B124" t="e">
        <f>#REF!</f>
        <v>#REF!</v>
      </c>
      <c r="C124" t="e">
        <f>#REF!</f>
        <v>#REF!</v>
      </c>
      <c r="D124" t="e">
        <f>#REF!</f>
        <v>#REF!</v>
      </c>
      <c r="E124" t="e">
        <f>#REF!</f>
        <v>#REF!</v>
      </c>
      <c r="F124" t="e">
        <f>#REF!</f>
        <v>#REF!</v>
      </c>
      <c r="G124" t="e">
        <f>#REF!</f>
        <v>#REF!</v>
      </c>
      <c r="H124" t="e">
        <f>#REF!</f>
        <v>#REF!</v>
      </c>
      <c r="I124" t="e">
        <f>#REF!</f>
        <v>#REF!</v>
      </c>
      <c r="J124" t="e">
        <f>#REF!</f>
        <v>#REF!</v>
      </c>
      <c r="K124">
        <v>4</v>
      </c>
    </row>
    <row r="125" spans="1:11" x14ac:dyDescent="0.2">
      <c r="A125" t="e">
        <f>#REF!</f>
        <v>#REF!</v>
      </c>
      <c r="B125" t="e">
        <f>#REF!</f>
        <v>#REF!</v>
      </c>
      <c r="C125" t="e">
        <f>#REF!</f>
        <v>#REF!</v>
      </c>
      <c r="D125" t="e">
        <f>#REF!</f>
        <v>#REF!</v>
      </c>
      <c r="E125" t="e">
        <f>#REF!</f>
        <v>#REF!</v>
      </c>
      <c r="F125" t="e">
        <f>#REF!</f>
        <v>#REF!</v>
      </c>
      <c r="G125" t="e">
        <f>#REF!</f>
        <v>#REF!</v>
      </c>
      <c r="H125" t="e">
        <f>#REF!</f>
        <v>#REF!</v>
      </c>
      <c r="I125" t="e">
        <f>#REF!</f>
        <v>#REF!</v>
      </c>
      <c r="J125" t="e">
        <f>#REF!</f>
        <v>#REF!</v>
      </c>
      <c r="K125">
        <v>4</v>
      </c>
    </row>
    <row r="126" spans="1:11" x14ac:dyDescent="0.2">
      <c r="A126" t="e">
        <f>#REF!</f>
        <v>#REF!</v>
      </c>
      <c r="B126" t="e">
        <f>#REF!</f>
        <v>#REF!</v>
      </c>
      <c r="C126" t="e">
        <f>#REF!</f>
        <v>#REF!</v>
      </c>
      <c r="D126" t="e">
        <f>#REF!</f>
        <v>#REF!</v>
      </c>
      <c r="E126" t="e">
        <f>#REF!</f>
        <v>#REF!</v>
      </c>
      <c r="F126" t="e">
        <f>#REF!</f>
        <v>#REF!</v>
      </c>
      <c r="G126" t="e">
        <f>#REF!</f>
        <v>#REF!</v>
      </c>
      <c r="H126" t="e">
        <f>#REF!</f>
        <v>#REF!</v>
      </c>
      <c r="I126" t="e">
        <f>#REF!</f>
        <v>#REF!</v>
      </c>
      <c r="J126" t="e">
        <f>#REF!</f>
        <v>#REF!</v>
      </c>
      <c r="K126">
        <v>4</v>
      </c>
    </row>
    <row r="127" spans="1:11" x14ac:dyDescent="0.2">
      <c r="A127" t="e">
        <f>#REF!</f>
        <v>#REF!</v>
      </c>
      <c r="B127" t="e">
        <f>#REF!</f>
        <v>#REF!</v>
      </c>
      <c r="C127" t="e">
        <f>#REF!</f>
        <v>#REF!</v>
      </c>
      <c r="D127" t="e">
        <f>#REF!</f>
        <v>#REF!</v>
      </c>
      <c r="E127" t="e">
        <f>#REF!</f>
        <v>#REF!</v>
      </c>
      <c r="F127" t="e">
        <f>#REF!</f>
        <v>#REF!</v>
      </c>
      <c r="G127" t="e">
        <f>#REF!</f>
        <v>#REF!</v>
      </c>
      <c r="H127" t="e">
        <f>#REF!</f>
        <v>#REF!</v>
      </c>
      <c r="I127" t="e">
        <f>#REF!</f>
        <v>#REF!</v>
      </c>
      <c r="J127" t="e">
        <f>#REF!</f>
        <v>#REF!</v>
      </c>
      <c r="K127">
        <v>4</v>
      </c>
    </row>
    <row r="128" spans="1:11" x14ac:dyDescent="0.2">
      <c r="A128" t="e">
        <f>#REF!</f>
        <v>#REF!</v>
      </c>
      <c r="B128" t="e">
        <f>#REF!</f>
        <v>#REF!</v>
      </c>
      <c r="C128" t="e">
        <f>#REF!</f>
        <v>#REF!</v>
      </c>
      <c r="D128" t="e">
        <f>#REF!</f>
        <v>#REF!</v>
      </c>
      <c r="E128" t="e">
        <f>#REF!</f>
        <v>#REF!</v>
      </c>
      <c r="F128" t="e">
        <f>#REF!</f>
        <v>#REF!</v>
      </c>
      <c r="G128" t="e">
        <f>#REF!</f>
        <v>#REF!</v>
      </c>
      <c r="H128" t="e">
        <f>#REF!</f>
        <v>#REF!</v>
      </c>
      <c r="I128" t="e">
        <f>#REF!</f>
        <v>#REF!</v>
      </c>
      <c r="J128" t="e">
        <f>#REF!</f>
        <v>#REF!</v>
      </c>
      <c r="K128">
        <v>4</v>
      </c>
    </row>
    <row r="129" spans="1:11" x14ac:dyDescent="0.2">
      <c r="A129" t="e">
        <f>#REF!</f>
        <v>#REF!</v>
      </c>
      <c r="B129" t="e">
        <f>#REF!</f>
        <v>#REF!</v>
      </c>
      <c r="C129" t="e">
        <f>#REF!</f>
        <v>#REF!</v>
      </c>
      <c r="D129" t="e">
        <f>#REF!</f>
        <v>#REF!</v>
      </c>
      <c r="E129" t="e">
        <f>#REF!</f>
        <v>#REF!</v>
      </c>
      <c r="F129" t="e">
        <f>#REF!</f>
        <v>#REF!</v>
      </c>
      <c r="G129" t="e">
        <f>#REF!</f>
        <v>#REF!</v>
      </c>
      <c r="H129" t="e">
        <f>#REF!</f>
        <v>#REF!</v>
      </c>
      <c r="I129" t="e">
        <f>#REF!</f>
        <v>#REF!</v>
      </c>
      <c r="J129" t="e">
        <f>#REF!</f>
        <v>#REF!</v>
      </c>
      <c r="K129">
        <v>4</v>
      </c>
    </row>
    <row r="130" spans="1:11" x14ac:dyDescent="0.2">
      <c r="A130" t="e">
        <f>#REF!</f>
        <v>#REF!</v>
      </c>
      <c r="B130" t="e">
        <f>#REF!</f>
        <v>#REF!</v>
      </c>
      <c r="C130" t="e">
        <f>#REF!</f>
        <v>#REF!</v>
      </c>
      <c r="D130" t="e">
        <f>#REF!</f>
        <v>#REF!</v>
      </c>
      <c r="E130" t="e">
        <f>#REF!</f>
        <v>#REF!</v>
      </c>
      <c r="F130" t="e">
        <f>#REF!</f>
        <v>#REF!</v>
      </c>
      <c r="G130" t="e">
        <f>#REF!</f>
        <v>#REF!</v>
      </c>
      <c r="H130" t="e">
        <f>#REF!</f>
        <v>#REF!</v>
      </c>
      <c r="I130" t="e">
        <f>#REF!</f>
        <v>#REF!</v>
      </c>
      <c r="J130" t="e">
        <f>#REF!</f>
        <v>#REF!</v>
      </c>
      <c r="K130">
        <v>4</v>
      </c>
    </row>
    <row r="131" spans="1:11" x14ac:dyDescent="0.2">
      <c r="A131" t="e">
        <f>#REF!</f>
        <v>#REF!</v>
      </c>
      <c r="B131" t="e">
        <f>#REF!</f>
        <v>#REF!</v>
      </c>
      <c r="C131" t="e">
        <f>#REF!</f>
        <v>#REF!</v>
      </c>
      <c r="D131" t="e">
        <f>#REF!</f>
        <v>#REF!</v>
      </c>
      <c r="E131" t="e">
        <f>#REF!</f>
        <v>#REF!</v>
      </c>
      <c r="F131" t="e">
        <f>#REF!</f>
        <v>#REF!</v>
      </c>
      <c r="G131" t="e">
        <f>#REF!</f>
        <v>#REF!</v>
      </c>
      <c r="H131" t="e">
        <f>#REF!</f>
        <v>#REF!</v>
      </c>
      <c r="I131" t="e">
        <f>#REF!</f>
        <v>#REF!</v>
      </c>
      <c r="J131" t="e">
        <f>#REF!</f>
        <v>#REF!</v>
      </c>
      <c r="K131">
        <v>4</v>
      </c>
    </row>
    <row r="132" spans="1:11" x14ac:dyDescent="0.2">
      <c r="A132" t="e">
        <f>#REF!</f>
        <v>#REF!</v>
      </c>
      <c r="B132" t="e">
        <f>#REF!</f>
        <v>#REF!</v>
      </c>
      <c r="C132" t="e">
        <f>#REF!</f>
        <v>#REF!</v>
      </c>
      <c r="D132" t="e">
        <f>#REF!</f>
        <v>#REF!</v>
      </c>
      <c r="E132" t="e">
        <f>#REF!</f>
        <v>#REF!</v>
      </c>
      <c r="F132" t="e">
        <f>#REF!</f>
        <v>#REF!</v>
      </c>
      <c r="G132" t="e">
        <f>#REF!</f>
        <v>#REF!</v>
      </c>
      <c r="H132" t="e">
        <f>#REF!</f>
        <v>#REF!</v>
      </c>
      <c r="I132" t="e">
        <f>#REF!</f>
        <v>#REF!</v>
      </c>
      <c r="J132" t="e">
        <f>#REF!</f>
        <v>#REF!</v>
      </c>
      <c r="K132">
        <v>4</v>
      </c>
    </row>
    <row r="133" spans="1:11" x14ac:dyDescent="0.2">
      <c r="A133" t="e">
        <f>#REF!</f>
        <v>#REF!</v>
      </c>
      <c r="B133" t="e">
        <f>#REF!</f>
        <v>#REF!</v>
      </c>
      <c r="C133" t="e">
        <f>#REF!</f>
        <v>#REF!</v>
      </c>
      <c r="D133" t="e">
        <f>#REF!</f>
        <v>#REF!</v>
      </c>
      <c r="E133" t="e">
        <f>#REF!</f>
        <v>#REF!</v>
      </c>
      <c r="F133" t="e">
        <f>#REF!</f>
        <v>#REF!</v>
      </c>
      <c r="G133" t="e">
        <f>#REF!</f>
        <v>#REF!</v>
      </c>
      <c r="H133" t="e">
        <f>#REF!</f>
        <v>#REF!</v>
      </c>
      <c r="I133" t="e">
        <f>#REF!</f>
        <v>#REF!</v>
      </c>
      <c r="J133" t="e">
        <f>#REF!</f>
        <v>#REF!</v>
      </c>
      <c r="K133">
        <v>4</v>
      </c>
    </row>
    <row r="134" spans="1:11" x14ac:dyDescent="0.2">
      <c r="A134" t="e">
        <f>#REF!</f>
        <v>#REF!</v>
      </c>
      <c r="B134" t="e">
        <f>#REF!</f>
        <v>#REF!</v>
      </c>
      <c r="C134" t="e">
        <f>#REF!</f>
        <v>#REF!</v>
      </c>
      <c r="D134" t="e">
        <f>#REF!</f>
        <v>#REF!</v>
      </c>
      <c r="E134" t="e">
        <f>#REF!</f>
        <v>#REF!</v>
      </c>
      <c r="F134" t="e">
        <f>#REF!</f>
        <v>#REF!</v>
      </c>
      <c r="G134" t="e">
        <f>#REF!</f>
        <v>#REF!</v>
      </c>
      <c r="H134" t="e">
        <f>#REF!</f>
        <v>#REF!</v>
      </c>
      <c r="I134" t="e">
        <f>#REF!</f>
        <v>#REF!</v>
      </c>
      <c r="J134" t="e">
        <f>#REF!</f>
        <v>#REF!</v>
      </c>
      <c r="K134">
        <v>4</v>
      </c>
    </row>
    <row r="135" spans="1:11" x14ac:dyDescent="0.2">
      <c r="A135" t="e">
        <f>#REF!</f>
        <v>#REF!</v>
      </c>
      <c r="B135" t="e">
        <f>#REF!</f>
        <v>#REF!</v>
      </c>
      <c r="C135" t="e">
        <f>#REF!</f>
        <v>#REF!</v>
      </c>
      <c r="D135" t="e">
        <f>#REF!</f>
        <v>#REF!</v>
      </c>
      <c r="E135" t="e">
        <f>#REF!</f>
        <v>#REF!</v>
      </c>
      <c r="F135" t="e">
        <f>#REF!</f>
        <v>#REF!</v>
      </c>
      <c r="G135" t="e">
        <f>#REF!</f>
        <v>#REF!</v>
      </c>
      <c r="H135" t="e">
        <f>#REF!</f>
        <v>#REF!</v>
      </c>
      <c r="I135" t="e">
        <f>#REF!</f>
        <v>#REF!</v>
      </c>
      <c r="J135" t="e">
        <f>#REF!</f>
        <v>#REF!</v>
      </c>
      <c r="K135">
        <v>4</v>
      </c>
    </row>
    <row r="136" spans="1:11" x14ac:dyDescent="0.2">
      <c r="A136" t="e">
        <f>#REF!</f>
        <v>#REF!</v>
      </c>
      <c r="B136" t="e">
        <f>#REF!</f>
        <v>#REF!</v>
      </c>
      <c r="C136" t="e">
        <f>#REF!</f>
        <v>#REF!</v>
      </c>
      <c r="D136" t="e">
        <f>#REF!</f>
        <v>#REF!</v>
      </c>
      <c r="E136" t="e">
        <f>#REF!</f>
        <v>#REF!</v>
      </c>
      <c r="F136" t="e">
        <f>#REF!</f>
        <v>#REF!</v>
      </c>
      <c r="G136" t="e">
        <f>#REF!</f>
        <v>#REF!</v>
      </c>
      <c r="H136" t="e">
        <f>#REF!</f>
        <v>#REF!</v>
      </c>
      <c r="I136" t="e">
        <f>#REF!</f>
        <v>#REF!</v>
      </c>
      <c r="J136" t="e">
        <f>#REF!</f>
        <v>#REF!</v>
      </c>
      <c r="K136">
        <v>4</v>
      </c>
    </row>
    <row r="137" spans="1:11" x14ac:dyDescent="0.2">
      <c r="A137" t="e">
        <f>#REF!</f>
        <v>#REF!</v>
      </c>
      <c r="B137" t="e">
        <f>#REF!</f>
        <v>#REF!</v>
      </c>
      <c r="C137" t="e">
        <f>#REF!</f>
        <v>#REF!</v>
      </c>
      <c r="D137" t="e">
        <f>#REF!</f>
        <v>#REF!</v>
      </c>
      <c r="E137" t="e">
        <f>#REF!</f>
        <v>#REF!</v>
      </c>
      <c r="F137" t="e">
        <f>#REF!</f>
        <v>#REF!</v>
      </c>
      <c r="G137" t="e">
        <f>#REF!</f>
        <v>#REF!</v>
      </c>
      <c r="H137" t="e">
        <f>#REF!</f>
        <v>#REF!</v>
      </c>
      <c r="I137" t="e">
        <f>#REF!</f>
        <v>#REF!</v>
      </c>
      <c r="J137" t="e">
        <f>#REF!</f>
        <v>#REF!</v>
      </c>
      <c r="K137">
        <v>4</v>
      </c>
    </row>
    <row r="138" spans="1:11" x14ac:dyDescent="0.2">
      <c r="A138" t="e">
        <f>#REF!</f>
        <v>#REF!</v>
      </c>
      <c r="B138" t="e">
        <f>#REF!</f>
        <v>#REF!</v>
      </c>
      <c r="C138" t="e">
        <f>#REF!</f>
        <v>#REF!</v>
      </c>
      <c r="D138" t="e">
        <f>#REF!</f>
        <v>#REF!</v>
      </c>
      <c r="E138" t="e">
        <f>#REF!</f>
        <v>#REF!</v>
      </c>
      <c r="F138" t="e">
        <f>#REF!</f>
        <v>#REF!</v>
      </c>
      <c r="G138" t="e">
        <f>#REF!</f>
        <v>#REF!</v>
      </c>
      <c r="H138" t="e">
        <f>#REF!</f>
        <v>#REF!</v>
      </c>
      <c r="I138" t="e">
        <f>#REF!</f>
        <v>#REF!</v>
      </c>
      <c r="J138" t="e">
        <f>#REF!</f>
        <v>#REF!</v>
      </c>
      <c r="K138">
        <v>4</v>
      </c>
    </row>
    <row r="139" spans="1:11" x14ac:dyDescent="0.2">
      <c r="A139" t="e">
        <f>#REF!</f>
        <v>#REF!</v>
      </c>
      <c r="B139" t="e">
        <f>#REF!</f>
        <v>#REF!</v>
      </c>
      <c r="C139" t="e">
        <f>#REF!</f>
        <v>#REF!</v>
      </c>
      <c r="D139" t="e">
        <f>#REF!</f>
        <v>#REF!</v>
      </c>
      <c r="E139" t="e">
        <f>#REF!</f>
        <v>#REF!</v>
      </c>
      <c r="F139" t="e">
        <f>#REF!</f>
        <v>#REF!</v>
      </c>
      <c r="G139" t="e">
        <f>#REF!</f>
        <v>#REF!</v>
      </c>
      <c r="H139" t="e">
        <f>#REF!</f>
        <v>#REF!</v>
      </c>
      <c r="I139" t="e">
        <f>#REF!</f>
        <v>#REF!</v>
      </c>
      <c r="J139" t="e">
        <f>#REF!</f>
        <v>#REF!</v>
      </c>
      <c r="K139">
        <v>4</v>
      </c>
    </row>
    <row r="140" spans="1:11" x14ac:dyDescent="0.2">
      <c r="A140" t="e">
        <f>#REF!</f>
        <v>#REF!</v>
      </c>
      <c r="B140" t="e">
        <f>#REF!</f>
        <v>#REF!</v>
      </c>
      <c r="C140" t="e">
        <f>#REF!</f>
        <v>#REF!</v>
      </c>
      <c r="D140" t="e">
        <f>#REF!</f>
        <v>#REF!</v>
      </c>
      <c r="E140" t="e">
        <f>#REF!</f>
        <v>#REF!</v>
      </c>
      <c r="F140" t="e">
        <f>#REF!</f>
        <v>#REF!</v>
      </c>
      <c r="G140" t="e">
        <f>#REF!</f>
        <v>#REF!</v>
      </c>
      <c r="H140" t="e">
        <f>#REF!</f>
        <v>#REF!</v>
      </c>
      <c r="I140" t="e">
        <f>#REF!</f>
        <v>#REF!</v>
      </c>
      <c r="J140" t="e">
        <f>#REF!</f>
        <v>#REF!</v>
      </c>
      <c r="K140">
        <v>4</v>
      </c>
    </row>
    <row r="141" spans="1:11" x14ac:dyDescent="0.2">
      <c r="A141" t="e">
        <f>#REF!</f>
        <v>#REF!</v>
      </c>
      <c r="B141" t="e">
        <f>#REF!</f>
        <v>#REF!</v>
      </c>
      <c r="C141" t="e">
        <f>#REF!</f>
        <v>#REF!</v>
      </c>
      <c r="D141" t="e">
        <f>#REF!</f>
        <v>#REF!</v>
      </c>
      <c r="E141" t="e">
        <f>#REF!</f>
        <v>#REF!</v>
      </c>
      <c r="F141" t="e">
        <f>#REF!</f>
        <v>#REF!</v>
      </c>
      <c r="G141" t="e">
        <f>#REF!</f>
        <v>#REF!</v>
      </c>
      <c r="H141" t="e">
        <f>#REF!</f>
        <v>#REF!</v>
      </c>
      <c r="I141" t="e">
        <f>#REF!</f>
        <v>#REF!</v>
      </c>
      <c r="J141" t="e">
        <f>#REF!</f>
        <v>#REF!</v>
      </c>
      <c r="K141">
        <v>4</v>
      </c>
    </row>
    <row r="142" spans="1:11" x14ac:dyDescent="0.2">
      <c r="A142" t="e">
        <f>#REF!</f>
        <v>#REF!</v>
      </c>
      <c r="B142" t="e">
        <f>#REF!</f>
        <v>#REF!</v>
      </c>
      <c r="C142" t="e">
        <f>#REF!</f>
        <v>#REF!</v>
      </c>
      <c r="D142" t="e">
        <f>#REF!</f>
        <v>#REF!</v>
      </c>
      <c r="E142" t="e">
        <f>#REF!</f>
        <v>#REF!</v>
      </c>
      <c r="F142" t="e">
        <f>#REF!</f>
        <v>#REF!</v>
      </c>
      <c r="G142" t="e">
        <f>#REF!</f>
        <v>#REF!</v>
      </c>
      <c r="H142" t="e">
        <f>#REF!</f>
        <v>#REF!</v>
      </c>
      <c r="I142" t="e">
        <f>#REF!</f>
        <v>#REF!</v>
      </c>
      <c r="J142" t="e">
        <f>#REF!</f>
        <v>#REF!</v>
      </c>
      <c r="K142">
        <v>4</v>
      </c>
    </row>
    <row r="143" spans="1:11" x14ac:dyDescent="0.2">
      <c r="A143" t="e">
        <f>#REF!</f>
        <v>#REF!</v>
      </c>
      <c r="B143" t="e">
        <f>#REF!</f>
        <v>#REF!</v>
      </c>
      <c r="C143" t="e">
        <f>#REF!</f>
        <v>#REF!</v>
      </c>
      <c r="D143" t="e">
        <f>#REF!</f>
        <v>#REF!</v>
      </c>
      <c r="E143" t="e">
        <f>#REF!</f>
        <v>#REF!</v>
      </c>
      <c r="F143" t="e">
        <f>#REF!</f>
        <v>#REF!</v>
      </c>
      <c r="G143" t="e">
        <f>#REF!</f>
        <v>#REF!</v>
      </c>
      <c r="H143" t="e">
        <f>#REF!</f>
        <v>#REF!</v>
      </c>
      <c r="I143" t="e">
        <f>#REF!</f>
        <v>#REF!</v>
      </c>
      <c r="J143" t="e">
        <f>#REF!</f>
        <v>#REF!</v>
      </c>
      <c r="K143">
        <v>4</v>
      </c>
    </row>
    <row r="144" spans="1:11" x14ac:dyDescent="0.2">
      <c r="A144" t="e">
        <f>#REF!</f>
        <v>#REF!</v>
      </c>
      <c r="B144" t="e">
        <f>#REF!</f>
        <v>#REF!</v>
      </c>
      <c r="C144" t="e">
        <f>#REF!</f>
        <v>#REF!</v>
      </c>
      <c r="D144" t="e">
        <f>#REF!</f>
        <v>#REF!</v>
      </c>
      <c r="E144" t="e">
        <f>#REF!</f>
        <v>#REF!</v>
      </c>
      <c r="F144" t="e">
        <f>#REF!</f>
        <v>#REF!</v>
      </c>
      <c r="G144" t="e">
        <f>#REF!</f>
        <v>#REF!</v>
      </c>
      <c r="H144" t="e">
        <f>#REF!</f>
        <v>#REF!</v>
      </c>
      <c r="I144" t="e">
        <f>#REF!</f>
        <v>#REF!</v>
      </c>
      <c r="J144" t="e">
        <f>#REF!</f>
        <v>#REF!</v>
      </c>
      <c r="K144">
        <v>4</v>
      </c>
    </row>
    <row r="145" spans="1:11" x14ac:dyDescent="0.2">
      <c r="A145" t="e">
        <f>#REF!</f>
        <v>#REF!</v>
      </c>
      <c r="B145" t="e">
        <f>#REF!</f>
        <v>#REF!</v>
      </c>
      <c r="C145" t="e">
        <f>#REF!</f>
        <v>#REF!</v>
      </c>
      <c r="D145" t="e">
        <f>#REF!</f>
        <v>#REF!</v>
      </c>
      <c r="E145" t="e">
        <f>#REF!</f>
        <v>#REF!</v>
      </c>
      <c r="F145" t="e">
        <f>#REF!</f>
        <v>#REF!</v>
      </c>
      <c r="G145" t="e">
        <f>#REF!</f>
        <v>#REF!</v>
      </c>
      <c r="H145" t="e">
        <f>#REF!</f>
        <v>#REF!</v>
      </c>
      <c r="I145" t="e">
        <f>#REF!</f>
        <v>#REF!</v>
      </c>
      <c r="J145" t="e">
        <f>#REF!</f>
        <v>#REF!</v>
      </c>
      <c r="K145">
        <v>4</v>
      </c>
    </row>
    <row r="146" spans="1:11" x14ac:dyDescent="0.2">
      <c r="A146" t="e">
        <f>#REF!</f>
        <v>#REF!</v>
      </c>
      <c r="B146" t="e">
        <f>#REF!</f>
        <v>#REF!</v>
      </c>
      <c r="C146" t="e">
        <f>#REF!</f>
        <v>#REF!</v>
      </c>
      <c r="D146" t="e">
        <f>#REF!</f>
        <v>#REF!</v>
      </c>
      <c r="E146" t="e">
        <f>#REF!</f>
        <v>#REF!</v>
      </c>
      <c r="F146" t="e">
        <f>#REF!</f>
        <v>#REF!</v>
      </c>
      <c r="G146" t="e">
        <f>#REF!</f>
        <v>#REF!</v>
      </c>
      <c r="H146" t="e">
        <f>#REF!</f>
        <v>#REF!</v>
      </c>
      <c r="I146" t="e">
        <f>#REF!</f>
        <v>#REF!</v>
      </c>
      <c r="J146" t="e">
        <f>#REF!</f>
        <v>#REF!</v>
      </c>
      <c r="K146">
        <v>4</v>
      </c>
    </row>
    <row r="147" spans="1:11" x14ac:dyDescent="0.2">
      <c r="A147" t="e">
        <f>#REF!</f>
        <v>#REF!</v>
      </c>
      <c r="B147" t="e">
        <f>#REF!</f>
        <v>#REF!</v>
      </c>
      <c r="C147" t="e">
        <f>#REF!</f>
        <v>#REF!</v>
      </c>
      <c r="D147" t="e">
        <f>#REF!</f>
        <v>#REF!</v>
      </c>
      <c r="E147" t="e">
        <f>#REF!</f>
        <v>#REF!</v>
      </c>
      <c r="F147" t="e">
        <f>#REF!</f>
        <v>#REF!</v>
      </c>
      <c r="G147" t="e">
        <f>#REF!</f>
        <v>#REF!</v>
      </c>
      <c r="H147" t="e">
        <f>#REF!</f>
        <v>#REF!</v>
      </c>
      <c r="I147" t="e">
        <f>#REF!</f>
        <v>#REF!</v>
      </c>
      <c r="J147" t="e">
        <f>#REF!</f>
        <v>#REF!</v>
      </c>
      <c r="K147">
        <v>4</v>
      </c>
    </row>
    <row r="148" spans="1:11" x14ac:dyDescent="0.2">
      <c r="A148" t="e">
        <f>#REF!</f>
        <v>#REF!</v>
      </c>
      <c r="B148" t="e">
        <f>#REF!</f>
        <v>#REF!</v>
      </c>
      <c r="C148" t="e">
        <f>#REF!</f>
        <v>#REF!</v>
      </c>
      <c r="D148" t="e">
        <f>#REF!</f>
        <v>#REF!</v>
      </c>
      <c r="E148" t="e">
        <f>#REF!</f>
        <v>#REF!</v>
      </c>
      <c r="F148" t="e">
        <f>#REF!</f>
        <v>#REF!</v>
      </c>
      <c r="G148" t="e">
        <f>#REF!</f>
        <v>#REF!</v>
      </c>
      <c r="H148" t="e">
        <f>#REF!</f>
        <v>#REF!</v>
      </c>
      <c r="I148" t="e">
        <f>#REF!</f>
        <v>#REF!</v>
      </c>
      <c r="J148" t="e">
        <f>#REF!</f>
        <v>#REF!</v>
      </c>
      <c r="K148">
        <v>4</v>
      </c>
    </row>
    <row r="149" spans="1:11" x14ac:dyDescent="0.2">
      <c r="A149" t="e">
        <f>#REF!</f>
        <v>#REF!</v>
      </c>
      <c r="B149" t="e">
        <f>#REF!</f>
        <v>#REF!</v>
      </c>
      <c r="C149" t="e">
        <f>#REF!</f>
        <v>#REF!</v>
      </c>
      <c r="D149" t="e">
        <f>#REF!</f>
        <v>#REF!</v>
      </c>
      <c r="E149" t="e">
        <f>#REF!</f>
        <v>#REF!</v>
      </c>
      <c r="F149" t="e">
        <f>#REF!</f>
        <v>#REF!</v>
      </c>
      <c r="G149" t="e">
        <f>#REF!</f>
        <v>#REF!</v>
      </c>
      <c r="H149" t="e">
        <f>#REF!</f>
        <v>#REF!</v>
      </c>
      <c r="I149" t="e">
        <f>#REF!</f>
        <v>#REF!</v>
      </c>
      <c r="J149" t="e">
        <f>#REF!</f>
        <v>#REF!</v>
      </c>
      <c r="K149">
        <v>5</v>
      </c>
    </row>
    <row r="150" spans="1:11" x14ac:dyDescent="0.2">
      <c r="A150" t="e">
        <f>#REF!</f>
        <v>#REF!</v>
      </c>
      <c r="B150" t="e">
        <f>#REF!</f>
        <v>#REF!</v>
      </c>
      <c r="C150" t="e">
        <f>#REF!</f>
        <v>#REF!</v>
      </c>
      <c r="D150" t="e">
        <f>#REF!</f>
        <v>#REF!</v>
      </c>
      <c r="E150" t="e">
        <f>#REF!</f>
        <v>#REF!</v>
      </c>
      <c r="F150" t="e">
        <f>#REF!</f>
        <v>#REF!</v>
      </c>
      <c r="G150" t="e">
        <f>#REF!</f>
        <v>#REF!</v>
      </c>
      <c r="H150" t="e">
        <f>#REF!</f>
        <v>#REF!</v>
      </c>
      <c r="I150" t="e">
        <f>#REF!</f>
        <v>#REF!</v>
      </c>
      <c r="J150" t="e">
        <f>#REF!</f>
        <v>#REF!</v>
      </c>
      <c r="K150">
        <v>5</v>
      </c>
    </row>
    <row r="151" spans="1:11" x14ac:dyDescent="0.2">
      <c r="A151" t="e">
        <f>#REF!</f>
        <v>#REF!</v>
      </c>
      <c r="B151" t="e">
        <f>#REF!</f>
        <v>#REF!</v>
      </c>
      <c r="C151" t="e">
        <f>#REF!</f>
        <v>#REF!</v>
      </c>
      <c r="D151" t="e">
        <f>#REF!</f>
        <v>#REF!</v>
      </c>
      <c r="E151" t="e">
        <f>#REF!</f>
        <v>#REF!</v>
      </c>
      <c r="F151" t="e">
        <f>#REF!</f>
        <v>#REF!</v>
      </c>
      <c r="G151" t="e">
        <f>#REF!</f>
        <v>#REF!</v>
      </c>
      <c r="H151" t="e">
        <f>#REF!</f>
        <v>#REF!</v>
      </c>
      <c r="I151" t="e">
        <f>#REF!</f>
        <v>#REF!</v>
      </c>
      <c r="J151" t="e">
        <f>#REF!</f>
        <v>#REF!</v>
      </c>
      <c r="K151">
        <v>5</v>
      </c>
    </row>
    <row r="152" spans="1:11" x14ac:dyDescent="0.2">
      <c r="A152" t="e">
        <f>#REF!</f>
        <v>#REF!</v>
      </c>
      <c r="B152" t="e">
        <f>#REF!</f>
        <v>#REF!</v>
      </c>
      <c r="C152" t="e">
        <f>#REF!</f>
        <v>#REF!</v>
      </c>
      <c r="D152" t="e">
        <f>#REF!</f>
        <v>#REF!</v>
      </c>
      <c r="E152" t="e">
        <f>#REF!</f>
        <v>#REF!</v>
      </c>
      <c r="F152" t="e">
        <f>#REF!</f>
        <v>#REF!</v>
      </c>
      <c r="G152" t="e">
        <f>#REF!</f>
        <v>#REF!</v>
      </c>
      <c r="H152" t="e">
        <f>#REF!</f>
        <v>#REF!</v>
      </c>
      <c r="I152" t="e">
        <f>#REF!</f>
        <v>#REF!</v>
      </c>
      <c r="J152" t="e">
        <f>#REF!</f>
        <v>#REF!</v>
      </c>
      <c r="K152">
        <v>5</v>
      </c>
    </row>
    <row r="153" spans="1:11" x14ac:dyDescent="0.2">
      <c r="A153" t="e">
        <f>#REF!</f>
        <v>#REF!</v>
      </c>
      <c r="B153" t="e">
        <f>#REF!</f>
        <v>#REF!</v>
      </c>
      <c r="C153" t="e">
        <f>#REF!</f>
        <v>#REF!</v>
      </c>
      <c r="D153" t="e">
        <f>#REF!</f>
        <v>#REF!</v>
      </c>
      <c r="E153" t="e">
        <f>#REF!</f>
        <v>#REF!</v>
      </c>
      <c r="F153" t="e">
        <f>#REF!</f>
        <v>#REF!</v>
      </c>
      <c r="G153" t="e">
        <f>#REF!</f>
        <v>#REF!</v>
      </c>
      <c r="H153" t="e">
        <f>#REF!</f>
        <v>#REF!</v>
      </c>
      <c r="I153" t="e">
        <f>#REF!</f>
        <v>#REF!</v>
      </c>
      <c r="J153" t="e">
        <f>#REF!</f>
        <v>#REF!</v>
      </c>
      <c r="K153">
        <v>5</v>
      </c>
    </row>
    <row r="154" spans="1:11" x14ac:dyDescent="0.2">
      <c r="A154" t="e">
        <f>#REF!</f>
        <v>#REF!</v>
      </c>
      <c r="B154" t="e">
        <f>#REF!</f>
        <v>#REF!</v>
      </c>
      <c r="C154" t="e">
        <f>#REF!</f>
        <v>#REF!</v>
      </c>
      <c r="D154" t="e">
        <f>#REF!</f>
        <v>#REF!</v>
      </c>
      <c r="E154" t="e">
        <f>#REF!</f>
        <v>#REF!</v>
      </c>
      <c r="F154" t="e">
        <f>#REF!</f>
        <v>#REF!</v>
      </c>
      <c r="G154" t="e">
        <f>#REF!</f>
        <v>#REF!</v>
      </c>
      <c r="H154" t="e">
        <f>#REF!</f>
        <v>#REF!</v>
      </c>
      <c r="I154" t="e">
        <f>#REF!</f>
        <v>#REF!</v>
      </c>
      <c r="J154" t="e">
        <f>#REF!</f>
        <v>#REF!</v>
      </c>
      <c r="K154">
        <v>5</v>
      </c>
    </row>
    <row r="155" spans="1:11" x14ac:dyDescent="0.2">
      <c r="A155" t="e">
        <f>#REF!</f>
        <v>#REF!</v>
      </c>
      <c r="B155" t="e">
        <f>#REF!</f>
        <v>#REF!</v>
      </c>
      <c r="C155" t="e">
        <f>#REF!</f>
        <v>#REF!</v>
      </c>
      <c r="D155" t="e">
        <f>#REF!</f>
        <v>#REF!</v>
      </c>
      <c r="E155" t="e">
        <f>#REF!</f>
        <v>#REF!</v>
      </c>
      <c r="F155" t="e">
        <f>#REF!</f>
        <v>#REF!</v>
      </c>
      <c r="G155" t="e">
        <f>#REF!</f>
        <v>#REF!</v>
      </c>
      <c r="H155" t="e">
        <f>#REF!</f>
        <v>#REF!</v>
      </c>
      <c r="I155" t="e">
        <f>#REF!</f>
        <v>#REF!</v>
      </c>
      <c r="J155" t="e">
        <f>#REF!</f>
        <v>#REF!</v>
      </c>
      <c r="K155">
        <v>5</v>
      </c>
    </row>
    <row r="156" spans="1:11" x14ac:dyDescent="0.2">
      <c r="A156" t="e">
        <f>#REF!</f>
        <v>#REF!</v>
      </c>
      <c r="B156" t="e">
        <f>#REF!</f>
        <v>#REF!</v>
      </c>
      <c r="C156" t="e">
        <f>#REF!</f>
        <v>#REF!</v>
      </c>
      <c r="D156" t="e">
        <f>#REF!</f>
        <v>#REF!</v>
      </c>
      <c r="E156" t="e">
        <f>#REF!</f>
        <v>#REF!</v>
      </c>
      <c r="F156" t="e">
        <f>#REF!</f>
        <v>#REF!</v>
      </c>
      <c r="G156" t="e">
        <f>#REF!</f>
        <v>#REF!</v>
      </c>
      <c r="H156" t="e">
        <f>#REF!</f>
        <v>#REF!</v>
      </c>
      <c r="I156" t="e">
        <f>#REF!</f>
        <v>#REF!</v>
      </c>
      <c r="J156" t="e">
        <f>#REF!</f>
        <v>#REF!</v>
      </c>
      <c r="K156">
        <v>5</v>
      </c>
    </row>
    <row r="157" spans="1:11" x14ac:dyDescent="0.2">
      <c r="A157" t="e">
        <f>#REF!</f>
        <v>#REF!</v>
      </c>
      <c r="B157" t="e">
        <f>#REF!</f>
        <v>#REF!</v>
      </c>
      <c r="C157" t="e">
        <f>#REF!</f>
        <v>#REF!</v>
      </c>
      <c r="D157" t="e">
        <f>#REF!</f>
        <v>#REF!</v>
      </c>
      <c r="E157" t="e">
        <f>#REF!</f>
        <v>#REF!</v>
      </c>
      <c r="F157" t="e">
        <f>#REF!</f>
        <v>#REF!</v>
      </c>
      <c r="G157" t="e">
        <f>#REF!</f>
        <v>#REF!</v>
      </c>
      <c r="H157" t="e">
        <f>#REF!</f>
        <v>#REF!</v>
      </c>
      <c r="I157" t="e">
        <f>#REF!</f>
        <v>#REF!</v>
      </c>
      <c r="J157" t="e">
        <f>#REF!</f>
        <v>#REF!</v>
      </c>
      <c r="K157">
        <v>5</v>
      </c>
    </row>
    <row r="158" spans="1:11" x14ac:dyDescent="0.2">
      <c r="A158" t="e">
        <f>#REF!</f>
        <v>#REF!</v>
      </c>
      <c r="B158" t="e">
        <f>#REF!</f>
        <v>#REF!</v>
      </c>
      <c r="C158" t="e">
        <f>#REF!</f>
        <v>#REF!</v>
      </c>
      <c r="D158" t="e">
        <f>#REF!</f>
        <v>#REF!</v>
      </c>
      <c r="E158" t="e">
        <f>#REF!</f>
        <v>#REF!</v>
      </c>
      <c r="F158" t="e">
        <f>#REF!</f>
        <v>#REF!</v>
      </c>
      <c r="G158" t="e">
        <f>#REF!</f>
        <v>#REF!</v>
      </c>
      <c r="H158" t="e">
        <f>#REF!</f>
        <v>#REF!</v>
      </c>
      <c r="I158" t="e">
        <f>#REF!</f>
        <v>#REF!</v>
      </c>
      <c r="J158" t="e">
        <f>#REF!</f>
        <v>#REF!</v>
      </c>
      <c r="K158">
        <v>5</v>
      </c>
    </row>
    <row r="159" spans="1:11" x14ac:dyDescent="0.2">
      <c r="A159" t="e">
        <f>#REF!</f>
        <v>#REF!</v>
      </c>
      <c r="B159" t="e">
        <f>#REF!</f>
        <v>#REF!</v>
      </c>
      <c r="C159" t="e">
        <f>#REF!</f>
        <v>#REF!</v>
      </c>
      <c r="D159" t="e">
        <f>#REF!</f>
        <v>#REF!</v>
      </c>
      <c r="E159" t="e">
        <f>#REF!</f>
        <v>#REF!</v>
      </c>
      <c r="F159" t="e">
        <f>#REF!</f>
        <v>#REF!</v>
      </c>
      <c r="G159" t="e">
        <f>#REF!</f>
        <v>#REF!</v>
      </c>
      <c r="H159" t="e">
        <f>#REF!</f>
        <v>#REF!</v>
      </c>
      <c r="I159" t="e">
        <f>#REF!</f>
        <v>#REF!</v>
      </c>
      <c r="J159" t="e">
        <f>#REF!</f>
        <v>#REF!</v>
      </c>
      <c r="K159">
        <v>5</v>
      </c>
    </row>
    <row r="160" spans="1:11" x14ac:dyDescent="0.2">
      <c r="A160" t="e">
        <f>#REF!</f>
        <v>#REF!</v>
      </c>
      <c r="B160" t="e">
        <f>#REF!</f>
        <v>#REF!</v>
      </c>
      <c r="C160" t="e">
        <f>#REF!</f>
        <v>#REF!</v>
      </c>
      <c r="D160" t="e">
        <f>#REF!</f>
        <v>#REF!</v>
      </c>
      <c r="E160" t="e">
        <f>#REF!</f>
        <v>#REF!</v>
      </c>
      <c r="F160" t="e">
        <f>#REF!</f>
        <v>#REF!</v>
      </c>
      <c r="G160" t="e">
        <f>#REF!</f>
        <v>#REF!</v>
      </c>
      <c r="H160" t="e">
        <f>#REF!</f>
        <v>#REF!</v>
      </c>
      <c r="I160" t="e">
        <f>#REF!</f>
        <v>#REF!</v>
      </c>
      <c r="J160" t="e">
        <f>#REF!</f>
        <v>#REF!</v>
      </c>
      <c r="K160">
        <v>5</v>
      </c>
    </row>
    <row r="161" spans="1:11" x14ac:dyDescent="0.2">
      <c r="A161" t="e">
        <f>#REF!</f>
        <v>#REF!</v>
      </c>
      <c r="B161" t="e">
        <f>#REF!</f>
        <v>#REF!</v>
      </c>
      <c r="C161" t="e">
        <f>#REF!</f>
        <v>#REF!</v>
      </c>
      <c r="D161" t="e">
        <f>#REF!</f>
        <v>#REF!</v>
      </c>
      <c r="E161" t="e">
        <f>#REF!</f>
        <v>#REF!</v>
      </c>
      <c r="F161" t="e">
        <f>#REF!</f>
        <v>#REF!</v>
      </c>
      <c r="G161" t="e">
        <f>#REF!</f>
        <v>#REF!</v>
      </c>
      <c r="H161" t="e">
        <f>#REF!</f>
        <v>#REF!</v>
      </c>
      <c r="I161" t="e">
        <f>#REF!</f>
        <v>#REF!</v>
      </c>
      <c r="J161" t="e">
        <f>#REF!</f>
        <v>#REF!</v>
      </c>
      <c r="K161">
        <v>5</v>
      </c>
    </row>
    <row r="162" spans="1:11" x14ac:dyDescent="0.2">
      <c r="A162" t="e">
        <f>#REF!</f>
        <v>#REF!</v>
      </c>
      <c r="B162" t="e">
        <f>#REF!</f>
        <v>#REF!</v>
      </c>
      <c r="C162" t="e">
        <f>#REF!</f>
        <v>#REF!</v>
      </c>
      <c r="D162" t="e">
        <f>#REF!</f>
        <v>#REF!</v>
      </c>
      <c r="E162" t="e">
        <f>#REF!</f>
        <v>#REF!</v>
      </c>
      <c r="F162" t="e">
        <f>#REF!</f>
        <v>#REF!</v>
      </c>
      <c r="G162" t="e">
        <f>#REF!</f>
        <v>#REF!</v>
      </c>
      <c r="H162" t="e">
        <f>#REF!</f>
        <v>#REF!</v>
      </c>
      <c r="I162" t="e">
        <f>#REF!</f>
        <v>#REF!</v>
      </c>
      <c r="J162" t="e">
        <f>#REF!</f>
        <v>#REF!</v>
      </c>
      <c r="K162">
        <v>5</v>
      </c>
    </row>
    <row r="163" spans="1:11" x14ac:dyDescent="0.2">
      <c r="A163" t="e">
        <f>#REF!</f>
        <v>#REF!</v>
      </c>
      <c r="B163" t="e">
        <f>#REF!</f>
        <v>#REF!</v>
      </c>
      <c r="C163" t="e">
        <f>#REF!</f>
        <v>#REF!</v>
      </c>
      <c r="D163" t="e">
        <f>#REF!</f>
        <v>#REF!</v>
      </c>
      <c r="E163" t="e">
        <f>#REF!</f>
        <v>#REF!</v>
      </c>
      <c r="F163" t="e">
        <f>#REF!</f>
        <v>#REF!</v>
      </c>
      <c r="G163" t="e">
        <f>#REF!</f>
        <v>#REF!</v>
      </c>
      <c r="H163" t="e">
        <f>#REF!</f>
        <v>#REF!</v>
      </c>
      <c r="I163" t="e">
        <f>#REF!</f>
        <v>#REF!</v>
      </c>
      <c r="J163" t="e">
        <f>#REF!</f>
        <v>#REF!</v>
      </c>
      <c r="K163">
        <v>5</v>
      </c>
    </row>
    <row r="164" spans="1:11" x14ac:dyDescent="0.2">
      <c r="A164" t="e">
        <f>#REF!</f>
        <v>#REF!</v>
      </c>
      <c r="B164" t="e">
        <f>#REF!</f>
        <v>#REF!</v>
      </c>
      <c r="C164" t="e">
        <f>#REF!</f>
        <v>#REF!</v>
      </c>
      <c r="D164" t="e">
        <f>#REF!</f>
        <v>#REF!</v>
      </c>
      <c r="E164" t="e">
        <f>#REF!</f>
        <v>#REF!</v>
      </c>
      <c r="F164" t="e">
        <f>#REF!</f>
        <v>#REF!</v>
      </c>
      <c r="G164" t="e">
        <f>#REF!</f>
        <v>#REF!</v>
      </c>
      <c r="H164" t="e">
        <f>#REF!</f>
        <v>#REF!</v>
      </c>
      <c r="I164" t="e">
        <f>#REF!</f>
        <v>#REF!</v>
      </c>
      <c r="J164" t="e">
        <f>#REF!</f>
        <v>#REF!</v>
      </c>
      <c r="K164">
        <v>5</v>
      </c>
    </row>
    <row r="165" spans="1:11" x14ac:dyDescent="0.2">
      <c r="A165" t="e">
        <f>#REF!</f>
        <v>#REF!</v>
      </c>
      <c r="B165" t="e">
        <f>#REF!</f>
        <v>#REF!</v>
      </c>
      <c r="C165" t="e">
        <f>#REF!</f>
        <v>#REF!</v>
      </c>
      <c r="D165" t="e">
        <f>#REF!</f>
        <v>#REF!</v>
      </c>
      <c r="E165" t="e">
        <f>#REF!</f>
        <v>#REF!</v>
      </c>
      <c r="F165" t="e">
        <f>#REF!</f>
        <v>#REF!</v>
      </c>
      <c r="G165" t="e">
        <f>#REF!</f>
        <v>#REF!</v>
      </c>
      <c r="H165" t="e">
        <f>#REF!</f>
        <v>#REF!</v>
      </c>
      <c r="I165" t="e">
        <f>#REF!</f>
        <v>#REF!</v>
      </c>
      <c r="J165" t="e">
        <f>#REF!</f>
        <v>#REF!</v>
      </c>
      <c r="K165">
        <v>5</v>
      </c>
    </row>
    <row r="166" spans="1:11" x14ac:dyDescent="0.2">
      <c r="A166" t="e">
        <f>#REF!</f>
        <v>#REF!</v>
      </c>
      <c r="B166" t="e">
        <f>#REF!</f>
        <v>#REF!</v>
      </c>
      <c r="C166" t="e">
        <f>#REF!</f>
        <v>#REF!</v>
      </c>
      <c r="D166" t="e">
        <f>#REF!</f>
        <v>#REF!</v>
      </c>
      <c r="E166" t="e">
        <f>#REF!</f>
        <v>#REF!</v>
      </c>
      <c r="F166" t="e">
        <f>#REF!</f>
        <v>#REF!</v>
      </c>
      <c r="G166" t="e">
        <f>#REF!</f>
        <v>#REF!</v>
      </c>
      <c r="H166" t="e">
        <f>#REF!</f>
        <v>#REF!</v>
      </c>
      <c r="I166" t="e">
        <f>#REF!</f>
        <v>#REF!</v>
      </c>
      <c r="J166" t="e">
        <f>#REF!</f>
        <v>#REF!</v>
      </c>
      <c r="K166">
        <v>5</v>
      </c>
    </row>
    <row r="167" spans="1:11" x14ac:dyDescent="0.2">
      <c r="A167" t="e">
        <f>#REF!</f>
        <v>#REF!</v>
      </c>
      <c r="B167" t="e">
        <f>#REF!</f>
        <v>#REF!</v>
      </c>
      <c r="C167" t="e">
        <f>#REF!</f>
        <v>#REF!</v>
      </c>
      <c r="D167" t="e">
        <f>#REF!</f>
        <v>#REF!</v>
      </c>
      <c r="E167" t="e">
        <f>#REF!</f>
        <v>#REF!</v>
      </c>
      <c r="F167" t="e">
        <f>#REF!</f>
        <v>#REF!</v>
      </c>
      <c r="G167" t="e">
        <f>#REF!</f>
        <v>#REF!</v>
      </c>
      <c r="H167" t="e">
        <f>#REF!</f>
        <v>#REF!</v>
      </c>
      <c r="I167" t="e">
        <f>#REF!</f>
        <v>#REF!</v>
      </c>
      <c r="J167" t="e">
        <f>#REF!</f>
        <v>#REF!</v>
      </c>
      <c r="K167">
        <v>5</v>
      </c>
    </row>
    <row r="168" spans="1:11" x14ac:dyDescent="0.2">
      <c r="A168" t="e">
        <f>#REF!</f>
        <v>#REF!</v>
      </c>
      <c r="B168" t="e">
        <f>#REF!</f>
        <v>#REF!</v>
      </c>
      <c r="C168" t="e">
        <f>#REF!</f>
        <v>#REF!</v>
      </c>
      <c r="D168" t="e">
        <f>#REF!</f>
        <v>#REF!</v>
      </c>
      <c r="E168" t="e">
        <f>#REF!</f>
        <v>#REF!</v>
      </c>
      <c r="F168" t="e">
        <f>#REF!</f>
        <v>#REF!</v>
      </c>
      <c r="G168" t="e">
        <f>#REF!</f>
        <v>#REF!</v>
      </c>
      <c r="H168" t="e">
        <f>#REF!</f>
        <v>#REF!</v>
      </c>
      <c r="I168" t="e">
        <f>#REF!</f>
        <v>#REF!</v>
      </c>
      <c r="J168" t="e">
        <f>#REF!</f>
        <v>#REF!</v>
      </c>
      <c r="K168">
        <v>5</v>
      </c>
    </row>
    <row r="169" spans="1:11" x14ac:dyDescent="0.2">
      <c r="A169" t="e">
        <f>#REF!</f>
        <v>#REF!</v>
      </c>
      <c r="B169" t="e">
        <f>#REF!</f>
        <v>#REF!</v>
      </c>
      <c r="C169" t="e">
        <f>#REF!</f>
        <v>#REF!</v>
      </c>
      <c r="D169" t="e">
        <f>#REF!</f>
        <v>#REF!</v>
      </c>
      <c r="E169" t="e">
        <f>#REF!</f>
        <v>#REF!</v>
      </c>
      <c r="F169" t="e">
        <f>#REF!</f>
        <v>#REF!</v>
      </c>
      <c r="G169" t="e">
        <f>#REF!</f>
        <v>#REF!</v>
      </c>
      <c r="H169" t="e">
        <f>#REF!</f>
        <v>#REF!</v>
      </c>
      <c r="I169" t="e">
        <f>#REF!</f>
        <v>#REF!</v>
      </c>
      <c r="J169" t="e">
        <f>#REF!</f>
        <v>#REF!</v>
      </c>
      <c r="K169">
        <v>5</v>
      </c>
    </row>
    <row r="170" spans="1:11" x14ac:dyDescent="0.2">
      <c r="A170" t="e">
        <f>#REF!</f>
        <v>#REF!</v>
      </c>
      <c r="B170" t="e">
        <f>#REF!</f>
        <v>#REF!</v>
      </c>
      <c r="C170" t="e">
        <f>#REF!</f>
        <v>#REF!</v>
      </c>
      <c r="D170" t="e">
        <f>#REF!</f>
        <v>#REF!</v>
      </c>
      <c r="E170" t="e">
        <f>#REF!</f>
        <v>#REF!</v>
      </c>
      <c r="F170" t="e">
        <f>#REF!</f>
        <v>#REF!</v>
      </c>
      <c r="G170" t="e">
        <f>#REF!</f>
        <v>#REF!</v>
      </c>
      <c r="H170" t="e">
        <f>#REF!</f>
        <v>#REF!</v>
      </c>
      <c r="I170" t="e">
        <f>#REF!</f>
        <v>#REF!</v>
      </c>
      <c r="J170" t="e">
        <f>#REF!</f>
        <v>#REF!</v>
      </c>
      <c r="K170">
        <v>5</v>
      </c>
    </row>
    <row r="171" spans="1:11" x14ac:dyDescent="0.2">
      <c r="A171" t="e">
        <f>#REF!</f>
        <v>#REF!</v>
      </c>
      <c r="B171" t="e">
        <f>#REF!</f>
        <v>#REF!</v>
      </c>
      <c r="C171" t="e">
        <f>#REF!</f>
        <v>#REF!</v>
      </c>
      <c r="D171" t="e">
        <f>#REF!</f>
        <v>#REF!</v>
      </c>
      <c r="E171" t="e">
        <f>#REF!</f>
        <v>#REF!</v>
      </c>
      <c r="F171" t="e">
        <f>#REF!</f>
        <v>#REF!</v>
      </c>
      <c r="G171" t="e">
        <f>#REF!</f>
        <v>#REF!</v>
      </c>
      <c r="H171" t="e">
        <f>#REF!</f>
        <v>#REF!</v>
      </c>
      <c r="I171" t="e">
        <f>#REF!</f>
        <v>#REF!</v>
      </c>
      <c r="J171" t="e">
        <f>#REF!</f>
        <v>#REF!</v>
      </c>
      <c r="K171">
        <v>5</v>
      </c>
    </row>
    <row r="172" spans="1:11" x14ac:dyDescent="0.2">
      <c r="A172" t="e">
        <f>#REF!</f>
        <v>#REF!</v>
      </c>
      <c r="B172" t="e">
        <f>#REF!</f>
        <v>#REF!</v>
      </c>
      <c r="C172" t="e">
        <f>#REF!</f>
        <v>#REF!</v>
      </c>
      <c r="D172" t="e">
        <f>#REF!</f>
        <v>#REF!</v>
      </c>
      <c r="E172" t="e">
        <f>#REF!</f>
        <v>#REF!</v>
      </c>
      <c r="F172" t="e">
        <f>#REF!</f>
        <v>#REF!</v>
      </c>
      <c r="G172" t="e">
        <f>#REF!</f>
        <v>#REF!</v>
      </c>
      <c r="H172" t="e">
        <f>#REF!</f>
        <v>#REF!</v>
      </c>
      <c r="I172" t="e">
        <f>#REF!</f>
        <v>#REF!</v>
      </c>
      <c r="J172" t="e">
        <f>#REF!</f>
        <v>#REF!</v>
      </c>
      <c r="K172">
        <v>5</v>
      </c>
    </row>
    <row r="173" spans="1:11" x14ac:dyDescent="0.2">
      <c r="A173" t="e">
        <f>#REF!</f>
        <v>#REF!</v>
      </c>
      <c r="B173" t="e">
        <f>#REF!</f>
        <v>#REF!</v>
      </c>
      <c r="C173" t="e">
        <f>#REF!</f>
        <v>#REF!</v>
      </c>
      <c r="D173" t="e">
        <f>#REF!</f>
        <v>#REF!</v>
      </c>
      <c r="E173" t="e">
        <f>#REF!</f>
        <v>#REF!</v>
      </c>
      <c r="F173" t="e">
        <f>#REF!</f>
        <v>#REF!</v>
      </c>
      <c r="G173" t="e">
        <f>#REF!</f>
        <v>#REF!</v>
      </c>
      <c r="H173" t="e">
        <f>#REF!</f>
        <v>#REF!</v>
      </c>
      <c r="I173" t="e">
        <f>#REF!</f>
        <v>#REF!</v>
      </c>
      <c r="J173" t="e">
        <f>#REF!</f>
        <v>#REF!</v>
      </c>
      <c r="K173">
        <v>5</v>
      </c>
    </row>
    <row r="174" spans="1:11" x14ac:dyDescent="0.2">
      <c r="A174" t="e">
        <f>#REF!</f>
        <v>#REF!</v>
      </c>
      <c r="B174" t="e">
        <f>#REF!</f>
        <v>#REF!</v>
      </c>
      <c r="C174" t="e">
        <f>#REF!</f>
        <v>#REF!</v>
      </c>
      <c r="D174" t="e">
        <f>#REF!</f>
        <v>#REF!</v>
      </c>
      <c r="E174" t="e">
        <f>#REF!</f>
        <v>#REF!</v>
      </c>
      <c r="F174" t="e">
        <f>#REF!</f>
        <v>#REF!</v>
      </c>
      <c r="G174" t="e">
        <f>#REF!</f>
        <v>#REF!</v>
      </c>
      <c r="H174" t="e">
        <f>#REF!</f>
        <v>#REF!</v>
      </c>
      <c r="I174" t="e">
        <f>#REF!</f>
        <v>#REF!</v>
      </c>
      <c r="J174" t="e">
        <f>#REF!</f>
        <v>#REF!</v>
      </c>
      <c r="K174">
        <v>5</v>
      </c>
    </row>
    <row r="175" spans="1:11" x14ac:dyDescent="0.2">
      <c r="A175" t="e">
        <f>#REF!</f>
        <v>#REF!</v>
      </c>
      <c r="B175" t="e">
        <f>#REF!</f>
        <v>#REF!</v>
      </c>
      <c r="C175" t="e">
        <f>#REF!</f>
        <v>#REF!</v>
      </c>
      <c r="D175" t="e">
        <f>#REF!</f>
        <v>#REF!</v>
      </c>
      <c r="E175" t="e">
        <f>#REF!</f>
        <v>#REF!</v>
      </c>
      <c r="F175" t="e">
        <f>#REF!</f>
        <v>#REF!</v>
      </c>
      <c r="G175" t="e">
        <f>#REF!</f>
        <v>#REF!</v>
      </c>
      <c r="H175" t="e">
        <f>#REF!</f>
        <v>#REF!</v>
      </c>
      <c r="I175" t="e">
        <f>#REF!</f>
        <v>#REF!</v>
      </c>
      <c r="J175" t="e">
        <f>#REF!</f>
        <v>#REF!</v>
      </c>
      <c r="K175">
        <v>5</v>
      </c>
    </row>
    <row r="176" spans="1:11" x14ac:dyDescent="0.2">
      <c r="A176" t="e">
        <f>#REF!</f>
        <v>#REF!</v>
      </c>
      <c r="B176" t="e">
        <f>#REF!</f>
        <v>#REF!</v>
      </c>
      <c r="C176" t="e">
        <f>#REF!</f>
        <v>#REF!</v>
      </c>
      <c r="D176" t="e">
        <f>#REF!</f>
        <v>#REF!</v>
      </c>
      <c r="E176" t="e">
        <f>#REF!</f>
        <v>#REF!</v>
      </c>
      <c r="F176" t="e">
        <f>#REF!</f>
        <v>#REF!</v>
      </c>
      <c r="G176" t="e">
        <f>#REF!</f>
        <v>#REF!</v>
      </c>
      <c r="H176" t="e">
        <f>#REF!</f>
        <v>#REF!</v>
      </c>
      <c r="I176" t="e">
        <f>#REF!</f>
        <v>#REF!</v>
      </c>
      <c r="J176" t="e">
        <f>#REF!</f>
        <v>#REF!</v>
      </c>
      <c r="K176">
        <v>5</v>
      </c>
    </row>
    <row r="177" spans="1:11" x14ac:dyDescent="0.2">
      <c r="A177" t="e">
        <f>#REF!</f>
        <v>#REF!</v>
      </c>
      <c r="B177" t="e">
        <f>#REF!</f>
        <v>#REF!</v>
      </c>
      <c r="C177" t="e">
        <f>#REF!</f>
        <v>#REF!</v>
      </c>
      <c r="D177" t="e">
        <f>#REF!</f>
        <v>#REF!</v>
      </c>
      <c r="E177" t="e">
        <f>#REF!</f>
        <v>#REF!</v>
      </c>
      <c r="F177" t="e">
        <f>#REF!</f>
        <v>#REF!</v>
      </c>
      <c r="G177" t="e">
        <f>#REF!</f>
        <v>#REF!</v>
      </c>
      <c r="H177" t="e">
        <f>#REF!</f>
        <v>#REF!</v>
      </c>
      <c r="I177" t="e">
        <f>#REF!</f>
        <v>#REF!</v>
      </c>
      <c r="J177" t="e">
        <f>#REF!</f>
        <v>#REF!</v>
      </c>
      <c r="K177">
        <v>5</v>
      </c>
    </row>
    <row r="178" spans="1:11" x14ac:dyDescent="0.2">
      <c r="A178" t="e">
        <f>#REF!</f>
        <v>#REF!</v>
      </c>
      <c r="B178" t="e">
        <f>#REF!</f>
        <v>#REF!</v>
      </c>
      <c r="C178" t="e">
        <f>#REF!</f>
        <v>#REF!</v>
      </c>
      <c r="D178" t="e">
        <f>#REF!</f>
        <v>#REF!</v>
      </c>
      <c r="E178" t="e">
        <f>#REF!</f>
        <v>#REF!</v>
      </c>
      <c r="F178" t="e">
        <f>#REF!</f>
        <v>#REF!</v>
      </c>
      <c r="G178" t="e">
        <f>#REF!</f>
        <v>#REF!</v>
      </c>
      <c r="H178" t="e">
        <f>#REF!</f>
        <v>#REF!</v>
      </c>
      <c r="I178" t="e">
        <f>#REF!</f>
        <v>#REF!</v>
      </c>
      <c r="J178" t="e">
        <f>#REF!</f>
        <v>#REF!</v>
      </c>
      <c r="K178">
        <v>5</v>
      </c>
    </row>
    <row r="179" spans="1:11" x14ac:dyDescent="0.2">
      <c r="A179" t="e">
        <f>#REF!</f>
        <v>#REF!</v>
      </c>
      <c r="B179" t="e">
        <f>#REF!</f>
        <v>#REF!</v>
      </c>
      <c r="C179" t="e">
        <f>#REF!</f>
        <v>#REF!</v>
      </c>
      <c r="D179" t="e">
        <f>#REF!</f>
        <v>#REF!</v>
      </c>
      <c r="E179" t="e">
        <f>#REF!</f>
        <v>#REF!</v>
      </c>
      <c r="F179" t="e">
        <f>#REF!</f>
        <v>#REF!</v>
      </c>
      <c r="G179" t="e">
        <f>#REF!</f>
        <v>#REF!</v>
      </c>
      <c r="H179" t="e">
        <f>#REF!</f>
        <v>#REF!</v>
      </c>
      <c r="I179" t="e">
        <f>#REF!</f>
        <v>#REF!</v>
      </c>
      <c r="J179" t="e">
        <f>#REF!</f>
        <v>#REF!</v>
      </c>
      <c r="K179">
        <v>5</v>
      </c>
    </row>
    <row r="180" spans="1:11" x14ac:dyDescent="0.2">
      <c r="A180" t="e">
        <f>#REF!</f>
        <v>#REF!</v>
      </c>
      <c r="B180" t="e">
        <f>#REF!</f>
        <v>#REF!</v>
      </c>
      <c r="C180" t="e">
        <f>#REF!</f>
        <v>#REF!</v>
      </c>
      <c r="D180" t="e">
        <f>#REF!</f>
        <v>#REF!</v>
      </c>
      <c r="E180" t="e">
        <f>#REF!</f>
        <v>#REF!</v>
      </c>
      <c r="F180" t="e">
        <f>#REF!</f>
        <v>#REF!</v>
      </c>
      <c r="G180" t="e">
        <f>#REF!</f>
        <v>#REF!</v>
      </c>
      <c r="H180" t="e">
        <f>#REF!</f>
        <v>#REF!</v>
      </c>
      <c r="I180" t="e">
        <f>#REF!</f>
        <v>#REF!</v>
      </c>
      <c r="J180" t="e">
        <f>#REF!</f>
        <v>#REF!</v>
      </c>
      <c r="K180">
        <v>5</v>
      </c>
    </row>
    <row r="181" spans="1:11" x14ac:dyDescent="0.2">
      <c r="A181" t="e">
        <f>#REF!</f>
        <v>#REF!</v>
      </c>
      <c r="B181" t="e">
        <f>#REF!</f>
        <v>#REF!</v>
      </c>
      <c r="C181" t="e">
        <f>#REF!</f>
        <v>#REF!</v>
      </c>
      <c r="D181" t="e">
        <f>#REF!</f>
        <v>#REF!</v>
      </c>
      <c r="E181" t="e">
        <f>#REF!</f>
        <v>#REF!</v>
      </c>
      <c r="F181" t="e">
        <f>#REF!</f>
        <v>#REF!</v>
      </c>
      <c r="G181" t="e">
        <f>#REF!</f>
        <v>#REF!</v>
      </c>
      <c r="H181" t="e">
        <f>#REF!</f>
        <v>#REF!</v>
      </c>
      <c r="I181" t="e">
        <f>#REF!</f>
        <v>#REF!</v>
      </c>
      <c r="J181" t="e">
        <f>#REF!</f>
        <v>#REF!</v>
      </c>
      <c r="K181">
        <v>5</v>
      </c>
    </row>
    <row r="182" spans="1:11" x14ac:dyDescent="0.2">
      <c r="A182" t="e">
        <f>#REF!</f>
        <v>#REF!</v>
      </c>
      <c r="B182" t="e">
        <f>#REF!</f>
        <v>#REF!</v>
      </c>
      <c r="C182" t="e">
        <f>#REF!</f>
        <v>#REF!</v>
      </c>
      <c r="D182" t="e">
        <f>#REF!</f>
        <v>#REF!</v>
      </c>
      <c r="E182" t="e">
        <f>#REF!</f>
        <v>#REF!</v>
      </c>
      <c r="F182" t="e">
        <f>#REF!</f>
        <v>#REF!</v>
      </c>
      <c r="G182" t="e">
        <f>#REF!</f>
        <v>#REF!</v>
      </c>
      <c r="H182" t="e">
        <f>#REF!</f>
        <v>#REF!</v>
      </c>
      <c r="I182" t="e">
        <f>#REF!</f>
        <v>#REF!</v>
      </c>
      <c r="J182" t="e">
        <f>#REF!</f>
        <v>#REF!</v>
      </c>
      <c r="K182">
        <v>5</v>
      </c>
    </row>
    <row r="183" spans="1:11" x14ac:dyDescent="0.2">
      <c r="A183" t="e">
        <f>#REF!</f>
        <v>#REF!</v>
      </c>
      <c r="B183" t="e">
        <f>#REF!</f>
        <v>#REF!</v>
      </c>
      <c r="C183" t="e">
        <f>#REF!</f>
        <v>#REF!</v>
      </c>
      <c r="D183" t="e">
        <f>#REF!</f>
        <v>#REF!</v>
      </c>
      <c r="E183" t="e">
        <f>#REF!</f>
        <v>#REF!</v>
      </c>
      <c r="F183" t="e">
        <f>#REF!</f>
        <v>#REF!</v>
      </c>
      <c r="G183" t="e">
        <f>#REF!</f>
        <v>#REF!</v>
      </c>
      <c r="H183" t="e">
        <f>#REF!</f>
        <v>#REF!</v>
      </c>
      <c r="I183" t="e">
        <f>#REF!</f>
        <v>#REF!</v>
      </c>
      <c r="J183" t="e">
        <f>#REF!</f>
        <v>#REF!</v>
      </c>
      <c r="K183">
        <v>5</v>
      </c>
    </row>
    <row r="184" spans="1:11" x14ac:dyDescent="0.2">
      <c r="A184" t="e">
        <f>#REF!</f>
        <v>#REF!</v>
      </c>
      <c r="B184" t="e">
        <f>#REF!</f>
        <v>#REF!</v>
      </c>
      <c r="C184" t="e">
        <f>#REF!</f>
        <v>#REF!</v>
      </c>
      <c r="D184" t="e">
        <f>#REF!</f>
        <v>#REF!</v>
      </c>
      <c r="E184" t="e">
        <f>#REF!</f>
        <v>#REF!</v>
      </c>
      <c r="F184" t="e">
        <f>#REF!</f>
        <v>#REF!</v>
      </c>
      <c r="G184" t="e">
        <f>#REF!</f>
        <v>#REF!</v>
      </c>
      <c r="H184" t="e">
        <f>#REF!</f>
        <v>#REF!</v>
      </c>
      <c r="I184" t="e">
        <f>#REF!</f>
        <v>#REF!</v>
      </c>
      <c r="J184" t="e">
        <f>#REF!</f>
        <v>#REF!</v>
      </c>
      <c r="K184">
        <v>5</v>
      </c>
    </row>
    <row r="185" spans="1:11" x14ac:dyDescent="0.2">
      <c r="A185" t="e">
        <f>#REF!</f>
        <v>#REF!</v>
      </c>
      <c r="B185" t="e">
        <f>#REF!</f>
        <v>#REF!</v>
      </c>
      <c r="C185" t="e">
        <f>#REF!</f>
        <v>#REF!</v>
      </c>
      <c r="D185" t="e">
        <f>#REF!</f>
        <v>#REF!</v>
      </c>
      <c r="E185" t="e">
        <f>#REF!</f>
        <v>#REF!</v>
      </c>
      <c r="F185" t="e">
        <f>#REF!</f>
        <v>#REF!</v>
      </c>
      <c r="G185" t="e">
        <f>#REF!</f>
        <v>#REF!</v>
      </c>
      <c r="H185" t="e">
        <f>#REF!</f>
        <v>#REF!</v>
      </c>
      <c r="I185" t="e">
        <f>#REF!</f>
        <v>#REF!</v>
      </c>
      <c r="J185" t="e">
        <f>#REF!</f>
        <v>#REF!</v>
      </c>
      <c r="K185">
        <v>5</v>
      </c>
    </row>
    <row r="186" spans="1:11" x14ac:dyDescent="0.2">
      <c r="A186">
        <f>Density!A3</f>
        <v>0</v>
      </c>
      <c r="B186">
        <f>Density!B3</f>
        <v>24.5</v>
      </c>
      <c r="C186">
        <f>Density!C3</f>
        <v>24.5</v>
      </c>
      <c r="D186">
        <f>Density!E3</f>
        <v>230</v>
      </c>
      <c r="E186">
        <f>Density!D3</f>
        <v>7</v>
      </c>
      <c r="F186">
        <f>Density!H3</f>
        <v>0.24393593943280922</v>
      </c>
      <c r="G186">
        <f>Density!I3</f>
        <v>12.25</v>
      </c>
      <c r="H186">
        <f>Density!J3</f>
        <v>0.245</v>
      </c>
      <c r="I186">
        <f>Density!K3</f>
        <v>5.9764305161038263E-2</v>
      </c>
      <c r="J186">
        <f>Density!L3</f>
        <v>5.9764305161038263E-2</v>
      </c>
      <c r="K186">
        <v>6</v>
      </c>
    </row>
    <row r="187" spans="1:11" x14ac:dyDescent="0.2">
      <c r="A187">
        <f>Density!A4</f>
        <v>24.5</v>
      </c>
      <c r="B187">
        <f>Density!B4</f>
        <v>49</v>
      </c>
      <c r="C187">
        <f>Density!C4</f>
        <v>24.5</v>
      </c>
      <c r="D187">
        <f>Density!E4</f>
        <v>285</v>
      </c>
      <c r="E187">
        <f>Density!D4</f>
        <v>7</v>
      </c>
      <c r="F187">
        <f>Density!H4</f>
        <v>0.30226844668848096</v>
      </c>
      <c r="G187">
        <f>Density!I4</f>
        <v>36.75</v>
      </c>
      <c r="H187">
        <f>Density!J4</f>
        <v>0.49</v>
      </c>
      <c r="I187">
        <f>Density!K4</f>
        <v>7.4055769438677838E-2</v>
      </c>
      <c r="J187">
        <f>Density!L4</f>
        <v>0.13382007459971609</v>
      </c>
      <c r="K187">
        <v>6</v>
      </c>
    </row>
    <row r="188" spans="1:11" x14ac:dyDescent="0.2">
      <c r="A188">
        <f>Density!A5</f>
        <v>49</v>
      </c>
      <c r="B188">
        <f>Density!B5</f>
        <v>56</v>
      </c>
      <c r="C188">
        <f>Density!C5</f>
        <v>7</v>
      </c>
      <c r="D188">
        <f>Density!E5</f>
        <v>90</v>
      </c>
      <c r="E188">
        <f>Density!D5</f>
        <v>7.5</v>
      </c>
      <c r="F188">
        <f>Density!H5</f>
        <v>0.29102618165375149</v>
      </c>
      <c r="G188">
        <f>Density!I5</f>
        <v>52.5</v>
      </c>
      <c r="H188">
        <f>Density!J5</f>
        <v>0.56000000000000005</v>
      </c>
      <c r="I188">
        <f>Density!K5</f>
        <v>2.0371832715762605E-2</v>
      </c>
      <c r="J188">
        <f>Density!L5</f>
        <v>0.15419190731547869</v>
      </c>
      <c r="K188">
        <v>6</v>
      </c>
    </row>
    <row r="189" spans="1:11" x14ac:dyDescent="0.2">
      <c r="A189">
        <f>Density!A6</f>
        <v>56</v>
      </c>
      <c r="B189">
        <f>Density!B6</f>
        <v>64</v>
      </c>
      <c r="C189">
        <f>Density!C6</f>
        <v>8</v>
      </c>
      <c r="D189">
        <f>Density!E6</f>
        <v>105</v>
      </c>
      <c r="E189">
        <f>Density!D6</f>
        <v>8</v>
      </c>
      <c r="F189">
        <f>Density!H6</f>
        <v>0.26111357851014078</v>
      </c>
      <c r="G189">
        <f>Density!I6</f>
        <v>60</v>
      </c>
      <c r="H189">
        <f>Density!J6</f>
        <v>0.64</v>
      </c>
      <c r="I189">
        <f>Density!K6</f>
        <v>2.0889086280811261E-2</v>
      </c>
      <c r="J189">
        <f>Density!L6</f>
        <v>0.17508099359628995</v>
      </c>
      <c r="K189">
        <v>6</v>
      </c>
    </row>
    <row r="190" spans="1:11" x14ac:dyDescent="0.2">
      <c r="A190">
        <f>Density!A7</f>
        <v>64</v>
      </c>
      <c r="B190">
        <f>Density!B7</f>
        <v>78</v>
      </c>
      <c r="C190">
        <f>Density!C7</f>
        <v>14</v>
      </c>
      <c r="D190">
        <f>Density!E7</f>
        <v>220</v>
      </c>
      <c r="E190">
        <f>Density!D7</f>
        <v>8</v>
      </c>
      <c r="F190">
        <f>Density!H7</f>
        <v>0.31262578107336586</v>
      </c>
      <c r="G190">
        <f>Density!I7</f>
        <v>71</v>
      </c>
      <c r="H190">
        <f>Density!J7</f>
        <v>0.78</v>
      </c>
      <c r="I190">
        <f>Density!K7</f>
        <v>4.3767609350271221E-2</v>
      </c>
      <c r="J190">
        <f>Density!L7</f>
        <v>0.21884860294656117</v>
      </c>
      <c r="K190">
        <v>6</v>
      </c>
    </row>
    <row r="191" spans="1:11" x14ac:dyDescent="0.2">
      <c r="A191">
        <f>Density!A8</f>
        <v>78</v>
      </c>
      <c r="B191">
        <f>Density!B8</f>
        <v>95.5</v>
      </c>
      <c r="C191">
        <f>Density!C8</f>
        <v>17.5</v>
      </c>
      <c r="D191">
        <f>Density!E8</f>
        <v>260</v>
      </c>
      <c r="E191">
        <f>Density!D8</f>
        <v>8</v>
      </c>
      <c r="F191">
        <f>Density!H8</f>
        <v>0.29557346574209137</v>
      </c>
      <c r="G191">
        <f>Density!I8</f>
        <v>86.75</v>
      </c>
      <c r="H191">
        <f>Density!J8</f>
        <v>0.95499999999999996</v>
      </c>
      <c r="I191">
        <f>Density!K8</f>
        <v>5.1725356504865989E-2</v>
      </c>
      <c r="J191">
        <f>Density!L8</f>
        <v>0.27057395945142715</v>
      </c>
      <c r="K191">
        <v>6</v>
      </c>
    </row>
    <row r="192" spans="1:11" x14ac:dyDescent="0.2">
      <c r="A192">
        <f>Density!A9</f>
        <v>95.5</v>
      </c>
      <c r="B192">
        <f>Density!B9</f>
        <v>123.5</v>
      </c>
      <c r="C192">
        <f>Density!C9</f>
        <v>28</v>
      </c>
      <c r="D192">
        <f>Density!E9</f>
        <v>485</v>
      </c>
      <c r="E192">
        <f>Density!D9</f>
        <v>8</v>
      </c>
      <c r="F192">
        <f>Density!H9</f>
        <v>0.34459887231950553</v>
      </c>
      <c r="G192">
        <f>Density!I9</f>
        <v>109.5</v>
      </c>
      <c r="H192">
        <f>Density!J9</f>
        <v>1.2350000000000001</v>
      </c>
      <c r="I192">
        <f>Density!K9</f>
        <v>9.6487684249461553E-2</v>
      </c>
      <c r="J192">
        <f>Density!L9</f>
        <v>0.36706164370088867</v>
      </c>
      <c r="K192">
        <v>6</v>
      </c>
    </row>
    <row r="193" spans="1:11" x14ac:dyDescent="0.2">
      <c r="A193">
        <f>Density!A10</f>
        <v>123.5</v>
      </c>
      <c r="B193">
        <f>Density!B10</f>
        <v>138.5</v>
      </c>
      <c r="C193">
        <f>Density!C10</f>
        <v>15</v>
      </c>
      <c r="D193">
        <f>Density!E10</f>
        <v>275</v>
      </c>
      <c r="E193">
        <f>Density!D10</f>
        <v>8</v>
      </c>
      <c r="F193">
        <f>Density!H10</f>
        <v>0.36473007791892686</v>
      </c>
      <c r="G193">
        <f>Density!I10</f>
        <v>131</v>
      </c>
      <c r="H193">
        <f>Density!J10</f>
        <v>1.385</v>
      </c>
      <c r="I193">
        <f>Density!K10</f>
        <v>5.4709511687839024E-2</v>
      </c>
      <c r="J193">
        <f>Density!L10</f>
        <v>0.42177115538872767</v>
      </c>
      <c r="K193">
        <v>6</v>
      </c>
    </row>
    <row r="194" spans="1:11" x14ac:dyDescent="0.2">
      <c r="A194">
        <f>Density!A11</f>
        <v>138.5</v>
      </c>
      <c r="B194">
        <f>Density!B11</f>
        <v>149.5</v>
      </c>
      <c r="C194">
        <f>Density!C11</f>
        <v>11</v>
      </c>
      <c r="D194">
        <f>Density!E11</f>
        <v>190</v>
      </c>
      <c r="E194">
        <f>Density!D11</f>
        <v>8</v>
      </c>
      <c r="F194">
        <f>Density!H11</f>
        <v>0.34362999076659223</v>
      </c>
      <c r="G194">
        <f>Density!I11</f>
        <v>144</v>
      </c>
      <c r="H194">
        <f>Density!J11</f>
        <v>1.4950000000000001</v>
      </c>
      <c r="I194">
        <f>Density!K11</f>
        <v>3.7799298984325144E-2</v>
      </c>
      <c r="J194">
        <f>Density!L11</f>
        <v>0.45957045437305283</v>
      </c>
      <c r="K194">
        <v>6</v>
      </c>
    </row>
    <row r="195" spans="1:11" x14ac:dyDescent="0.2">
      <c r="A195">
        <f>Density!A12</f>
        <v>149.5</v>
      </c>
      <c r="B195">
        <f>Density!B12</f>
        <v>163.5</v>
      </c>
      <c r="C195">
        <f>Density!C12</f>
        <v>14</v>
      </c>
      <c r="D195">
        <f>Density!E12</f>
        <v>320</v>
      </c>
      <c r="E195">
        <f>Density!D12</f>
        <v>8</v>
      </c>
      <c r="F195">
        <f>Density!H12</f>
        <v>0.45472840883398669</v>
      </c>
      <c r="G195">
        <f>Density!I12</f>
        <v>156.5</v>
      </c>
      <c r="H195">
        <f>Density!J12</f>
        <v>1.635</v>
      </c>
      <c r="I195">
        <f>Density!K12</f>
        <v>6.3661977236758135E-2</v>
      </c>
      <c r="J195">
        <f>Density!L12</f>
        <v>0.52323243160981092</v>
      </c>
      <c r="K195">
        <v>6</v>
      </c>
    </row>
    <row r="196" spans="1:11" x14ac:dyDescent="0.2">
      <c r="A196">
        <f>Density!A13</f>
        <v>163.5</v>
      </c>
      <c r="B196">
        <f>Density!B13</f>
        <v>179.5</v>
      </c>
      <c r="C196">
        <f>Density!C13</f>
        <v>16</v>
      </c>
      <c r="D196">
        <f>Density!E13</f>
        <v>315</v>
      </c>
      <c r="E196">
        <f>Density!D13</f>
        <v>8</v>
      </c>
      <c r="F196">
        <f>Density!H13</f>
        <v>0.39167036776521119</v>
      </c>
      <c r="G196">
        <f>Density!I13</f>
        <v>171.5</v>
      </c>
      <c r="H196">
        <f>Density!J13</f>
        <v>1.7949999999999999</v>
      </c>
      <c r="I196">
        <f>Density!K13</f>
        <v>6.2667258842433793E-2</v>
      </c>
      <c r="J196">
        <f>Density!L13</f>
        <v>0.58589969045224466</v>
      </c>
      <c r="K196">
        <v>6</v>
      </c>
    </row>
    <row r="197" spans="1:11" x14ac:dyDescent="0.2">
      <c r="A197">
        <f>Density!A14</f>
        <v>179.5</v>
      </c>
      <c r="B197">
        <f>Density!B14</f>
        <v>201.5</v>
      </c>
      <c r="C197">
        <f>Density!C14</f>
        <v>22</v>
      </c>
      <c r="D197">
        <f>Density!E14</f>
        <v>465</v>
      </c>
      <c r="E197">
        <f>Density!D14</f>
        <v>8</v>
      </c>
      <c r="F197">
        <f>Density!H14</f>
        <v>0.4204945939643826</v>
      </c>
      <c r="G197">
        <f>Density!I14</f>
        <v>190.5</v>
      </c>
      <c r="H197">
        <f>Density!J14</f>
        <v>2.0150000000000001</v>
      </c>
      <c r="I197">
        <f>Density!K14</f>
        <v>9.2508810672164168E-2</v>
      </c>
      <c r="J197">
        <f>Density!L14</f>
        <v>0.67840850112440887</v>
      </c>
      <c r="K197">
        <v>6</v>
      </c>
    </row>
    <row r="198" spans="1:11" x14ac:dyDescent="0.2">
      <c r="A198">
        <f>Density!A15</f>
        <v>201.5</v>
      </c>
      <c r="B198">
        <f>Density!B15</f>
        <v>222.5</v>
      </c>
      <c r="C198">
        <f>Density!C15</f>
        <v>21</v>
      </c>
      <c r="D198">
        <f>Density!E15</f>
        <v>450</v>
      </c>
      <c r="E198">
        <f>Density!D15</f>
        <v>8</v>
      </c>
      <c r="F198">
        <f>Density!H15</f>
        <v>0.42630788328186248</v>
      </c>
      <c r="G198">
        <f>Density!I15</f>
        <v>212</v>
      </c>
      <c r="H198">
        <f>Density!J15</f>
        <v>2.2250000000000001</v>
      </c>
      <c r="I198">
        <f>Density!K15</f>
        <v>8.9524655489191113E-2</v>
      </c>
      <c r="J198">
        <f>Density!L15</f>
        <v>0.76793315661359995</v>
      </c>
      <c r="K198">
        <v>6</v>
      </c>
    </row>
    <row r="199" spans="1:11" x14ac:dyDescent="0.2">
      <c r="A199">
        <f>Density!A16</f>
        <v>222.5</v>
      </c>
      <c r="B199">
        <f>Density!B16</f>
        <v>264.5</v>
      </c>
      <c r="C199">
        <f>Density!C16</f>
        <v>42</v>
      </c>
      <c r="D199">
        <f>Density!E16</f>
        <v>950</v>
      </c>
      <c r="E199">
        <f>Density!D16</f>
        <v>8</v>
      </c>
      <c r="F199">
        <f>Density!H16</f>
        <v>0.44999165457529933</v>
      </c>
      <c r="G199">
        <f>Density!I16</f>
        <v>243.5</v>
      </c>
      <c r="H199">
        <f>Density!J16</f>
        <v>2.645</v>
      </c>
      <c r="I199">
        <f>Density!K16</f>
        <v>0.18899649492162571</v>
      </c>
      <c r="J199">
        <f>Density!L16</f>
        <v>0.95692965153522569</v>
      </c>
      <c r="K199">
        <v>6</v>
      </c>
    </row>
    <row r="200" spans="1:11" x14ac:dyDescent="0.2">
      <c r="A200">
        <f>Density!A17</f>
        <v>264.5</v>
      </c>
      <c r="B200">
        <f>Density!B17</f>
        <v>290.5</v>
      </c>
      <c r="C200">
        <f>Density!C17</f>
        <v>26</v>
      </c>
      <c r="D200">
        <f>Density!E17</f>
        <v>620</v>
      </c>
      <c r="E200">
        <f>Density!D17</f>
        <v>8</v>
      </c>
      <c r="F200">
        <f>Density!H17</f>
        <v>0.47440415729314955</v>
      </c>
      <c r="G200">
        <f>Density!I17</f>
        <v>277.5</v>
      </c>
      <c r="H200">
        <f>Density!J17</f>
        <v>2.9049999999999998</v>
      </c>
      <c r="I200">
        <f>Density!K17</f>
        <v>0.12334508089621889</v>
      </c>
      <c r="J200">
        <f>Density!L17</f>
        <v>1.0802747324314446</v>
      </c>
      <c r="K200">
        <v>6</v>
      </c>
    </row>
    <row r="201" spans="1:11" x14ac:dyDescent="0.2">
      <c r="A201">
        <f>Density!A18</f>
        <v>290.5</v>
      </c>
      <c r="B201">
        <f>Density!B18</f>
        <v>312.5</v>
      </c>
      <c r="C201">
        <f>Density!C18</f>
        <v>22</v>
      </c>
      <c r="D201">
        <f>Density!E18</f>
        <v>530</v>
      </c>
      <c r="E201">
        <f>Density!D18</f>
        <v>8</v>
      </c>
      <c r="F201">
        <f>Density!H18</f>
        <v>0.47927340817445763</v>
      </c>
      <c r="G201">
        <f>Density!I18</f>
        <v>301.5</v>
      </c>
      <c r="H201">
        <f>Density!J18</f>
        <v>3.125</v>
      </c>
      <c r="I201">
        <f>Density!K18</f>
        <v>0.10544014979838068</v>
      </c>
      <c r="J201">
        <f>Density!L18</f>
        <v>1.1857148822298251</v>
      </c>
      <c r="K201">
        <v>6</v>
      </c>
    </row>
    <row r="202" spans="1:11" x14ac:dyDescent="0.2">
      <c r="A202">
        <f>Density!A19</f>
        <v>312.5</v>
      </c>
      <c r="B202">
        <f>Density!B19</f>
        <v>341.5</v>
      </c>
      <c r="C202">
        <f>Density!C19</f>
        <v>29</v>
      </c>
      <c r="D202">
        <f>Density!E19</f>
        <v>700</v>
      </c>
      <c r="E202">
        <f>Density!D19</f>
        <v>8</v>
      </c>
      <c r="F202">
        <f>Density!H19</f>
        <v>0.4802088800186497</v>
      </c>
      <c r="G202">
        <f>Density!I19</f>
        <v>327</v>
      </c>
      <c r="H202">
        <f>Density!J19</f>
        <v>3.415</v>
      </c>
      <c r="I202">
        <f>Density!K19</f>
        <v>0.13926057520540841</v>
      </c>
      <c r="J202">
        <f>Density!L19</f>
        <v>1.3249754574352335</v>
      </c>
      <c r="K202">
        <v>6</v>
      </c>
    </row>
    <row r="203" spans="1:11" x14ac:dyDescent="0.2">
      <c r="A203">
        <f>Density!A20</f>
        <v>341.5</v>
      </c>
      <c r="B203">
        <f>Density!B20</f>
        <v>353.5</v>
      </c>
      <c r="C203">
        <f>Density!C20</f>
        <v>12</v>
      </c>
      <c r="D203">
        <f>Density!E20</f>
        <v>280</v>
      </c>
      <c r="E203">
        <f>Density!D20</f>
        <v>8</v>
      </c>
      <c r="F203">
        <f>Density!H20</f>
        <v>0.4642019173513614</v>
      </c>
      <c r="G203">
        <f>Density!I20</f>
        <v>347.5</v>
      </c>
      <c r="H203">
        <f>Density!J20</f>
        <v>3.5350000000000001</v>
      </c>
      <c r="I203">
        <f>Density!K20</f>
        <v>5.5704230082163367E-2</v>
      </c>
      <c r="J203">
        <f>Density!L20</f>
        <v>1.3806796875173968</v>
      </c>
      <c r="K203">
        <v>6</v>
      </c>
    </row>
    <row r="204" spans="1:11" x14ac:dyDescent="0.2">
      <c r="A204">
        <f>Density!A21</f>
        <v>353.5</v>
      </c>
      <c r="B204">
        <f>Density!B21</f>
        <v>375.5</v>
      </c>
      <c r="C204">
        <f>Density!C21</f>
        <v>22</v>
      </c>
      <c r="D204">
        <f>Density!E21</f>
        <v>510</v>
      </c>
      <c r="E204">
        <f>Density!D21</f>
        <v>8</v>
      </c>
      <c r="F204">
        <f>Density!H21</f>
        <v>0.46118761918674223</v>
      </c>
      <c r="G204">
        <f>Density!I21</f>
        <v>364.5</v>
      </c>
      <c r="H204">
        <f>Density!J21</f>
        <v>3.7549999999999999</v>
      </c>
      <c r="I204">
        <f>Density!K21</f>
        <v>0.10146127622108329</v>
      </c>
      <c r="J204">
        <f>Density!L21</f>
        <v>1.4821409637384801</v>
      </c>
      <c r="K204">
        <v>6</v>
      </c>
    </row>
    <row r="205" spans="1:11" x14ac:dyDescent="0.2">
      <c r="A205">
        <f>Density!A22</f>
        <v>375.5</v>
      </c>
      <c r="B205">
        <f>Density!B22</f>
        <v>0</v>
      </c>
      <c r="C205">
        <f>Density!C22</f>
        <v>0</v>
      </c>
      <c r="D205">
        <f>Density!E22</f>
        <v>0</v>
      </c>
      <c r="E205">
        <f>Density!D22</f>
        <v>8</v>
      </c>
      <c r="F205" t="e">
        <f>Density!H22</f>
        <v>#DIV/0!</v>
      </c>
      <c r="G205">
        <f>Density!I22</f>
        <v>187.75</v>
      </c>
      <c r="H205">
        <f>Density!J22</f>
        <v>0</v>
      </c>
      <c r="I205" t="str">
        <f>Density!K22</f>
        <v xml:space="preserve"> </v>
      </c>
      <c r="J205" t="e">
        <f>Density!L22</f>
        <v>#VALUE!</v>
      </c>
      <c r="K205">
        <v>6</v>
      </c>
    </row>
    <row r="206" spans="1:11" x14ac:dyDescent="0.2">
      <c r="A206" t="str">
        <f>Density!A23</f>
        <v xml:space="preserve"> </v>
      </c>
      <c r="B206">
        <f>Density!B23</f>
        <v>0</v>
      </c>
      <c r="C206">
        <f>Density!C23</f>
        <v>0</v>
      </c>
      <c r="D206">
        <f>Density!E23</f>
        <v>0</v>
      </c>
      <c r="E206">
        <f>Density!D23</f>
        <v>0</v>
      </c>
      <c r="F206" t="str">
        <f>Density!H23</f>
        <v xml:space="preserve"> </v>
      </c>
      <c r="G206" t="str">
        <f>Density!I23</f>
        <v xml:space="preserve"> </v>
      </c>
      <c r="H206" t="str">
        <f>Density!J23</f>
        <v xml:space="preserve"> </v>
      </c>
      <c r="I206" t="str">
        <f>Density!K23</f>
        <v xml:space="preserve"> </v>
      </c>
      <c r="J206" t="str">
        <f>Density!L23</f>
        <v xml:space="preserve"> </v>
      </c>
      <c r="K206">
        <v>6</v>
      </c>
    </row>
    <row r="207" spans="1:11" x14ac:dyDescent="0.2">
      <c r="A207" t="str">
        <f>Density!A24</f>
        <v xml:space="preserve"> </v>
      </c>
      <c r="B207">
        <f>Density!B24</f>
        <v>0</v>
      </c>
      <c r="C207">
        <f>Density!C24</f>
        <v>0</v>
      </c>
      <c r="D207">
        <f>Density!E24</f>
        <v>0</v>
      </c>
      <c r="E207">
        <f>Density!D24</f>
        <v>0</v>
      </c>
      <c r="F207" t="str">
        <f>Density!H24</f>
        <v xml:space="preserve"> </v>
      </c>
      <c r="G207" t="str">
        <f>Density!I24</f>
        <v xml:space="preserve"> </v>
      </c>
      <c r="H207" t="str">
        <f>Density!J24</f>
        <v xml:space="preserve"> </v>
      </c>
      <c r="I207" t="str">
        <f>Density!K24</f>
        <v xml:space="preserve"> </v>
      </c>
      <c r="J207" t="str">
        <f>Density!L24</f>
        <v xml:space="preserve"> </v>
      </c>
      <c r="K207">
        <v>6</v>
      </c>
    </row>
    <row r="208" spans="1:11" x14ac:dyDescent="0.2">
      <c r="A208" t="str">
        <f>Density!A25</f>
        <v xml:space="preserve"> </v>
      </c>
      <c r="B208">
        <f>Density!B25</f>
        <v>0</v>
      </c>
      <c r="C208">
        <f>Density!C25</f>
        <v>0</v>
      </c>
      <c r="D208">
        <f>Density!E25</f>
        <v>0</v>
      </c>
      <c r="E208">
        <f>Density!D25</f>
        <v>0</v>
      </c>
      <c r="F208" t="str">
        <f>Density!H25</f>
        <v xml:space="preserve"> </v>
      </c>
      <c r="G208" t="str">
        <f>Density!I25</f>
        <v xml:space="preserve"> </v>
      </c>
      <c r="H208" t="str">
        <f>Density!J25</f>
        <v xml:space="preserve"> </v>
      </c>
      <c r="I208" t="str">
        <f>Density!K25</f>
        <v xml:space="preserve"> </v>
      </c>
      <c r="J208" t="str">
        <f>Density!L25</f>
        <v xml:space="preserve"> </v>
      </c>
      <c r="K208">
        <v>6</v>
      </c>
    </row>
    <row r="209" spans="1:11" x14ac:dyDescent="0.2">
      <c r="A209" t="str">
        <f>Density!A26</f>
        <v xml:space="preserve"> </v>
      </c>
      <c r="B209">
        <f>Density!B26</f>
        <v>0</v>
      </c>
      <c r="C209">
        <f>Density!C26</f>
        <v>0</v>
      </c>
      <c r="D209">
        <f>Density!E26</f>
        <v>0</v>
      </c>
      <c r="E209">
        <f>Density!D26</f>
        <v>0</v>
      </c>
      <c r="F209" t="str">
        <f>Density!H26</f>
        <v xml:space="preserve"> </v>
      </c>
      <c r="G209" t="str">
        <f>Density!I26</f>
        <v xml:space="preserve"> </v>
      </c>
      <c r="H209" t="str">
        <f>Density!J26</f>
        <v xml:space="preserve"> </v>
      </c>
      <c r="I209" t="str">
        <f>Density!K26</f>
        <v xml:space="preserve"> </v>
      </c>
      <c r="J209" t="str">
        <f>Density!L26</f>
        <v xml:space="preserve"> </v>
      </c>
      <c r="K209">
        <v>6</v>
      </c>
    </row>
    <row r="210" spans="1:11" x14ac:dyDescent="0.2">
      <c r="A210" t="str">
        <f>Density!A27</f>
        <v xml:space="preserve"> </v>
      </c>
      <c r="B210">
        <f>Density!B27</f>
        <v>0</v>
      </c>
      <c r="C210">
        <f>Density!C27</f>
        <v>0</v>
      </c>
      <c r="D210">
        <f>Density!E27</f>
        <v>0</v>
      </c>
      <c r="E210">
        <f>Density!D27</f>
        <v>0</v>
      </c>
      <c r="F210" t="str">
        <f>Density!H27</f>
        <v xml:space="preserve"> </v>
      </c>
      <c r="G210" t="str">
        <f>Density!I27</f>
        <v xml:space="preserve"> </v>
      </c>
      <c r="H210" t="str">
        <f>Density!J27</f>
        <v xml:space="preserve"> </v>
      </c>
      <c r="I210" t="str">
        <f>Density!K27</f>
        <v xml:space="preserve"> </v>
      </c>
      <c r="J210" t="str">
        <f>Density!L27</f>
        <v xml:space="preserve"> </v>
      </c>
      <c r="K210">
        <v>6</v>
      </c>
    </row>
    <row r="211" spans="1:11" x14ac:dyDescent="0.2">
      <c r="A211" t="str">
        <f>Density!A28</f>
        <v xml:space="preserve"> </v>
      </c>
      <c r="B211">
        <f>Density!B28</f>
        <v>0</v>
      </c>
      <c r="C211">
        <f>Density!C28</f>
        <v>0</v>
      </c>
      <c r="D211">
        <f>Density!E28</f>
        <v>0</v>
      </c>
      <c r="E211">
        <f>Density!D28</f>
        <v>0</v>
      </c>
      <c r="F211" t="str">
        <f>Density!H28</f>
        <v xml:space="preserve"> </v>
      </c>
      <c r="G211" t="str">
        <f>Density!I28</f>
        <v xml:space="preserve"> </v>
      </c>
      <c r="H211" t="str">
        <f>Density!J28</f>
        <v xml:space="preserve"> </v>
      </c>
      <c r="I211" t="str">
        <f>Density!K28</f>
        <v xml:space="preserve"> </v>
      </c>
      <c r="J211" t="str">
        <f>Density!L28</f>
        <v xml:space="preserve"> </v>
      </c>
      <c r="K211">
        <v>6</v>
      </c>
    </row>
    <row r="212" spans="1:11" x14ac:dyDescent="0.2">
      <c r="A212" t="str">
        <f>Density!A29</f>
        <v xml:space="preserve"> </v>
      </c>
      <c r="B212">
        <f>Density!B29</f>
        <v>0</v>
      </c>
      <c r="C212">
        <f>Density!C29</f>
        <v>0</v>
      </c>
      <c r="D212">
        <f>Density!E29</f>
        <v>0</v>
      </c>
      <c r="E212">
        <f>Density!D29</f>
        <v>0</v>
      </c>
      <c r="F212" t="str">
        <f>Density!H29</f>
        <v xml:space="preserve"> </v>
      </c>
      <c r="G212" t="str">
        <f>Density!I29</f>
        <v xml:space="preserve"> </v>
      </c>
      <c r="H212" t="str">
        <f>Density!J29</f>
        <v xml:space="preserve"> </v>
      </c>
      <c r="I212" t="str">
        <f>Density!K29</f>
        <v xml:space="preserve"> </v>
      </c>
      <c r="J212" t="str">
        <f>Density!L29</f>
        <v xml:space="preserve"> </v>
      </c>
      <c r="K212">
        <v>6</v>
      </c>
    </row>
    <row r="213" spans="1:11" x14ac:dyDescent="0.2">
      <c r="A213" t="str">
        <f>Density!A30</f>
        <v xml:space="preserve"> </v>
      </c>
      <c r="B213">
        <f>Density!B30</f>
        <v>0</v>
      </c>
      <c r="C213">
        <f>Density!C30</f>
        <v>0</v>
      </c>
      <c r="D213">
        <f>Density!E30</f>
        <v>0</v>
      </c>
      <c r="E213">
        <f>Density!D30</f>
        <v>0</v>
      </c>
      <c r="F213" t="str">
        <f>Density!H30</f>
        <v xml:space="preserve"> </v>
      </c>
      <c r="G213" t="str">
        <f>Density!I30</f>
        <v xml:space="preserve"> </v>
      </c>
      <c r="H213" t="str">
        <f>Density!J30</f>
        <v xml:space="preserve"> </v>
      </c>
      <c r="I213" t="str">
        <f>Density!K30</f>
        <v xml:space="preserve"> </v>
      </c>
      <c r="J213" t="str">
        <f>Density!L30</f>
        <v xml:space="preserve"> </v>
      </c>
      <c r="K213">
        <v>6</v>
      </c>
    </row>
    <row r="214" spans="1:11" x14ac:dyDescent="0.2">
      <c r="A214" t="str">
        <f>Density!A31</f>
        <v xml:space="preserve"> </v>
      </c>
      <c r="B214">
        <f>Density!B31</f>
        <v>0</v>
      </c>
      <c r="C214">
        <f>Density!C31</f>
        <v>0</v>
      </c>
      <c r="D214">
        <f>Density!E31</f>
        <v>0</v>
      </c>
      <c r="E214">
        <f>Density!D31</f>
        <v>0</v>
      </c>
      <c r="F214" t="str">
        <f>Density!H31</f>
        <v xml:space="preserve"> </v>
      </c>
      <c r="G214" t="str">
        <f>Density!I31</f>
        <v xml:space="preserve"> </v>
      </c>
      <c r="H214" t="str">
        <f>Density!J31</f>
        <v xml:space="preserve"> </v>
      </c>
      <c r="I214" t="str">
        <f>Density!K31</f>
        <v xml:space="preserve"> </v>
      </c>
      <c r="J214" t="str">
        <f>Density!L31</f>
        <v xml:space="preserve"> </v>
      </c>
      <c r="K214">
        <v>6</v>
      </c>
    </row>
    <row r="215" spans="1:11" x14ac:dyDescent="0.2">
      <c r="A215" t="str">
        <f>Density!A32</f>
        <v xml:space="preserve"> </v>
      </c>
      <c r="B215">
        <f>Density!B32</f>
        <v>0</v>
      </c>
      <c r="C215">
        <f>Density!C32</f>
        <v>0</v>
      </c>
      <c r="D215">
        <f>Density!E32</f>
        <v>0</v>
      </c>
      <c r="E215">
        <f>Density!D32</f>
        <v>0</v>
      </c>
      <c r="F215" t="str">
        <f>Density!H32</f>
        <v xml:space="preserve"> </v>
      </c>
      <c r="G215" t="str">
        <f>Density!I32</f>
        <v xml:space="preserve"> </v>
      </c>
      <c r="H215" t="str">
        <f>Density!J32</f>
        <v xml:space="preserve"> </v>
      </c>
      <c r="I215" t="str">
        <f>Density!K32</f>
        <v xml:space="preserve"> </v>
      </c>
      <c r="J215" t="str">
        <f>Density!L32</f>
        <v xml:space="preserve"> </v>
      </c>
      <c r="K215">
        <v>6</v>
      </c>
    </row>
    <row r="216" spans="1:11" x14ac:dyDescent="0.2">
      <c r="A216" t="str">
        <f>Density!A33</f>
        <v xml:space="preserve"> </v>
      </c>
      <c r="B216">
        <f>Density!B33</f>
        <v>0</v>
      </c>
      <c r="C216">
        <f>Density!C33</f>
        <v>0</v>
      </c>
      <c r="D216">
        <f>Density!E33</f>
        <v>0</v>
      </c>
      <c r="E216">
        <f>Density!D33</f>
        <v>0</v>
      </c>
      <c r="F216" t="str">
        <f>Density!H33</f>
        <v xml:space="preserve"> </v>
      </c>
      <c r="G216" t="str">
        <f>Density!I33</f>
        <v xml:space="preserve"> </v>
      </c>
      <c r="H216" t="str">
        <f>Density!J33</f>
        <v xml:space="preserve"> </v>
      </c>
      <c r="I216" t="str">
        <f>Density!K33</f>
        <v xml:space="preserve"> </v>
      </c>
      <c r="J216" t="str">
        <f>Density!L33</f>
        <v xml:space="preserve"> </v>
      </c>
      <c r="K216">
        <v>6</v>
      </c>
    </row>
    <row r="217" spans="1:11" x14ac:dyDescent="0.2">
      <c r="A217" t="str">
        <f>Density!A34</f>
        <v xml:space="preserve"> </v>
      </c>
      <c r="B217">
        <f>Density!B34</f>
        <v>0</v>
      </c>
      <c r="C217">
        <f>Density!C34</f>
        <v>0</v>
      </c>
      <c r="D217">
        <f>Density!E34</f>
        <v>0</v>
      </c>
      <c r="E217">
        <f>Density!D34</f>
        <v>0</v>
      </c>
      <c r="F217" t="str">
        <f>Density!H34</f>
        <v xml:space="preserve"> </v>
      </c>
      <c r="G217" t="str">
        <f>Density!I34</f>
        <v xml:space="preserve"> </v>
      </c>
      <c r="H217" t="str">
        <f>Density!J34</f>
        <v xml:space="preserve"> </v>
      </c>
      <c r="I217" t="str">
        <f>Density!K34</f>
        <v xml:space="preserve"> </v>
      </c>
      <c r="J217" t="str">
        <f>Density!L34</f>
        <v xml:space="preserve"> </v>
      </c>
      <c r="K217">
        <v>6</v>
      </c>
    </row>
    <row r="218" spans="1:11" x14ac:dyDescent="0.2">
      <c r="A218" t="str">
        <f>Density!A35</f>
        <v xml:space="preserve"> </v>
      </c>
      <c r="B218">
        <f>Density!B35</f>
        <v>0</v>
      </c>
      <c r="C218">
        <f>Density!C35</f>
        <v>0</v>
      </c>
      <c r="D218">
        <f>Density!E35</f>
        <v>0</v>
      </c>
      <c r="E218">
        <f>Density!D35</f>
        <v>0</v>
      </c>
      <c r="F218" t="str">
        <f>Density!H35</f>
        <v xml:space="preserve"> </v>
      </c>
      <c r="G218" t="str">
        <f>Density!I35</f>
        <v xml:space="preserve"> </v>
      </c>
      <c r="H218" t="str">
        <f>Density!J35</f>
        <v xml:space="preserve"> </v>
      </c>
      <c r="I218" t="str">
        <f>Density!K35</f>
        <v xml:space="preserve"> </v>
      </c>
      <c r="J218" t="str">
        <f>Density!L35</f>
        <v xml:space="preserve"> </v>
      </c>
      <c r="K218">
        <v>6</v>
      </c>
    </row>
    <row r="219" spans="1:11" x14ac:dyDescent="0.2">
      <c r="A219" t="str">
        <f>Density!A36</f>
        <v xml:space="preserve"> </v>
      </c>
      <c r="B219">
        <f>Density!B36</f>
        <v>0</v>
      </c>
      <c r="C219">
        <f>Density!C36</f>
        <v>0</v>
      </c>
      <c r="D219">
        <f>Density!E36</f>
        <v>0</v>
      </c>
      <c r="E219">
        <f>Density!D36</f>
        <v>0</v>
      </c>
      <c r="F219" t="str">
        <f>Density!H36</f>
        <v xml:space="preserve"> </v>
      </c>
      <c r="G219" t="str">
        <f>Density!I36</f>
        <v xml:space="preserve"> </v>
      </c>
      <c r="H219" t="str">
        <f>Density!J36</f>
        <v xml:space="preserve"> </v>
      </c>
      <c r="I219" t="str">
        <f>Density!K36</f>
        <v xml:space="preserve"> </v>
      </c>
      <c r="J219" t="str">
        <f>Density!L36</f>
        <v xml:space="preserve"> </v>
      </c>
      <c r="K219">
        <v>6</v>
      </c>
    </row>
    <row r="220" spans="1:11" x14ac:dyDescent="0.2">
      <c r="A220" t="str">
        <f>Density!A37</f>
        <v xml:space="preserve"> </v>
      </c>
      <c r="B220">
        <f>Density!B37</f>
        <v>0</v>
      </c>
      <c r="C220">
        <f>Density!C37</f>
        <v>0</v>
      </c>
      <c r="D220">
        <f>Density!E37</f>
        <v>0</v>
      </c>
      <c r="E220">
        <f>Density!D37</f>
        <v>0</v>
      </c>
      <c r="F220" t="str">
        <f>Density!H37</f>
        <v xml:space="preserve"> </v>
      </c>
      <c r="G220" t="str">
        <f>Density!I37</f>
        <v xml:space="preserve"> </v>
      </c>
      <c r="H220" t="str">
        <f>Density!J37</f>
        <v xml:space="preserve"> </v>
      </c>
      <c r="I220" t="str">
        <f>Density!K37</f>
        <v xml:space="preserve"> </v>
      </c>
      <c r="J220" t="str">
        <f>Density!L37</f>
        <v xml:space="preserve"> </v>
      </c>
      <c r="K220">
        <v>6</v>
      </c>
    </row>
    <row r="221" spans="1:11" x14ac:dyDescent="0.2">
      <c r="A221" t="str">
        <f>Density!A38</f>
        <v xml:space="preserve"> </v>
      </c>
      <c r="B221">
        <f>Density!B38</f>
        <v>0</v>
      </c>
      <c r="C221">
        <f>Density!C38</f>
        <v>0</v>
      </c>
      <c r="D221">
        <f>Density!E38</f>
        <v>0</v>
      </c>
      <c r="E221">
        <f>Density!D38</f>
        <v>0</v>
      </c>
      <c r="F221" t="str">
        <f>Density!H38</f>
        <v xml:space="preserve"> </v>
      </c>
      <c r="G221" t="str">
        <f>Density!I38</f>
        <v xml:space="preserve"> </v>
      </c>
      <c r="H221" t="str">
        <f>Density!J38</f>
        <v xml:space="preserve"> </v>
      </c>
      <c r="I221" t="str">
        <f>Density!K38</f>
        <v xml:space="preserve"> </v>
      </c>
      <c r="J221" t="str">
        <f>Density!L38</f>
        <v xml:space="preserve"> </v>
      </c>
      <c r="K221">
        <v>6</v>
      </c>
    </row>
    <row r="222" spans="1:11" x14ac:dyDescent="0.2">
      <c r="A222" t="str">
        <f>Density!A39</f>
        <v xml:space="preserve"> </v>
      </c>
      <c r="B222">
        <f>Density!B39</f>
        <v>0</v>
      </c>
      <c r="C222">
        <f>Density!C39</f>
        <v>0</v>
      </c>
      <c r="D222">
        <f>Density!E39</f>
        <v>0</v>
      </c>
      <c r="E222">
        <f>Density!D39</f>
        <v>0</v>
      </c>
      <c r="F222" t="str">
        <f>Density!H39</f>
        <v xml:space="preserve"> </v>
      </c>
      <c r="G222" t="str">
        <f>Density!I39</f>
        <v xml:space="preserve"> </v>
      </c>
      <c r="H222" t="str">
        <f>Density!J39</f>
        <v xml:space="preserve"> </v>
      </c>
      <c r="I222" t="str">
        <f>Density!K39</f>
        <v xml:space="preserve"> </v>
      </c>
      <c r="J222" t="str">
        <f>Density!L39</f>
        <v xml:space="preserve"> </v>
      </c>
      <c r="K222">
        <v>6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Introduction</vt:lpstr>
      <vt:lpstr>Probing data</vt:lpstr>
      <vt:lpstr>Density</vt:lpstr>
      <vt:lpstr>Stake ablation</vt:lpstr>
      <vt:lpstr>Summer balance calc</vt:lpstr>
      <vt:lpstr>GPS raw data snow probing</vt:lpstr>
      <vt:lpstr>GPS raw data stake pos</vt:lpstr>
      <vt:lpstr>xg_sond_20xx.csv</vt:lpstr>
      <vt:lpstr>xg_dens_20xx.csv</vt:lpstr>
      <vt:lpstr>xg_abl_20xx.csv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Tarfala</cp:lastModifiedBy>
  <dcterms:created xsi:type="dcterms:W3CDTF">2005-04-24T16:04:07Z</dcterms:created>
  <dcterms:modified xsi:type="dcterms:W3CDTF">2015-09-17T18:34:48Z</dcterms:modified>
</cp:coreProperties>
</file>