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ik\OneDrive\Bureau\Resources\"/>
    </mc:Choice>
  </mc:AlternateContent>
  <xr:revisionPtr revIDLastSave="0" documentId="13_ncr:1_{D96365C9-ED63-4E18-A716-D61DBAC8CCCB}" xr6:coauthVersionLast="47" xr6:coauthVersionMax="47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Theater Outcomes by Launch Date" sheetId="7" r:id="rId1"/>
    <sheet name="Outcomes Based on Goal" sheetId="10" r:id="rId2"/>
    <sheet name="Outcomes Based on Goals" sheetId="8" r:id="rId3"/>
    <sheet name="Kickstarter_Challenge" sheetId="1" r:id="rId4"/>
  </sheets>
  <definedNames>
    <definedName name="_xlnm._FilterDatabase" localSheetId="3" hidden="1">Kickstarter_Challenge!$A$1:$P$4115</definedName>
  </definedNames>
  <calcPr calcId="191029"/>
  <pivotCaches>
    <pivotCache cacheId="35" r:id="rId5"/>
    <pivotCache cacheId="5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F3" i="8"/>
  <c r="F4" i="8"/>
  <c r="F5" i="8"/>
  <c r="F6" i="8"/>
  <c r="F7" i="8"/>
  <c r="F8" i="8"/>
  <c r="F9" i="8"/>
  <c r="F10" i="8"/>
  <c r="F11" i="8"/>
  <c r="F12" i="8"/>
  <c r="F13" i="8"/>
  <c r="F2" i="8"/>
  <c r="G3" i="8"/>
  <c r="G4" i="8"/>
  <c r="G5" i="8"/>
  <c r="G6" i="8"/>
  <c r="G7" i="8"/>
  <c r="G8" i="8"/>
  <c r="G9" i="8"/>
  <c r="G10" i="8"/>
  <c r="G11" i="8"/>
  <c r="G12" i="8"/>
  <c r="G13" i="8"/>
  <c r="G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D12" i="8"/>
  <c r="C12" i="8"/>
  <c r="D11" i="8"/>
  <c r="C11" i="8"/>
  <c r="D10" i="8"/>
  <c r="D9" i="8"/>
  <c r="C9" i="8"/>
  <c r="D8" i="8"/>
  <c r="C8" i="8"/>
  <c r="D7" i="8"/>
  <c r="C7" i="8"/>
  <c r="D6" i="8"/>
  <c r="C6" i="8"/>
  <c r="D5" i="8"/>
  <c r="C5" i="8"/>
  <c r="D3" i="8"/>
  <c r="D4" i="8"/>
  <c r="C4" i="8"/>
  <c r="C3" i="8"/>
  <c r="D2" i="8"/>
  <c r="C2" i="8"/>
  <c r="B13" i="8"/>
  <c r="B12" i="8"/>
  <c r="B11" i="8"/>
  <c r="C10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<sst xmlns="http://schemas.openxmlformats.org/spreadsheetml/2006/main" count="32997" uniqueCount="8402">
  <si>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</si>
  <si>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</si>
  <si>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</si>
  <si>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</si>
  <si>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</si>
  <si>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</si>
  <si>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</si>
  <si>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</si>
  <si>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</si>
  <si>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</si>
  <si>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</si>
  <si>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</si>
  <si>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</si>
  <si>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</si>
  <si>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</si>
  <si>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</si>
  <si>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</si>
  <si>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</si>
  <si>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</si>
  <si>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</si>
  <si>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</si>
  <si>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</si>
  <si>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</si>
  <si>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</si>
  <si>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</si>
  <si>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</si>
  <si>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</si>
  <si>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</si>
  <si>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</si>
  <si>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</si>
  <si>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</si>
  <si>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</si>
  <si>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</si>
  <si>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</si>
  <si>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</si>
  <si>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</si>
  <si>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</si>
  <si>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</si>
  <si>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</si>
  <si>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</si>
  <si>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</si>
  <si>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</si>
  <si>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</si>
  <si>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</si>
  <si>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</si>
  <si>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</si>
  <si>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</si>
  <si>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</si>
  <si>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</si>
  <si>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</si>
  <si>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</si>
  <si>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</si>
  <si>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</si>
  <si>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</si>
  <si>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</si>
  <si>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</si>
  <si>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</si>
  <si>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</si>
  <si>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</si>
  <si>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</si>
  <si>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</si>
  <si>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</si>
  <si>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</si>
  <si>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</si>
  <si>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</si>
  <si>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</si>
  <si>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</si>
  <si>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</si>
  <si>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</si>
  <si>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</si>
  <si>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</si>
  <si>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</si>
  <si>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</si>
  <si>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</si>
  <si>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</si>
  <si>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</si>
  <si>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</si>
  <si>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</si>
  <si>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</si>
  <si>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</si>
  <si>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</si>
  <si>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</si>
  <si>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</si>
  <si>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</si>
  <si>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</si>
  <si>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</si>
  <si>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</si>
  <si>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</si>
  <si>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</si>
  <si>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</si>
  <si>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</si>
  <si>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</si>
  <si>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</si>
  <si>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</si>
  <si>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</si>
  <si>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</si>
  <si>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</si>
  <si>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</si>
  <si>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</si>
  <si>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</si>
  <si>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</si>
  <si>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</si>
  <si>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</si>
  <si>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</si>
  <si>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</si>
  <si>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</si>
  <si>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</si>
  <si>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</si>
  <si>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</si>
  <si>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</si>
  <si>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</si>
  <si>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</si>
  <si>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</si>
  <si>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</si>
  <si>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</si>
  <si>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</si>
  <si>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</si>
  <si>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</si>
  <si>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</si>
  <si>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</si>
  <si>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</si>
  <si>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</si>
  <si>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</si>
  <si>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</si>
  <si>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</si>
  <si>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</si>
  <si>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</si>
  <si>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</si>
  <si>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</si>
  <si>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</si>
  <si>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</si>
  <si>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</si>
  <si>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</si>
  <si>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</si>
  <si>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</si>
  <si>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</si>
  <si>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</si>
  <si>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</si>
  <si>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</si>
  <si>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</si>
  <si>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</si>
  <si>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</si>
  <si>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</si>
  <si>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</si>
  <si>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</si>
  <si>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</si>
  <si>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</si>
  <si>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</si>
  <si>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</si>
  <si>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</si>
  <si>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</si>
  <si>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</si>
  <si>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</si>
  <si>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</si>
  <si>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</si>
  <si>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</si>
  <si>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</si>
  <si>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</si>
  <si>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</si>
  <si>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</si>
  <si>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</si>
  <si>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</si>
  <si>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</si>
  <si>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</si>
  <si>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</si>
  <si>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</si>
  <si>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</si>
  <si>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</si>
  <si>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</si>
  <si>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</si>
  <si>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</si>
  <si>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</si>
  <si>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</si>
  <si>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</si>
  <si>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</si>
  <si>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</si>
  <si>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</si>
  <si>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</si>
  <si>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</si>
  <si>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</si>
  <si>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</si>
  <si>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</si>
  <si>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</si>
  <si>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</si>
  <si>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</si>
  <si>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</si>
  <si>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</si>
  <si>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</si>
  <si>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</si>
  <si>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</si>
  <si>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</si>
  <si>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</si>
  <si>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</si>
  <si>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</si>
  <si>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</si>
  <si>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</si>
  <si>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</si>
  <si>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</si>
  <si>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</si>
  <si>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</si>
  <si>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</si>
  <si>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</si>
  <si>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</si>
  <si>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</si>
  <si>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</si>
  <si>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</si>
  <si>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</si>
  <si>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</si>
  <si>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</si>
  <si>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</si>
  <si>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</si>
  <si>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</si>
  <si>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</si>
  <si>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</si>
  <si>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</si>
  <si>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</si>
  <si>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</si>
  <si>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</si>
  <si>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</si>
  <si>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</si>
  <si>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</si>
  <si>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</si>
  <si>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</si>
  <si>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</si>
  <si>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</si>
  <si>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</si>
  <si>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</si>
  <si>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</si>
  <si>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</si>
  <si>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</si>
  <si>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</si>
  <si>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</si>
  <si>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</si>
  <si>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</si>
  <si>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</si>
  <si>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</si>
  <si>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</si>
  <si>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</si>
  <si>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</si>
  <si>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</si>
  <si>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</si>
  <si>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</si>
  <si>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</si>
  <si>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</si>
  <si>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</si>
  <si>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</si>
  <si>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</si>
  <si>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</si>
  <si>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</si>
  <si>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</si>
  <si>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</si>
  <si>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</si>
  <si>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</si>
  <si>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</si>
  <si>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</si>
  <si>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</si>
  <si>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</si>
  <si>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</si>
  <si>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</si>
  <si>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</si>
  <si>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</si>
  <si>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</si>
  <si>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</si>
  <si>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</si>
  <si>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</si>
  <si>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</si>
  <si>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</si>
  <si>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</si>
  <si>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</si>
  <si>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</si>
  <si>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</si>
  <si>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</si>
  <si>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</si>
  <si>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</si>
  <si>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</si>
  <si>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</si>
  <si>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</si>
  <si>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</si>
  <si>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</si>
  <si>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</si>
  <si>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</si>
  <si>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</si>
  <si>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</si>
  <si>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</si>
  <si>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</si>
  <si>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</si>
  <si>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</si>
  <si>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</si>
  <si>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</si>
  <si>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</si>
  <si>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</si>
  <si>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</si>
  <si>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</si>
  <si>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</si>
  <si>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</si>
  <si>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</si>
  <si>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</si>
  <si>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</si>
  <si>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</si>
  <si>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</si>
  <si>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</si>
  <si>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</si>
  <si>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</si>
  <si>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</si>
  <si>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</si>
  <si>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</si>
  <si>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</si>
  <si>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</si>
  <si>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</si>
  <si>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</si>
  <si>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</si>
  <si>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</si>
  <si>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</si>
  <si>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</si>
  <si>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</si>
  <si>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</si>
  <si>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</si>
  <si>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</si>
  <si>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</si>
  <si>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</si>
  <si>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</si>
  <si>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</si>
  <si>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</si>
  <si>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</si>
  <si>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</si>
  <si>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</si>
  <si>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</si>
  <si>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</si>
  <si>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</si>
  <si>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</si>
  <si>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</si>
  <si>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</si>
  <si>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</si>
  <si>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</si>
  <si>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</si>
  <si>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</si>
  <si>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</si>
  <si>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</si>
  <si>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</si>
  <si>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</si>
  <si>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</si>
  <si>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</si>
  <si>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</si>
  <si>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</si>
  <si>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</si>
  <si>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</si>
  <si>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</si>
  <si>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</si>
  <si>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</si>
  <si>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</si>
  <si>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</si>
  <si>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</si>
  <si>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</si>
  <si>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</si>
  <si>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</si>
  <si>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</si>
  <si>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</si>
  <si>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</si>
  <si>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</si>
  <si>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</si>
  <si>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</si>
  <si>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</si>
  <si>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</si>
  <si>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</si>
  <si>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</si>
  <si>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</si>
  <si>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</si>
  <si>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</si>
  <si>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</si>
  <si>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</si>
  <si>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</si>
  <si>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</si>
  <si>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</si>
  <si>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</si>
  <si>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</si>
  <si>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</si>
  <si>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</si>
  <si>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</si>
  <si>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</si>
  <si>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</si>
  <si>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</si>
  <si>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</si>
  <si>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</si>
  <si>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</si>
  <si>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</si>
  <si>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</si>
  <si>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</si>
  <si>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</si>
  <si>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</si>
  <si>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</si>
  <si>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</si>
  <si>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</si>
  <si>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</si>
  <si>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</si>
  <si>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</si>
  <si>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</si>
  <si>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</si>
  <si>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</si>
  <si>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</si>
  <si>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</si>
  <si>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</si>
  <si>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</si>
  <si>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</si>
  <si>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</si>
  <si>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</si>
  <si>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</si>
  <si>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</si>
  <si>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</si>
  <si>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</si>
  <si>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</si>
  <si>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</si>
  <si>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</si>
  <si>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</si>
  <si>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</si>
  <si>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</si>
  <si>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</si>
  <si>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</si>
  <si>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</si>
  <si>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</si>
  <si>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</si>
  <si>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</si>
  <si>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</si>
  <si>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</si>
  <si>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</si>
  <si>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</si>
  <si>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</si>
  <si>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</si>
  <si>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</si>
  <si>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</si>
  <si>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</si>
  <si>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</si>
  <si>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</si>
  <si>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</si>
  <si>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</si>
  <si>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</si>
  <si>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</si>
  <si>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</si>
  <si>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</si>
  <si>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</si>
  <si>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</si>
  <si>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</si>
  <si>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</si>
  <si>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</si>
  <si>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</si>
  <si>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</si>
  <si>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</si>
  <si>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</si>
  <si>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</si>
  <si>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</si>
  <si>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</si>
  <si>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</si>
  <si>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</si>
  <si>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</si>
  <si>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</si>
  <si>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</si>
  <si>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</si>
  <si>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</si>
  <si>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</si>
  <si>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</si>
  <si>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</si>
  <si>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</si>
  <si>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</si>
  <si>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</si>
  <si>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</si>
  <si>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</si>
  <si>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</si>
  <si>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</si>
  <si>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</si>
  <si>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</si>
  <si>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</si>
  <si>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</si>
  <si>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</si>
  <si>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</si>
  <si>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</si>
  <si>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</si>
  <si>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</si>
  <si>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</si>
  <si>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</si>
  <si>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</si>
  <si>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</si>
  <si>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</si>
  <si>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</si>
  <si>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</si>
  <si>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</si>
  <si>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</si>
  <si>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</si>
  <si>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</si>
  <si>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</si>
  <si>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</si>
  <si>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</si>
  <si>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</si>
  <si>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</si>
  <si>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</si>
  <si>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</si>
  <si>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</si>
  <si>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</si>
  <si>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</si>
  <si>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</si>
  <si>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</si>
  <si>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</si>
  <si>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</si>
  <si>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</si>
  <si>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</si>
  <si>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</si>
  <si>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</si>
  <si>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</si>
  <si>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</si>
  <si>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</si>
  <si>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</si>
  <si>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</si>
  <si>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</si>
  <si>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</si>
  <si>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</si>
  <si>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</si>
  <si>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</si>
  <si>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</si>
  <si>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</si>
  <si>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</si>
  <si>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</si>
  <si>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</si>
  <si>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</si>
  <si>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</si>
  <si>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</si>
  <si>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</si>
  <si>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</si>
  <si>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</si>
  <si>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</si>
  <si>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</si>
  <si>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</si>
  <si>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</si>
  <si>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</si>
  <si>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</si>
  <si>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</si>
  <si>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</si>
  <si>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</si>
  <si>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</si>
  <si>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</si>
  <si>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</si>
  <si>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</si>
  <si>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</si>
  <si>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</si>
  <si>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</si>
  <si>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</si>
  <si>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</si>
  <si>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</si>
  <si>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</si>
  <si>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</si>
  <si>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</si>
  <si>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</si>
  <si>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</si>
  <si>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</si>
  <si>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</si>
  <si>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</si>
  <si>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</si>
  <si>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</si>
  <si>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</si>
  <si>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</si>
  <si>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</si>
  <si>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</si>
  <si>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</si>
  <si>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</si>
  <si>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</si>
  <si>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</si>
  <si>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</si>
  <si>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</si>
  <si>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</si>
  <si>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</si>
  <si>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</si>
  <si>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</si>
  <si>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</si>
  <si>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</si>
  <si>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</si>
  <si>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</si>
  <si>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</si>
  <si>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</si>
  <si>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</si>
  <si>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</si>
  <si>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</si>
  <si>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</si>
  <si>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</si>
  <si>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</si>
  <si>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</si>
  <si>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</si>
  <si>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</si>
  <si>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</si>
  <si>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</si>
  <si>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</si>
  <si>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</si>
  <si>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</si>
  <si>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</si>
  <si>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</si>
  <si>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</si>
  <si>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</si>
  <si>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</si>
  <si>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</si>
  <si>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</si>
  <si>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</si>
  <si>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</si>
  <si>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</si>
  <si>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</si>
  <si>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</si>
  <si>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</si>
  <si>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</si>
  <si>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</si>
  <si>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</si>
  <si>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</si>
  <si>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</si>
  <si>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</si>
  <si>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</si>
  <si>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</si>
  <si>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</si>
  <si>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</si>
  <si>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</si>
  <si>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</si>
  <si>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</si>
  <si>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</si>
  <si>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</si>
  <si>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</si>
  <si>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</si>
  <si>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</si>
  <si>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</si>
  <si>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</si>
  <si>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</si>
  <si>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</si>
  <si>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</si>
  <si>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</si>
  <si>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</si>
  <si>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</si>
  <si>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</si>
  <si>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</si>
  <si>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</si>
  <si>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</si>
  <si>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</si>
  <si>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</si>
  <si>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</si>
  <si>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</si>
  <si>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</si>
  <si>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</si>
  <si>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</si>
  <si>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</si>
  <si>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</si>
  <si>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</si>
  <si>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</si>
  <si>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</si>
  <si>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</si>
  <si>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</si>
  <si>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</si>
  <si>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</si>
  <si>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</si>
  <si>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</si>
  <si>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</si>
  <si>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</si>
  <si>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</si>
  <si>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</si>
  <si>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</si>
  <si>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</si>
  <si>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</si>
  <si>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</si>
  <si>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</si>
  <si>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</si>
  <si>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</si>
  <si>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</si>
  <si>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</si>
  <si>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</si>
  <si>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</si>
  <si>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</si>
  <si>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</si>
  <si>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</si>
  <si>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</si>
  <si>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</si>
  <si>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</si>
  <si>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</si>
  <si>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</si>
  <si>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</si>
  <si>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</si>
  <si>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</si>
  <si>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</si>
  <si>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</si>
  <si>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</si>
  <si>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</si>
  <si>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</si>
  <si>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</si>
  <si>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</si>
  <si>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</si>
  <si>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</si>
  <si>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</si>
  <si>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</si>
  <si>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</si>
  <si>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</si>
  <si>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</si>
  <si>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</si>
  <si>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</si>
  <si>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</si>
  <si>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</si>
  <si>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</si>
  <si>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</si>
  <si>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</si>
  <si>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</si>
  <si>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</si>
  <si>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</si>
  <si>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</si>
  <si>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</si>
  <si>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</si>
  <si>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</si>
  <si>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</si>
  <si>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</si>
  <si>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</si>
  <si>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</si>
  <si>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</si>
  <si>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</si>
  <si>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</si>
  <si>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</si>
  <si>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</si>
  <si>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</si>
  <si>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</si>
  <si>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</si>
  <si>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</si>
  <si>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</si>
  <si>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</si>
  <si>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</si>
  <si>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</si>
  <si>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</si>
  <si>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</si>
  <si>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</si>
  <si>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</si>
  <si>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</si>
  <si>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</si>
  <si>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</si>
  <si>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</si>
  <si>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</si>
  <si>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</si>
  <si>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</si>
  <si>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</si>
  <si>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</si>
  <si>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</si>
  <si>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</si>
  <si>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</si>
  <si>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</si>
  <si>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</si>
  <si>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</si>
  <si>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</si>
  <si>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</si>
  <si>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</si>
  <si>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</si>
  <si>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</si>
  <si>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</si>
  <si>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</si>
  <si>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</si>
  <si>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</si>
  <si>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</si>
  <si>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</si>
  <si>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</si>
  <si>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</si>
  <si>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</si>
  <si>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</si>
  <si>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</si>
  <si>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</si>
  <si>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</si>
  <si>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</si>
  <si>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</si>
  <si>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</si>
  <si>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</si>
  <si>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</si>
  <si>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</si>
  <si>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</si>
  <si>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</si>
  <si>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</si>
  <si>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</si>
  <si>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</si>
  <si>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</si>
  <si>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</si>
  <si>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</si>
  <si>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</si>
  <si>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</si>
  <si>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</si>
  <si>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</si>
  <si>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</si>
  <si>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</si>
  <si>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</si>
  <si>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</si>
  <si>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</si>
  <si>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</si>
  <si>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</si>
  <si>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</si>
  <si>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</si>
  <si>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</si>
  <si>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</si>
  <si>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</si>
  <si>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</si>
  <si>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</si>
  <si>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</si>
  <si>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</si>
  <si>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</si>
  <si>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</si>
  <si>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</si>
  <si>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</si>
  <si>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</si>
  <si>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</si>
  <si>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</si>
  <si>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</si>
  <si>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</si>
  <si>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</si>
  <si>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</si>
  <si>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</si>
  <si>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</si>
  <si>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</si>
  <si>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</si>
  <si>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</si>
  <si>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</si>
  <si>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</si>
  <si>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</si>
  <si>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</si>
  <si>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</si>
  <si>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</si>
  <si>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</si>
  <si>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</si>
  <si>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</si>
  <si>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</si>
  <si>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</si>
  <si>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</si>
  <si>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</si>
  <si>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</si>
  <si>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</si>
  <si>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</si>
  <si>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</si>
  <si>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</si>
  <si>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</si>
  <si>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</si>
  <si>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</si>
  <si>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</si>
  <si>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</si>
  <si>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</si>
  <si>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</si>
  <si>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</si>
  <si>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</si>
  <si>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</si>
  <si>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</si>
  <si>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</si>
  <si>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</si>
  <si>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</si>
  <si>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</si>
  <si>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</si>
  <si>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</si>
  <si>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</si>
  <si>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</si>
  <si>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</si>
  <si>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</si>
  <si>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</si>
  <si>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</si>
  <si>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</si>
  <si>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</si>
  <si>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</si>
  <si>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</si>
  <si>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</si>
  <si>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</si>
  <si>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</si>
  <si>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</si>
  <si>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</si>
  <si>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</si>
  <si>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</si>
  <si>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</si>
  <si>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</si>
  <si>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</si>
  <si>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</si>
  <si>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</si>
  <si>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</si>
  <si>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</si>
  <si>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</si>
  <si>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</si>
  <si>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</si>
  <si>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</si>
  <si>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</si>
  <si>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</si>
  <si>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</si>
  <si>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</si>
  <si>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</si>
  <si>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</si>
  <si>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</si>
  <si>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</si>
  <si>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</si>
  <si>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</si>
  <si>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</si>
  <si>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</si>
  <si>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</si>
  <si>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</si>
  <si>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</si>
  <si>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</si>
  <si>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</si>
  <si>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</si>
  <si>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</si>
  <si>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</si>
  <si>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</si>
  <si>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</si>
  <si>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</si>
  <si>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</si>
  <si>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</si>
  <si>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</si>
  <si>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</si>
  <si>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</si>
  <si>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</si>
  <si>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</si>
  <si>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</si>
  <si>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</si>
  <si>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</si>
  <si>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</si>
  <si>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</si>
  <si>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</si>
  <si>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</si>
  <si>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</si>
  <si>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</si>
  <si>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</si>
  <si>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</si>
  <si>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</si>
  <si>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</si>
  <si>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</si>
  <si>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</si>
  <si>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</si>
  <si>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</si>
  <si>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</si>
  <si>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</si>
  <si>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</si>
  <si>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</si>
  <si>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</si>
  <si>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</si>
  <si>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</si>
  <si>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</si>
  <si>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</si>
  <si>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</si>
  <si>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</si>
  <si>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</si>
  <si>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</si>
  <si>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</si>
  <si>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</si>
  <si>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</si>
  <si>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</si>
  <si>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</si>
  <si>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</si>
  <si>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</si>
  <si>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</si>
  <si>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</si>
  <si>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</si>
  <si>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</si>
  <si>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</si>
  <si>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</si>
  <si>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</si>
  <si>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</si>
  <si>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</si>
  <si>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</si>
  <si>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</si>
  <si>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</si>
  <si>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</si>
  <si>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</si>
  <si>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</si>
  <si>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</si>
  <si>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</si>
  <si>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</si>
  <si>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</si>
  <si>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</si>
  <si>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</si>
  <si>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</si>
  <si>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</si>
  <si>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</si>
  <si>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</si>
  <si>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</si>
  <si>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</si>
  <si>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</si>
  <si>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</si>
  <si>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</si>
  <si>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</si>
  <si>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</si>
  <si>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</si>
  <si>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</si>
  <si>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</si>
  <si>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</si>
  <si>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</si>
  <si>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</si>
  <si>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</si>
  <si>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</si>
  <si>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</si>
  <si>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</si>
  <si>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</si>
  <si>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</si>
  <si>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</si>
  <si>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</si>
  <si>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</si>
  <si>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</si>
  <si>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</si>
  <si>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</si>
  <si>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</si>
  <si>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</si>
  <si>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</si>
  <si>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</si>
  <si>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</si>
  <si>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</si>
  <si>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</si>
  <si>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</si>
  <si>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</si>
  <si>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</si>
  <si>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</si>
  <si>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</si>
  <si>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</si>
  <si>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</si>
  <si>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</si>
  <si>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</si>
  <si>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</si>
  <si>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</si>
  <si>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</si>
  <si>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</si>
  <si>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</si>
  <si>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</si>
  <si>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</si>
  <si>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</si>
  <si>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</si>
  <si>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</si>
  <si>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</si>
  <si>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</si>
  <si>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</si>
  <si>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</si>
  <si>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</si>
  <si>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</si>
  <si>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</si>
  <si>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</si>
  <si>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</si>
  <si>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</si>
  <si>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</si>
  <si>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</si>
  <si>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</si>
  <si>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</si>
  <si>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</si>
  <si>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</si>
  <si>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</si>
  <si>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</si>
  <si>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</si>
  <si>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</si>
  <si>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</si>
  <si>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</si>
  <si>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</si>
  <si>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</si>
  <si>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</si>
  <si>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</si>
  <si>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</si>
  <si>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</si>
  <si>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</si>
  <si>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</si>
  <si>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</si>
  <si>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</si>
  <si>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</si>
  <si>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</si>
  <si>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</si>
  <si>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</si>
  <si>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</si>
  <si>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</si>
  <si>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</si>
  <si>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</si>
  <si>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</si>
  <si>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</si>
  <si>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</si>
  <si>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</si>
  <si>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</si>
  <si>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</si>
  <si>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</si>
  <si>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</si>
  <si>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</si>
  <si>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</si>
  <si>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</si>
  <si>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</si>
  <si>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</si>
  <si>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</si>
  <si>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</si>
  <si>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</si>
  <si>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</si>
  <si>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</si>
  <si>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</si>
  <si>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</si>
  <si>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</si>
  <si>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</si>
  <si>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</si>
  <si>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</si>
  <si>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</si>
  <si>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</si>
  <si>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</si>
  <si>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</si>
  <si>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</si>
  <si>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</si>
  <si>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</si>
  <si>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</si>
  <si>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</si>
  <si>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</si>
  <si>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</si>
  <si>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</si>
  <si>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</si>
  <si>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</si>
  <si>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</si>
  <si>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</si>
  <si>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</si>
  <si>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</si>
  <si>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</si>
  <si>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</si>
  <si>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</si>
  <si>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</si>
  <si>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</si>
  <si>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</si>
  <si>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</si>
  <si>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</si>
  <si>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</si>
  <si>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</si>
  <si>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</si>
  <si>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</si>
  <si>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</si>
  <si>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</si>
  <si>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</si>
  <si>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</si>
  <si>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</si>
  <si>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</si>
  <si>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</si>
  <si>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</si>
  <si>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</si>
  <si>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</si>
  <si>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</si>
  <si>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</si>
  <si>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</si>
  <si>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</si>
  <si>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</si>
  <si>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</si>
  <si>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</si>
  <si>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</si>
  <si>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</si>
  <si>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</si>
  <si>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</si>
  <si>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</si>
  <si>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</si>
  <si>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</si>
  <si>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</si>
  <si>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</si>
  <si>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</si>
  <si>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</si>
  <si>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</si>
  <si>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</si>
  <si>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</si>
  <si>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</si>
  <si>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</si>
  <si>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</si>
  <si>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</si>
  <si>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</si>
  <si>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</si>
  <si>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</si>
  <si>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</si>
  <si>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</si>
  <si>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</si>
  <si>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</si>
  <si>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</si>
  <si>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</si>
  <si>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</si>
  <si>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</si>
  <si>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</si>
  <si>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</si>
  <si>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</si>
  <si>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</si>
  <si>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</si>
  <si>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</si>
  <si>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</si>
  <si>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</si>
  <si>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</si>
  <si>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</si>
  <si>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</si>
  <si>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</si>
  <si>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</si>
  <si>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</si>
  <si>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</si>
  <si>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</si>
  <si>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</si>
  <si>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</si>
  <si>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</si>
  <si>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</si>
  <si>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</si>
  <si>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</si>
  <si>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</si>
  <si>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</si>
  <si>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</si>
  <si>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</si>
  <si>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</si>
  <si>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</si>
  <si>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</si>
  <si>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</si>
  <si>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</si>
  <si>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</si>
  <si>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</si>
  <si>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</si>
  <si>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</si>
  <si>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</si>
  <si>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</si>
  <si>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</si>
  <si>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</si>
  <si>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</si>
  <si>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</si>
  <si>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</si>
  <si>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</si>
  <si>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</si>
  <si>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</si>
  <si>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</si>
  <si>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</si>
  <si>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</si>
  <si>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</si>
  <si>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</si>
  <si>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</si>
  <si>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</si>
  <si>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</si>
  <si>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</si>
  <si>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</si>
  <si>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</si>
  <si>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</si>
  <si>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</si>
  <si>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</si>
  <si>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</si>
  <si>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</si>
  <si>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</si>
  <si>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</si>
  <si>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</si>
  <si>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</si>
  <si>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</si>
  <si>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</si>
  <si>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</si>
  <si>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</si>
  <si>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</si>
  <si>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</si>
  <si>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</si>
  <si>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</si>
  <si>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</si>
  <si>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</si>
  <si>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</si>
  <si>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</si>
  <si>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</si>
  <si>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</si>
  <si>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</si>
  <si>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</si>
  <si>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</si>
  <si>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</si>
  <si>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</si>
  <si>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</si>
  <si>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</si>
  <si>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</si>
  <si>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</si>
  <si>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</si>
  <si>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</si>
  <si>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</si>
  <si>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</si>
  <si>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</si>
  <si>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</si>
  <si>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</si>
  <si>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</si>
  <si>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</si>
  <si>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</si>
  <si>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</si>
  <si>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</si>
  <si>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</si>
  <si>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</si>
  <si>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</si>
  <si>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</si>
  <si>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</si>
  <si>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</si>
  <si>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</si>
  <si>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</si>
  <si>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</si>
  <si>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</si>
  <si>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</si>
  <si>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</si>
  <si>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</si>
  <si>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</si>
  <si>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</si>
  <si>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</si>
  <si>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</si>
  <si>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</si>
  <si>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</si>
  <si>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</si>
  <si>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</si>
  <si>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</si>
  <si>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</si>
  <si>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</si>
  <si>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</si>
  <si>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</si>
  <si>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</si>
  <si>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</si>
  <si>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</si>
  <si>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</si>
  <si>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</si>
  <si>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</si>
  <si>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</si>
  <si>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</si>
  <si>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</si>
  <si>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</si>
  <si>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</si>
  <si>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</si>
  <si>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</si>
  <si>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</si>
  <si>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</si>
  <si>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</si>
  <si>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</si>
  <si>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</si>
  <si>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</si>
  <si>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</si>
  <si>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</si>
  <si>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</si>
  <si>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</si>
  <si>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</si>
  <si>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</si>
  <si>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</si>
  <si>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</si>
  <si>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</si>
  <si>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</si>
  <si>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</si>
  <si>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</si>
  <si>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</si>
  <si>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</si>
  <si>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</si>
  <si>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</si>
  <si>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</si>
  <si>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</si>
  <si>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</si>
  <si>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</si>
  <si>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</si>
  <si>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</si>
  <si>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</si>
  <si>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</si>
  <si>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</si>
  <si>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</si>
  <si>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</si>
  <si>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</si>
  <si>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</si>
  <si>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</si>
  <si>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</si>
  <si>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</si>
  <si>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</si>
  <si>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</si>
  <si>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</si>
  <si>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</si>
  <si>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</si>
  <si>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</si>
  <si>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</si>
  <si>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</si>
  <si>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</si>
  <si>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</si>
  <si>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</si>
  <si>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</si>
  <si>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</si>
  <si>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</si>
  <si>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</si>
  <si>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</si>
  <si>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</si>
  <si>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</si>
  <si>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</si>
  <si>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</si>
  <si>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</si>
  <si>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</si>
  <si>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</si>
  <si>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</si>
  <si>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</si>
  <si>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</si>
  <si>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</si>
  <si>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</si>
  <si>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</si>
  <si>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</si>
  <si>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</si>
  <si>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</si>
  <si>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</si>
  <si>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</si>
  <si>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</si>
  <si>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</si>
  <si>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</si>
  <si>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</si>
  <si>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</si>
  <si>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</si>
  <si>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</si>
  <si>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</si>
  <si>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</si>
  <si>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</si>
  <si>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</si>
  <si>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</si>
  <si>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</si>
  <si>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</si>
  <si>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</si>
  <si>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</si>
  <si>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</si>
  <si>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</si>
  <si>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</si>
  <si>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</si>
  <si>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</si>
  <si>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</si>
  <si>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</si>
  <si>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</si>
  <si>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</si>
  <si>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</si>
  <si>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</si>
  <si>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</si>
  <si>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</si>
  <si>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</si>
  <si>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</si>
  <si>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</si>
  <si>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</si>
  <si>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</si>
  <si>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</si>
  <si>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</si>
  <si>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</si>
  <si>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</si>
  <si>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</si>
  <si>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</si>
  <si>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</si>
  <si>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</si>
  <si>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</si>
  <si>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</si>
  <si>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</si>
  <si>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</si>
  <si>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</si>
  <si>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</si>
  <si>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</si>
  <si>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</si>
  <si>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</si>
  <si>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</si>
  <si>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</si>
  <si>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</si>
  <si>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</si>
  <si>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</si>
  <si>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</si>
  <si>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</si>
  <si>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</si>
  <si>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</si>
  <si>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</si>
  <si>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</si>
  <si>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</si>
  <si>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</si>
  <si>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</si>
  <si>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</si>
  <si>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</si>
  <si>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</si>
  <si>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</si>
  <si>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</si>
  <si>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</si>
  <si>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</si>
  <si>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</si>
  <si>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</si>
  <si>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</si>
  <si>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</si>
  <si>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</si>
  <si>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</si>
  <si>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</si>
  <si>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</si>
  <si>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</si>
  <si>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</si>
  <si>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</si>
  <si>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</si>
  <si>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</si>
  <si>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</si>
  <si>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</si>
  <si>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</si>
  <si>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</si>
  <si>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</si>
  <si>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</si>
  <si>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</si>
  <si>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</si>
  <si>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</si>
  <si>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</si>
  <si>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</si>
  <si>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</si>
  <si>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</si>
  <si>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</si>
  <si>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</si>
  <si>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</si>
  <si>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</si>
  <si>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</si>
  <si>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</si>
  <si>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</si>
  <si>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</si>
  <si>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</si>
  <si>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</si>
  <si>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</si>
  <si>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</si>
  <si>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</si>
  <si>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</si>
  <si>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</si>
  <si>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</si>
  <si>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</si>
  <si>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</si>
  <si>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</si>
  <si>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</si>
  <si>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</si>
  <si>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</si>
  <si>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</si>
  <si>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</si>
  <si>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</si>
  <si>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</si>
  <si>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</si>
  <si>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</si>
  <si>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</si>
  <si>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</si>
  <si>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</si>
  <si>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</si>
  <si>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</si>
  <si>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</si>
  <si>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</si>
  <si>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</si>
  <si>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</si>
  <si>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</si>
  <si>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</si>
  <si>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</si>
  <si>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</si>
  <si>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</si>
  <si>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</si>
  <si>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</si>
  <si>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</si>
  <si>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</si>
  <si>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</si>
  <si>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</si>
  <si>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</si>
  <si>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</si>
  <si>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</si>
  <si>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</si>
  <si>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</si>
  <si>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</si>
  <si>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</si>
  <si>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</si>
  <si>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</si>
  <si>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</si>
  <si>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</si>
  <si>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</si>
  <si>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</si>
  <si>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</si>
  <si>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</si>
  <si>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</si>
  <si>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</si>
  <si>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</si>
  <si>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</si>
  <si>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</si>
  <si>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</si>
  <si>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</si>
  <si>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</si>
  <si>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</si>
  <si>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</si>
  <si>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</si>
  <si>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</si>
  <si>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</si>
  <si>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</si>
  <si>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</si>
  <si>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</si>
  <si>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</si>
  <si>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</si>
  <si>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</si>
  <si>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</si>
  <si>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</si>
  <si>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</si>
  <si>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</si>
  <si>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</si>
  <si>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</si>
  <si>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</si>
  <si>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</si>
  <si>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</si>
  <si>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</si>
  <si>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</si>
  <si>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</si>
  <si>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</si>
  <si>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</si>
  <si>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</si>
  <si>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</si>
  <si>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</si>
  <si>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</si>
  <si>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</si>
  <si>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</si>
  <si>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</si>
  <si>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</si>
  <si>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</si>
  <si>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</si>
  <si>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</si>
  <si>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</si>
  <si>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</si>
  <si>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</si>
  <si>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</si>
  <si>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</si>
  <si>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</si>
  <si>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</si>
  <si>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</si>
  <si>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</si>
  <si>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</si>
  <si>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</si>
  <si>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</si>
  <si>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</si>
  <si>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</si>
  <si>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</si>
  <si>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</si>
  <si>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</si>
  <si>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</si>
  <si>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</si>
  <si>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</si>
  <si>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</si>
  <si>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</si>
  <si>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</si>
  <si>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</si>
  <si>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</si>
  <si>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</si>
  <si>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</si>
  <si>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</si>
  <si>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</si>
  <si>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</si>
  <si>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</si>
  <si>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</si>
  <si>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</si>
  <si>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</si>
  <si>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</si>
  <si>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</si>
  <si>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</si>
  <si>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</si>
  <si>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</si>
  <si>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</si>
  <si>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</si>
  <si>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</si>
  <si>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</si>
  <si>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</si>
  <si>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</si>
  <si>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</si>
  <si>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</si>
  <si>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</si>
  <si>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</si>
  <si>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</si>
  <si>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</si>
  <si>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</si>
  <si>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</si>
  <si>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</si>
  <si>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</si>
  <si>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</si>
  <si>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</si>
  <si>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</si>
  <si>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</si>
  <si>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</si>
  <si>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</si>
  <si>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</si>
  <si>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</si>
  <si>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</si>
  <si>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</si>
  <si>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</si>
  <si>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</si>
  <si>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</si>
  <si>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</si>
  <si>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</si>
  <si>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</si>
  <si>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</si>
  <si>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</si>
  <si>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</si>
  <si>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</si>
  <si>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</si>
  <si>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</si>
  <si>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</si>
  <si>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</si>
  <si>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</si>
  <si>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</si>
  <si>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</si>
  <si>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</si>
  <si>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</si>
  <si>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</si>
  <si>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</si>
  <si>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</si>
  <si>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</si>
  <si>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</si>
  <si>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</si>
  <si>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</si>
  <si>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</si>
  <si>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</si>
  <si>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</si>
  <si>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</si>
  <si>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</si>
  <si>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</si>
  <si>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</si>
  <si>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</si>
  <si>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</si>
  <si>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</si>
  <si>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</si>
  <si>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</si>
  <si>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</si>
  <si>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</si>
  <si>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</si>
  <si>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</si>
  <si>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</si>
  <si>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</si>
  <si>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</si>
  <si>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</si>
  <si>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</si>
  <si>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</si>
  <si>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</si>
  <si>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</si>
  <si>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</si>
  <si>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</si>
  <si>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</si>
  <si>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</si>
  <si>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</si>
  <si>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</si>
  <si>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</si>
  <si>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</si>
  <si>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</si>
  <si>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</si>
  <si>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</si>
  <si>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</si>
  <si>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</si>
  <si>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</si>
  <si>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</si>
  <si>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</si>
  <si>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</si>
  <si>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</si>
  <si>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</si>
  <si>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</si>
  <si>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</si>
  <si>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</si>
  <si>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</si>
  <si>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</si>
  <si>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</si>
  <si>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</si>
  <si>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</si>
  <si>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</si>
  <si>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</si>
  <si>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</si>
  <si>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</si>
  <si>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</si>
  <si>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</si>
  <si>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</si>
  <si>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</si>
  <si>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</si>
  <si>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</si>
  <si>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</si>
  <si>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</si>
  <si>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</si>
  <si>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</si>
  <si>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</si>
  <si>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</si>
  <si>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</si>
  <si>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</si>
  <si>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</si>
  <si>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</si>
  <si>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</si>
  <si>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</si>
  <si>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</si>
  <si>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</si>
  <si>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</si>
  <si>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</si>
  <si>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</si>
  <si>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</si>
  <si>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</si>
  <si>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</si>
  <si>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</si>
  <si>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</si>
  <si>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</si>
  <si>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</si>
  <si>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</si>
  <si>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</si>
  <si>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</si>
  <si>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</si>
  <si>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</si>
  <si>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</si>
  <si>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</si>
  <si>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</si>
  <si>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</si>
  <si>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</si>
  <si>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</si>
  <si>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</si>
  <si>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</si>
  <si>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</si>
  <si>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</si>
  <si>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</si>
  <si>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</si>
  <si>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</si>
  <si>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</si>
  <si>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</si>
  <si>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</si>
  <si>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</si>
  <si>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</si>
  <si>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</si>
  <si>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</si>
  <si>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</si>
  <si>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</si>
  <si>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</si>
  <si>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</si>
  <si>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</si>
  <si>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</si>
  <si>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</si>
  <si>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</si>
  <si>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</si>
  <si>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</si>
  <si>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</si>
  <si>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</si>
  <si>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</si>
  <si>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</si>
  <si>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</si>
  <si>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</si>
  <si>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</si>
  <si>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</si>
  <si>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</si>
  <si>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</si>
  <si>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</si>
  <si>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</si>
  <si>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</si>
  <si>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</si>
  <si>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</si>
  <si>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</si>
  <si>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</si>
  <si>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</si>
  <si>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</si>
  <si>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</si>
  <si>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</si>
  <si>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</si>
  <si>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</si>
  <si>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</si>
  <si>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</si>
  <si>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</si>
  <si>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</si>
  <si>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</si>
  <si>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</si>
  <si>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</si>
  <si>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</si>
  <si>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</si>
  <si>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</si>
  <si>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</si>
  <si>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</si>
  <si>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</si>
  <si>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</si>
  <si>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</si>
  <si>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</si>
  <si>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</si>
  <si>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</si>
  <si>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</si>
  <si>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</si>
  <si>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</si>
  <si>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</si>
  <si>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</si>
  <si>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</si>
  <si>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</si>
  <si>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</si>
  <si>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</si>
  <si>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</si>
  <si>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</si>
  <si>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</si>
  <si>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</si>
  <si>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</si>
  <si>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</si>
  <si>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</si>
  <si>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</si>
  <si>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</si>
  <si>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</si>
  <si>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</si>
  <si>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</si>
  <si>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</si>
  <si>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</si>
  <si>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</si>
  <si>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</si>
  <si>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</si>
  <si>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</si>
  <si>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</si>
  <si>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</si>
  <si>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</si>
  <si>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</si>
  <si>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</si>
  <si>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</si>
  <si>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</si>
  <si>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</si>
  <si>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</si>
  <si>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</si>
  <si>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</si>
  <si>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</si>
  <si>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</si>
  <si>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</si>
  <si>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</si>
  <si>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</si>
  <si>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</si>
  <si>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</si>
  <si>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</si>
  <si>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</si>
  <si>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</si>
  <si>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</si>
  <si>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</si>
  <si>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</si>
  <si>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</si>
  <si>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</si>
  <si>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</si>
  <si>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</si>
  <si>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</si>
  <si>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</si>
  <si>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</si>
  <si>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</si>
  <si>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</si>
  <si>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</si>
  <si>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</si>
  <si>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</si>
  <si>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</si>
  <si>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</si>
  <si>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</si>
  <si>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</si>
  <si>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</si>
  <si>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</si>
  <si>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</si>
  <si>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</si>
  <si>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</si>
  <si>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</si>
  <si>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</si>
  <si>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</si>
  <si>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</si>
  <si>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</si>
  <si>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</si>
  <si>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</si>
  <si>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</si>
  <si>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</si>
  <si>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</si>
  <si>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</si>
  <si>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</si>
  <si>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</si>
  <si>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</si>
  <si>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</si>
  <si>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</si>
  <si>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</si>
  <si>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</si>
  <si>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</si>
  <si>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</si>
  <si>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</si>
  <si>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</si>
  <si>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</si>
  <si>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</si>
  <si>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</si>
  <si>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</si>
  <si>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</si>
  <si>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</si>
  <si>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</si>
  <si>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</si>
  <si>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</si>
  <si>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</si>
  <si>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</si>
  <si>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</si>
  <si>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</si>
  <si>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</si>
  <si>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</si>
  <si>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</si>
  <si>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</si>
  <si>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</si>
  <si>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</si>
  <si>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</si>
  <si>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</si>
  <si>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</si>
  <si>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</si>
  <si>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</si>
  <si>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</si>
  <si>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</si>
  <si>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</si>
  <si>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</si>
  <si>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</si>
  <si>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</si>
  <si>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</si>
  <si>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</si>
  <si>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</si>
  <si>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</si>
  <si>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</si>
  <si>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</si>
  <si>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</si>
  <si>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</si>
  <si>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</si>
  <si>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</si>
  <si>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</si>
  <si>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</si>
  <si>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</si>
  <si>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</si>
  <si>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</si>
  <si>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</si>
  <si>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</si>
  <si>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</si>
  <si>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</si>
  <si>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</si>
  <si>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</si>
  <si>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</si>
  <si>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</si>
  <si>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</si>
  <si>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</si>
  <si>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</si>
  <si>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</si>
  <si>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</si>
  <si>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</si>
  <si>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</si>
  <si>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</si>
  <si>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</si>
  <si>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</si>
  <si>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</si>
  <si>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</si>
  <si>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</si>
  <si>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</si>
  <si>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</si>
  <si>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</si>
  <si>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</si>
  <si>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</si>
  <si>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</si>
  <si>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</si>
  <si>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</si>
  <si>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</si>
  <si>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</si>
  <si>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</si>
  <si>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</si>
  <si>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</si>
  <si>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</si>
  <si>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</si>
  <si>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</si>
  <si>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</si>
  <si>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</si>
  <si>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</si>
  <si>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</si>
  <si>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</si>
  <si>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</si>
  <si>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</si>
  <si>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</si>
  <si>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</si>
  <si>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</si>
  <si>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</si>
  <si>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</si>
  <si>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</si>
  <si>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</si>
  <si>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</si>
  <si>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</si>
  <si>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</si>
  <si>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</si>
  <si>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</si>
  <si>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</si>
  <si>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</si>
  <si>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</si>
  <si>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</si>
  <si>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</si>
  <si>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</si>
  <si>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</si>
  <si>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</si>
  <si>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</si>
  <si>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</si>
  <si>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</si>
  <si>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</si>
  <si>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</si>
  <si>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</si>
  <si>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</si>
  <si>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</si>
  <si>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</si>
  <si>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</si>
  <si>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</si>
  <si>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</si>
  <si>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</si>
  <si>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</si>
  <si>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</si>
  <si>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</si>
  <si>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</si>
  <si>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</si>
  <si>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</si>
  <si>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</si>
  <si>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</si>
  <si>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</si>
  <si>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</si>
  <si>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</si>
  <si>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</si>
  <si>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</si>
  <si>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</si>
  <si>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</si>
  <si>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</si>
  <si>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</si>
  <si>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</si>
  <si>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</si>
  <si>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</si>
  <si>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</si>
  <si>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</si>
  <si>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</si>
  <si>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</si>
  <si>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</si>
  <si>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</si>
  <si>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</si>
  <si>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</si>
  <si>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</si>
  <si>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</si>
  <si>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</si>
  <si>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</si>
  <si>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</si>
  <si>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</si>
  <si>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</si>
  <si>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</si>
  <si>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</si>
  <si>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</si>
  <si>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</si>
  <si>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</si>
  <si>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</si>
  <si>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</si>
  <si>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</si>
  <si>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</si>
  <si>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</si>
  <si>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</si>
  <si>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</si>
  <si>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</si>
  <si>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</si>
  <si>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</si>
  <si>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</si>
  <si>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</si>
  <si>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</si>
  <si>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</si>
  <si>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</si>
  <si>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</si>
  <si>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</si>
  <si>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</si>
  <si>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</si>
  <si>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</si>
  <si>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</si>
  <si>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</si>
  <si>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</si>
  <si>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</si>
  <si>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</si>
  <si>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</si>
  <si>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</si>
  <si>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</si>
  <si>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</si>
  <si>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</si>
  <si>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</si>
  <si>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</si>
  <si>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</si>
  <si>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</si>
  <si>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</si>
  <si>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</si>
  <si>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</si>
  <si>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</si>
  <si>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</si>
  <si>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</si>
  <si>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</si>
  <si>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</si>
  <si>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</si>
  <si>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</si>
  <si>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</si>
  <si>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</si>
  <si>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</si>
  <si>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</si>
  <si>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</si>
  <si>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</si>
  <si>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</si>
  <si>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</si>
  <si>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</si>
  <si>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</si>
  <si>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</si>
  <si>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</si>
  <si>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</si>
  <si>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</si>
  <si>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</si>
  <si>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</si>
  <si>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</si>
  <si>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</si>
  <si>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</si>
  <si>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</si>
  <si>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</si>
  <si>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</si>
  <si>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</si>
  <si>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</si>
  <si>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</si>
  <si>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</si>
  <si>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</si>
  <si>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</si>
  <si>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</si>
  <si>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</si>
  <si>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</si>
  <si>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</si>
  <si>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</si>
  <si>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</si>
  <si>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</si>
  <si>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</si>
  <si>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</si>
  <si>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</si>
  <si>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</si>
  <si>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</si>
  <si>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</si>
  <si>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</si>
  <si>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</si>
  <si>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</si>
  <si>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</si>
  <si>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</si>
  <si>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</si>
  <si>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</si>
  <si>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</si>
  <si>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</si>
  <si>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</si>
  <si>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</si>
  <si>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</si>
  <si>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</si>
  <si>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</si>
  <si>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</si>
  <si>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</si>
  <si>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</si>
  <si>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</si>
  <si>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</si>
  <si>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</si>
  <si>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</si>
  <si>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</si>
  <si>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</si>
  <si>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</si>
  <si>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</si>
  <si>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</si>
  <si>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</si>
  <si>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</si>
  <si>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</si>
  <si>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</si>
  <si>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</si>
  <si>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</si>
  <si>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</si>
  <si>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</si>
  <si>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</si>
  <si>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</si>
  <si>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</si>
  <si>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</si>
  <si>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</si>
  <si>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</si>
  <si>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</si>
  <si>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</si>
  <si>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</si>
  <si>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</si>
  <si>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</si>
  <si>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</si>
  <si>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</si>
  <si>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</si>
  <si>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</si>
  <si>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</si>
  <si>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</si>
  <si>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</si>
  <si>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</si>
  <si>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</si>
  <si>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</si>
  <si>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</si>
  <si>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</si>
  <si>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</si>
  <si>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</si>
  <si>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</si>
  <si>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</si>
  <si>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</si>
  <si>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</si>
  <si>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</si>
  <si>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</si>
  <si>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</si>
  <si>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</si>
  <si>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</si>
  <si>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</si>
  <si>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</si>
  <si>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</si>
  <si>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</si>
  <si>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</si>
  <si>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</si>
  <si>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</si>
  <si>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</si>
  <si>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</si>
  <si>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</si>
  <si>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</si>
  <si>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</si>
  <si>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</si>
  <si>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</si>
  <si>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</si>
  <si>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</si>
  <si>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</si>
  <si>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</si>
  <si>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</si>
  <si>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</si>
  <si>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</si>
  <si>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</si>
  <si>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</si>
  <si>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</si>
  <si>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</si>
  <si>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</si>
  <si>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</si>
  <si>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</si>
  <si>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</si>
  <si>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</si>
  <si>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</si>
  <si>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</si>
  <si>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</si>
  <si>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</si>
  <si>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</si>
  <si>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</si>
  <si>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</si>
  <si>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</si>
  <si>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</si>
  <si>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</si>
  <si>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</si>
  <si>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</si>
  <si>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</si>
  <si>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</si>
  <si>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</si>
  <si>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</si>
  <si>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</si>
  <si>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</si>
  <si>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</si>
  <si>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</si>
  <si>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</si>
  <si>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</si>
  <si>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</si>
  <si>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</si>
  <si>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</si>
  <si>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</si>
  <si>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</si>
  <si>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</si>
  <si>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</si>
  <si>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</si>
  <si>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</si>
  <si>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</si>
  <si>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</si>
  <si>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</si>
  <si>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</si>
  <si>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</si>
  <si>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</si>
  <si>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</si>
  <si>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</si>
  <si>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</si>
  <si>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</si>
  <si>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</si>
  <si>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</si>
  <si>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</si>
  <si>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</si>
  <si>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</si>
  <si>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</si>
  <si>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</si>
  <si>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</si>
  <si>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</si>
  <si>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</si>
  <si>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</si>
  <si>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</si>
  <si>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</si>
  <si>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</si>
  <si>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</si>
  <si>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</si>
  <si>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</si>
  <si>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</si>
  <si>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</si>
  <si>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</si>
  <si>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</si>
  <si>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</si>
  <si>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</si>
  <si>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</si>
  <si>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</si>
  <si>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</si>
  <si>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</si>
  <si>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</si>
  <si>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</si>
  <si>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</si>
  <si>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</si>
  <si>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</si>
  <si>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</si>
  <si>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</si>
  <si>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</si>
  <si>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</si>
  <si>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</si>
  <si>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</si>
  <si>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</si>
  <si>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</si>
  <si>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</si>
  <si>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</si>
  <si>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</si>
  <si>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</si>
  <si>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</si>
  <si>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</si>
  <si>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</si>
  <si>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</si>
  <si>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</si>
  <si>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</si>
  <si>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</si>
  <si>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</si>
  <si>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</si>
  <si>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</si>
  <si>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</si>
  <si>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</si>
  <si>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</si>
  <si>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</si>
  <si>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</si>
  <si>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</si>
  <si>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</si>
  <si>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</si>
  <si>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</si>
  <si>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</si>
  <si>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</si>
  <si>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</si>
  <si>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</si>
  <si>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</si>
  <si>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</si>
  <si>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</si>
  <si>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</si>
  <si>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</si>
  <si>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</si>
  <si>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</si>
  <si>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</si>
  <si>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</si>
  <si>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</si>
  <si>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</si>
  <si>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</si>
  <si>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</si>
  <si>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</si>
  <si>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</si>
  <si>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</si>
  <si>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</si>
  <si>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</si>
  <si>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</si>
  <si>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</si>
  <si>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</si>
  <si>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</si>
  <si>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</si>
  <si>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</si>
  <si>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</si>
  <si>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</si>
  <si>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</si>
  <si>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</si>
  <si>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</si>
  <si>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</si>
  <si>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</si>
  <si>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</si>
  <si>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</si>
  <si>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</si>
  <si>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</si>
  <si>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</si>
  <si>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</si>
  <si>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</si>
  <si>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</si>
  <si>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</si>
  <si>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</si>
  <si>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</si>
  <si>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</si>
  <si>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</si>
  <si>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</si>
  <si>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</si>
  <si>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</si>
  <si>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</si>
  <si>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</si>
  <si>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</si>
  <si>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</si>
  <si>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</si>
  <si>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</si>
  <si>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</si>
  <si>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</si>
  <si>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</si>
  <si>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</si>
  <si>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</si>
  <si>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</si>
  <si>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</si>
  <si>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</si>
  <si>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</si>
  <si>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</si>
  <si>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</si>
  <si>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</si>
  <si>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</si>
  <si>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</si>
  <si>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</si>
  <si>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</si>
  <si>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</si>
  <si>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</si>
  <si>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</si>
  <si>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</si>
  <si>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</si>
  <si>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</si>
  <si>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</si>
  <si>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</si>
  <si>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</si>
  <si>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</si>
  <si>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</si>
  <si>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</si>
  <si>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</si>
  <si>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</si>
  <si>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</si>
  <si>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</si>
  <si>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</si>
  <si>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</si>
  <si>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</si>
  <si>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</si>
  <si>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</si>
  <si>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</si>
  <si>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</si>
  <si>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</si>
  <si>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</si>
  <si>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</si>
  <si>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</si>
  <si>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</si>
  <si>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</si>
  <si>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</si>
  <si>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</si>
  <si>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</si>
  <si>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</si>
  <si>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</si>
  <si>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</si>
  <si>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</si>
  <si>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</si>
  <si>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</si>
  <si>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</si>
  <si>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</si>
  <si>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</si>
  <si>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</si>
  <si>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</si>
  <si>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</si>
  <si>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</si>
  <si>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</si>
  <si>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</si>
  <si>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</si>
  <si>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</si>
  <si>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</si>
  <si>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</si>
  <si>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</si>
  <si>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</si>
  <si>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</si>
  <si>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</si>
  <si>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</si>
  <si>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</si>
  <si>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</si>
  <si>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</si>
  <si>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</si>
  <si>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</si>
  <si>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</si>
  <si>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</si>
  <si>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</si>
  <si>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</si>
  <si>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</si>
  <si>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</si>
  <si>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</si>
  <si>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</si>
  <si>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</si>
  <si>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</si>
  <si>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</si>
  <si>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</si>
  <si>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</si>
  <si>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</si>
  <si>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</si>
  <si>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</si>
  <si>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</si>
  <si>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</si>
  <si>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</si>
  <si>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</si>
  <si>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</si>
  <si>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</si>
  <si>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</si>
  <si>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</si>
  <si>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</si>
  <si>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</si>
  <si>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</si>
  <si>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</si>
  <si>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</si>
  <si>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</si>
  <si>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</si>
  <si>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</si>
  <si>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</si>
  <si>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</si>
  <si>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</si>
  <si>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</si>
  <si>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</si>
  <si>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</si>
  <si>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</si>
  <si>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</si>
  <si>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</si>
  <si>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</si>
  <si>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</si>
  <si>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</si>
  <si>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</si>
  <si>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</si>
  <si>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</si>
  <si>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</si>
  <si>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</si>
  <si>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</si>
  <si>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</si>
  <si>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</si>
  <si>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</si>
  <si>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</si>
  <si>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</si>
  <si>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</si>
  <si>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</si>
  <si>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</si>
  <si>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</si>
  <si>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</si>
  <si>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</si>
  <si>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</si>
  <si>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</si>
  <si>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</si>
  <si>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</si>
  <si>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</si>
  <si>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</si>
  <si>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</si>
  <si>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</si>
  <si>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</si>
  <si>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</si>
  <si>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</si>
  <si>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</si>
  <si>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</si>
  <si>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</si>
  <si>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</si>
  <si>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</si>
  <si>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</si>
  <si>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</si>
  <si>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</si>
  <si>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</si>
  <si>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</si>
  <si>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</si>
  <si>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</si>
  <si>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</si>
  <si>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</si>
  <si>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</si>
  <si>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</si>
  <si>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</si>
  <si>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</si>
  <si>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</si>
  <si>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</si>
  <si>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</si>
  <si>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</si>
  <si>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</si>
  <si>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</si>
  <si>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</si>
  <si>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</si>
  <si>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</si>
  <si>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</si>
  <si>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</si>
  <si>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</si>
  <si>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</si>
  <si>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</si>
  <si>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</si>
  <si>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</si>
  <si>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</si>
  <si>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</si>
  <si>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</si>
  <si>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</si>
  <si>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</si>
  <si>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</si>
  <si>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</si>
  <si>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</si>
  <si>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</si>
  <si>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</si>
  <si>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</si>
  <si>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</si>
  <si>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</si>
  <si>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</si>
  <si>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</si>
  <si>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</si>
  <si>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</si>
  <si>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</si>
  <si>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</si>
  <si>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</si>
  <si>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</si>
  <si>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</si>
  <si>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</si>
  <si>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</si>
  <si>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</si>
  <si>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</si>
  <si>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</si>
  <si>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</si>
  <si>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</si>
  <si>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</si>
  <si>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</si>
  <si>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</si>
  <si>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</si>
  <si>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</si>
  <si>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</si>
  <si>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</si>
  <si>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</si>
  <si>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</si>
  <si>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</si>
  <si>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</si>
  <si>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</si>
  <si>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</si>
  <si>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</si>
  <si>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</si>
  <si>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</si>
  <si>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</si>
  <si>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</si>
  <si>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</si>
  <si>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</si>
  <si>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</si>
  <si>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</si>
  <si>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</si>
  <si>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</si>
  <si>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</si>
  <si>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</si>
  <si>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</si>
  <si>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</si>
  <si>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</si>
  <si>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</si>
  <si>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</si>
  <si>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</si>
  <si>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</si>
  <si>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</si>
  <si>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</si>
  <si>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</si>
  <si>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</si>
  <si>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</si>
  <si>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</si>
  <si>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</si>
  <si>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</si>
  <si>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</si>
  <si>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</si>
  <si>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</si>
  <si>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</si>
  <si>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</si>
  <si>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</si>
  <si>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</si>
  <si>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</si>
  <si>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</si>
  <si>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</si>
  <si>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</si>
  <si>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</si>
  <si>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</si>
  <si>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</si>
  <si>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</si>
  <si>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</si>
  <si>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</si>
  <si>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</si>
  <si>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</si>
  <si>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</si>
  <si>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</si>
  <si>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</si>
  <si>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</si>
  <si>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</si>
  <si>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</si>
  <si>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</si>
  <si>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</si>
  <si>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</si>
  <si>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</si>
  <si>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</si>
  <si>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</si>
  <si>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</si>
  <si>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</si>
  <si>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</si>
  <si>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</si>
  <si>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</si>
  <si>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</si>
  <si>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</si>
  <si>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</si>
  <si>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</si>
  <si>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</si>
  <si>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</si>
  <si>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</si>
  <si>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</si>
  <si>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</si>
  <si>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</si>
  <si>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</si>
  <si>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</si>
  <si>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</si>
  <si>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</si>
  <si>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</si>
  <si>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</si>
  <si>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</si>
  <si>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</si>
  <si>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</si>
  <si>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</si>
  <si>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</si>
  <si>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</si>
  <si>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</si>
  <si>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</si>
  <si>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</si>
  <si>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</si>
  <si>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</si>
  <si>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</si>
  <si>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</si>
  <si>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</si>
  <si>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</si>
  <si>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</si>
  <si>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</si>
  <si>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</si>
  <si>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</si>
  <si>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</si>
  <si>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</si>
  <si>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</si>
  <si>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</si>
  <si>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</si>
  <si>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</si>
  <si>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</si>
  <si>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</si>
  <si>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</si>
  <si>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</si>
  <si>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</si>
  <si>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</si>
  <si>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</si>
  <si>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</si>
  <si>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</si>
  <si>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</si>
  <si>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</si>
  <si>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</si>
  <si>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</si>
  <si>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</si>
  <si>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</si>
  <si>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</si>
  <si>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</si>
  <si>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</si>
  <si>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</si>
  <si>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</si>
  <si>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</si>
  <si>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</si>
  <si>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</si>
  <si>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</si>
  <si>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</si>
  <si>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</si>
  <si>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</si>
  <si>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</si>
  <si>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</si>
  <si>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</si>
  <si>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</si>
  <si>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</si>
  <si>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</si>
  <si>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</si>
  <si>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</si>
  <si>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</si>
  <si>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</si>
  <si>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</si>
  <si>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</si>
  <si>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</si>
  <si>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</si>
  <si>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</si>
  <si>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</si>
  <si>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</si>
  <si>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</si>
  <si>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</si>
  <si>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</si>
  <si>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</si>
  <si>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</si>
  <si>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</si>
  <si>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</si>
  <si>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</si>
  <si>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</si>
  <si>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</si>
  <si>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</si>
  <si>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</si>
  <si>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</si>
  <si>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</si>
  <si>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</si>
  <si>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</si>
  <si>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</si>
  <si>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</si>
  <si>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</si>
  <si>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</si>
  <si>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</si>
  <si>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</si>
  <si>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</si>
  <si>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</si>
  <si>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</si>
  <si>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</si>
  <si>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</si>
  <si>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</si>
  <si>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</si>
  <si>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</si>
  <si>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</si>
  <si>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</si>
  <si>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</si>
  <si>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</si>
  <si>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</si>
  <si>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</si>
  <si>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</si>
  <si>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</si>
  <si>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</si>
  <si>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</si>
  <si>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</si>
  <si>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</si>
  <si>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</si>
  <si>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</si>
  <si>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</si>
  <si>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</si>
  <si>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</si>
  <si>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</si>
  <si>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</si>
  <si>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</si>
  <si>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</si>
  <si>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</si>
  <si>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</si>
  <si>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</si>
  <si>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</si>
  <si>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</si>
  <si>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</si>
  <si>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</si>
  <si>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</si>
  <si>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</si>
  <si>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</si>
  <si>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</si>
  <si>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</si>
  <si>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</si>
  <si>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</si>
  <si>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</si>
  <si>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</si>
  <si>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</si>
  <si>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</si>
  <si>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</si>
  <si>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</si>
  <si>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</si>
  <si>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</si>
  <si>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</si>
  <si>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</si>
  <si>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</si>
  <si>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</si>
  <si>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</si>
  <si>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</si>
  <si>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</si>
  <si>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</si>
  <si>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</si>
  <si>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</si>
  <si>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</si>
  <si>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</si>
  <si>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</si>
  <si>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</si>
  <si>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</si>
  <si>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</si>
  <si>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</si>
  <si>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</si>
  <si>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</si>
  <si>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</si>
  <si>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</si>
  <si>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</si>
  <si>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</si>
  <si>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</si>
  <si>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</si>
  <si>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</si>
  <si>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</si>
  <si>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</si>
  <si>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</si>
  <si>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</si>
  <si>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</si>
  <si>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</si>
  <si>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</si>
  <si>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</si>
  <si>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</si>
  <si>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</si>
  <si>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</si>
  <si>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</si>
  <si>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</si>
  <si>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</si>
  <si>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</si>
  <si>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</si>
  <si>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</si>
  <si>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</si>
  <si>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</si>
  <si>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</si>
  <si>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</si>
  <si>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</si>
  <si>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</si>
  <si>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</si>
  <si>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</si>
  <si>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</si>
  <si>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</si>
  <si>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</si>
  <si>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</si>
  <si>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</si>
  <si>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</si>
  <si>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</si>
  <si>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</si>
  <si>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</si>
  <si>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</si>
  <si>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</si>
  <si>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</si>
  <si>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</si>
  <si>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</si>
  <si>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</si>
  <si>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</si>
  <si>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</si>
  <si>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</si>
  <si>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</si>
  <si>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</si>
  <si>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</si>
  <si>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</si>
  <si>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</si>
  <si>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</si>
  <si>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</si>
  <si>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</si>
  <si>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</si>
  <si>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</si>
  <si>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</si>
  <si>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</si>
  <si>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</si>
  <si>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</si>
  <si>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</si>
  <si>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</si>
  <si>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</si>
  <si>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</si>
  <si>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</si>
  <si>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</si>
  <si>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</si>
  <si>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</si>
  <si>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</si>
  <si>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</si>
  <si>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</si>
  <si>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</si>
  <si>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</si>
  <si>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</si>
  <si>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</si>
  <si>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</si>
  <si>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</si>
  <si>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</si>
  <si>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</si>
  <si>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</si>
  <si>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</si>
  <si>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</si>
  <si>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</si>
  <si>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</si>
  <si>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</si>
  <si>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</si>
  <si>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</si>
  <si>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</si>
  <si>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</si>
  <si>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</si>
  <si>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</si>
  <si>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</si>
  <si>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</si>
  <si>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</si>
  <si>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</si>
  <si>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</si>
  <si>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</si>
  <si>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</si>
  <si>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</si>
  <si>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</si>
  <si>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</si>
  <si>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</si>
  <si>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</si>
  <si>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</si>
  <si>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</si>
  <si>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</si>
  <si>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</si>
  <si>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</si>
  <si>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</si>
  <si>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</si>
  <si>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</si>
  <si>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</si>
  <si>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</si>
  <si>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</si>
  <si>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</si>
  <si>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</si>
  <si>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</si>
  <si>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</si>
  <si>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</si>
  <si>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</si>
  <si>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</si>
  <si>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</si>
  <si>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</si>
  <si>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</si>
  <si>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</si>
  <si>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</si>
  <si>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</si>
  <si>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</si>
  <si>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</si>
  <si>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</si>
  <si>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</si>
  <si>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</si>
  <si>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</si>
  <si>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</si>
  <si>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</si>
  <si>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</si>
  <si>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</si>
  <si>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</si>
  <si>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</si>
  <si>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</si>
  <si>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</si>
  <si>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</si>
  <si>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</si>
  <si>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</si>
  <si>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</si>
  <si>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</si>
  <si>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</si>
  <si>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</si>
  <si>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</si>
  <si>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</si>
  <si>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</si>
  <si>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</si>
  <si>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</si>
  <si>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</si>
  <si>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</si>
  <si>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</si>
  <si>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</si>
  <si>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</si>
  <si>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</si>
  <si>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</si>
  <si>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</si>
  <si>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</si>
  <si>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</si>
  <si>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</si>
  <si>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</si>
  <si>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</si>
  <si>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</si>
  <si>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</si>
  <si>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</si>
  <si>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</si>
  <si>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</si>
  <si>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</si>
  <si>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</si>
  <si>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</si>
  <si>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</si>
  <si>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</si>
  <si>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</si>
  <si>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</si>
  <si>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</si>
  <si>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</si>
  <si>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</si>
  <si>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</si>
  <si>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</si>
  <si>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</si>
  <si>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</si>
  <si>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</si>
  <si>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</si>
  <si>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</si>
  <si>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</si>
  <si>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</si>
  <si>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</si>
  <si>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</si>
  <si>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</si>
  <si>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</si>
  <si>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</si>
  <si>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</si>
  <si>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</si>
  <si>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</si>
  <si>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</si>
  <si>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</si>
  <si>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</si>
  <si>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</si>
  <si>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</si>
  <si>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</si>
  <si>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</si>
  <si>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</si>
  <si>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</si>
  <si>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</si>
  <si>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</si>
  <si>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</si>
  <si>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</si>
  <si>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</si>
  <si>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</si>
  <si>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</si>
  <si>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</si>
  <si>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</si>
  <si>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</si>
  <si>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</si>
  <si>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</si>
  <si>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</si>
  <si>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</si>
  <si>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</si>
  <si>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</si>
  <si>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</si>
  <si>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</si>
  <si>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</si>
  <si>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</si>
  <si>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</si>
  <si>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</si>
  <si>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</si>
  <si>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</si>
  <si>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</si>
  <si>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</si>
  <si>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</si>
  <si>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</si>
  <si>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</si>
  <si>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</si>
  <si>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</si>
  <si>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</si>
  <si>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</si>
  <si>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</si>
  <si>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</si>
  <si>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</si>
  <si>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</si>
  <si>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</si>
  <si>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</si>
  <si>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</si>
  <si>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</si>
  <si>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</si>
  <si>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</si>
  <si>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</si>
  <si>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</si>
  <si>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</si>
  <si>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</si>
  <si>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</si>
  <si>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</si>
  <si>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</si>
  <si>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</si>
  <si>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</si>
  <si>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</si>
  <si>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</si>
  <si>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</si>
  <si>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</si>
  <si>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</si>
  <si>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</si>
  <si>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</si>
  <si>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</si>
  <si>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</si>
  <si>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</si>
  <si>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</si>
  <si>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</si>
  <si>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</si>
  <si>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</si>
  <si>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</si>
  <si>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</si>
  <si>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</si>
  <si>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</si>
  <si>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</si>
  <si>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</si>
  <si>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</si>
  <si>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</si>
  <si>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</si>
  <si>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</si>
  <si>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</si>
  <si>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</si>
  <si>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</si>
  <si>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</si>
  <si>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</si>
  <si>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</si>
  <si>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</si>
  <si>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</si>
  <si>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</si>
  <si>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</si>
  <si>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</si>
  <si>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</si>
  <si>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</si>
  <si>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</si>
  <si>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</si>
  <si>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</si>
  <si>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</si>
  <si>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</si>
  <si>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</si>
  <si>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</si>
  <si>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</si>
  <si>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</si>
  <si>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</si>
  <si>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</si>
  <si>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</si>
  <si>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</si>
  <si>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</si>
  <si>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</si>
  <si>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</si>
  <si>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</si>
  <si>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</si>
  <si>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</si>
  <si>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</si>
  <si>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</si>
  <si>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</si>
  <si>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</si>
  <si>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</si>
  <si>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</si>
  <si>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</si>
  <si>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</si>
  <si>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</si>
  <si>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</si>
  <si>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</si>
  <si>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</si>
  <si>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</si>
  <si>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</si>
  <si>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</si>
  <si>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</si>
  <si>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</si>
  <si>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</si>
  <si>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</si>
  <si>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</si>
  <si>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</si>
  <si>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</si>
  <si>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</si>
  <si>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</si>
  <si>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</si>
  <si>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</si>
  <si>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</si>
  <si>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</si>
  <si>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</si>
  <si>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</si>
  <si>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</si>
  <si>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</si>
  <si>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</si>
  <si>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</si>
  <si>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</si>
  <si>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</si>
  <si>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</si>
  <si>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</si>
  <si>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</si>
  <si>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</si>
  <si>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</si>
  <si>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</si>
  <si>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</si>
  <si>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</si>
  <si>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</si>
  <si>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</si>
  <si>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</si>
  <si>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</si>
  <si>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</si>
  <si>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</si>
  <si>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</si>
  <si>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</si>
  <si>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</si>
  <si>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</si>
  <si>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</si>
  <si>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</si>
  <si>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</si>
  <si>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</si>
  <si>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</si>
  <si>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</si>
  <si>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</si>
  <si>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</si>
  <si>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</si>
  <si>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</si>
  <si>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</si>
  <si>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</si>
  <si>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</si>
  <si>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</si>
  <si>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</si>
  <si>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</si>
  <si>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</si>
  <si>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</si>
  <si>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</si>
  <si>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</si>
  <si>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</si>
  <si>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</si>
  <si>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</si>
  <si>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</si>
  <si>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</si>
  <si>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</si>
  <si>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</si>
  <si>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</si>
  <si>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</si>
  <si>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</si>
  <si>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</si>
  <si>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</si>
  <si>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</si>
  <si>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</si>
  <si>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</si>
  <si>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</si>
  <si>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</si>
  <si>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</si>
  <si>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</si>
  <si>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</si>
  <si>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</si>
  <si>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</si>
  <si>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</si>
  <si>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</si>
  <si>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</si>
  <si>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</si>
  <si>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</si>
  <si>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</si>
  <si>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</si>
  <si>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</si>
  <si>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</si>
  <si>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</si>
  <si>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</si>
  <si>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</si>
  <si>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</si>
  <si>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</si>
  <si>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</si>
  <si>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</si>
  <si>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</si>
  <si>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</si>
  <si>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</si>
  <si>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</si>
  <si>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</si>
  <si>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</si>
  <si>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</si>
  <si>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</si>
  <si>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</si>
  <si>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</si>
  <si>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</si>
  <si>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</si>
  <si>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</si>
  <si>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</si>
  <si>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</si>
  <si>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</si>
  <si>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</si>
  <si>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</si>
  <si>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</si>
  <si>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</si>
  <si>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</si>
  <si>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</si>
  <si>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</si>
  <si>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</si>
  <si>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</si>
  <si>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</si>
  <si>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</si>
  <si>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</si>
  <si>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</si>
  <si>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</si>
  <si>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</si>
  <si>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</si>
  <si>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</si>
  <si>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</si>
  <si>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</si>
  <si>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</si>
  <si>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</si>
  <si>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</si>
  <si>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</si>
  <si>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</si>
  <si>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</si>
  <si>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</si>
  <si>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</si>
  <si>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</si>
  <si>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</si>
  <si>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</si>
  <si>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</si>
  <si>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</si>
  <si>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</si>
  <si>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</si>
  <si>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</si>
  <si>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</si>
  <si>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</si>
  <si>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</si>
  <si>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</si>
  <si>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</si>
  <si>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</si>
  <si>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</si>
  <si>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</si>
  <si>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</si>
  <si>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</si>
  <si>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</si>
  <si>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</si>
  <si>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</si>
  <si>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</si>
  <si>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</si>
  <si>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</si>
  <si>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</si>
  <si>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</si>
  <si>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</si>
  <si>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</si>
  <si>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</si>
  <si>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</si>
  <si>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</si>
  <si>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</si>
  <si>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</si>
  <si>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</si>
  <si>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</si>
  <si>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</si>
  <si>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</si>
  <si>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</si>
  <si>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</si>
  <si>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</si>
  <si>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</si>
  <si>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</si>
  <si>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</si>
  <si>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</si>
  <si>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</si>
  <si>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</si>
  <si>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</si>
  <si>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</si>
  <si>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</si>
  <si>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</si>
  <si>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</si>
  <si>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</si>
  <si>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</si>
  <si>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</si>
  <si>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</si>
  <si>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</si>
  <si>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</si>
  <si>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</si>
  <si>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</si>
  <si>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</si>
  <si>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</si>
  <si>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</si>
  <si>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</si>
  <si>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</si>
  <si>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</si>
  <si>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</si>
  <si>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</si>
  <si>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</si>
  <si>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</si>
  <si>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</si>
  <si>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</si>
  <si>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</si>
  <si>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</si>
  <si>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</si>
  <si>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</si>
  <si>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</si>
  <si>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</si>
  <si>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</si>
  <si>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</si>
  <si>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</si>
  <si>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</si>
  <si>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</si>
  <si>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</si>
  <si>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</si>
  <si>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</si>
  <si>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</si>
  <si>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</si>
  <si>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</si>
  <si>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</si>
  <si>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</si>
  <si>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</si>
  <si>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</si>
  <si>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</si>
  <si>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</si>
  <si>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</si>
  <si>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</si>
  <si>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</si>
  <si>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</si>
  <si>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</si>
  <si>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</si>
  <si>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</si>
  <si>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</si>
  <si>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</si>
  <si>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</si>
  <si>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</si>
  <si>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</si>
  <si>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</si>
  <si>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</si>
  <si>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</si>
  <si>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</si>
  <si>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</si>
  <si>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</si>
  <si>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</si>
  <si>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</si>
  <si>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</si>
  <si>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</si>
  <si>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</si>
  <si>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</si>
  <si>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</si>
  <si>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</si>
  <si>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</si>
  <si>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</si>
  <si>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</si>
  <si>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</si>
  <si>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</si>
  <si>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</si>
  <si>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</si>
  <si>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</si>
  <si>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</si>
  <si>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</si>
  <si>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</si>
  <si>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</si>
  <si>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</si>
  <si>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</si>
  <si>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</si>
  <si>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</si>
  <si>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</si>
  <si>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</si>
  <si>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</si>
  <si>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</si>
  <si>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</si>
  <si>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</si>
  <si>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</si>
  <si>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</si>
  <si>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</si>
  <si>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</si>
  <si>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</si>
  <si>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</si>
  <si>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</si>
  <si>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</si>
  <si>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</si>
  <si>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</si>
  <si>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</si>
  <si>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</si>
  <si>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</si>
  <si>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</si>
  <si>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</si>
  <si>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</si>
  <si>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</si>
  <si>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</si>
  <si>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</si>
  <si>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</si>
  <si>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</si>
  <si>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</si>
  <si>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</si>
  <si>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</si>
  <si>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</si>
  <si>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</si>
  <si>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</si>
  <si>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</si>
  <si>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</si>
  <si>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</si>
  <si>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</si>
  <si>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</si>
  <si>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</si>
  <si>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</si>
  <si>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</si>
  <si>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</si>
  <si>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</si>
  <si>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</si>
  <si>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</si>
  <si>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</si>
  <si>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</si>
  <si>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</si>
  <si>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</si>
  <si>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</si>
  <si>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</si>
  <si>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</si>
  <si>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</si>
  <si>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</si>
  <si>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</si>
  <si>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</si>
  <si>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</si>
  <si>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</si>
  <si>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</si>
  <si>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</si>
  <si>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</si>
  <si>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</si>
  <si>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</si>
  <si>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</si>
  <si>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</si>
  <si>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</si>
  <si>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</si>
  <si>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</si>
  <si>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</si>
  <si>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</si>
  <si>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</si>
  <si>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</si>
  <si>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</si>
  <si>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</si>
  <si>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</si>
  <si>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</si>
  <si>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</si>
  <si>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</si>
  <si>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</si>
  <si>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</si>
  <si>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</si>
  <si>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</si>
  <si>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</si>
  <si>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</si>
  <si>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</si>
  <si>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</si>
  <si>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</si>
  <si>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</si>
  <si>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</si>
  <si>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</si>
  <si>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</si>
  <si>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</si>
  <si>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</si>
  <si>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</si>
  <si>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</si>
  <si>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</si>
  <si>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</si>
  <si>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</si>
  <si>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</si>
  <si>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</si>
  <si>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</si>
  <si>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</si>
  <si>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</si>
  <si>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</si>
  <si>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</si>
  <si>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</si>
  <si>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</si>
  <si>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</si>
  <si>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</si>
  <si>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</si>
  <si>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</si>
  <si>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</si>
  <si>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</si>
  <si>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</si>
  <si>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</si>
  <si>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</si>
  <si>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</si>
  <si>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</si>
  <si>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</si>
  <si>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</si>
  <si>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</si>
  <si>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</si>
  <si>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</si>
  <si>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</si>
  <si>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</si>
  <si>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</si>
  <si>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</si>
  <si>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</si>
  <si>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</si>
  <si>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</si>
  <si>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</si>
  <si>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</si>
  <si>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</si>
  <si>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</si>
  <si>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</si>
  <si>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</si>
  <si>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</si>
  <si>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</si>
  <si>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</si>
  <si>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</si>
  <si>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</si>
  <si>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</si>
  <si>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</si>
  <si>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</si>
  <si>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</si>
  <si>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</si>
  <si>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</si>
  <si>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</si>
  <si>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</si>
  <si>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</si>
  <si>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</si>
  <si>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</si>
  <si>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</si>
  <si>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</si>
  <si>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</si>
  <si>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</si>
  <si>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</si>
  <si>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</si>
  <si>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</si>
  <si>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</si>
  <si>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</si>
  <si>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</si>
  <si>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</si>
  <si>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</si>
  <si>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</si>
  <si>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</si>
  <si>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</si>
  <si>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</si>
  <si>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</si>
  <si>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</si>
  <si>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</si>
  <si>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</si>
  <si>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</si>
  <si>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</si>
  <si>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</si>
  <si>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</si>
  <si>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</si>
  <si>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</si>
  <si>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</si>
  <si>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</si>
  <si>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</si>
  <si>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</si>
  <si>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</si>
  <si>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</si>
  <si>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</si>
  <si>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</si>
  <si>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</si>
  <si>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</si>
  <si>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</si>
  <si>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</si>
  <si>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</si>
  <si>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</si>
  <si>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</si>
  <si>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</si>
  <si>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</si>
  <si>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</si>
  <si>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</si>
  <si>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</si>
  <si>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</si>
  <si>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</si>
  <si>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</si>
  <si>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</si>
  <si>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</si>
  <si>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</si>
  <si>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</si>
  <si>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</si>
  <si>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</si>
  <si>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</si>
  <si>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</si>
  <si>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</si>
  <si>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</si>
  <si>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</si>
  <si>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</si>
  <si>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</si>
  <si>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</si>
  <si>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</si>
  <si>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</si>
  <si>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</si>
  <si>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</si>
  <si>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</si>
  <si>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</si>
  <si>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</si>
  <si>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</si>
  <si>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</si>
  <si>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</si>
  <si>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</si>
  <si>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</si>
  <si>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</si>
  <si>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</si>
  <si>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</si>
  <si>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</si>
  <si>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</si>
  <si>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</si>
  <si>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</si>
  <si>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</si>
  <si>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</si>
  <si>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</si>
  <si>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</si>
  <si>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</si>
  <si>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</si>
  <si>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</si>
  <si>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</si>
  <si>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</si>
  <si>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</si>
  <si>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</si>
  <si>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</si>
  <si>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</si>
  <si>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</si>
  <si>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</si>
  <si>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</si>
  <si>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</si>
  <si>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</si>
  <si>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</si>
  <si>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</si>
  <si>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</si>
  <si>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</si>
  <si>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</si>
  <si>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</si>
  <si>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</si>
  <si>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</si>
  <si>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</si>
  <si>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</si>
  <si>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</si>
  <si>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</si>
  <si>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</si>
  <si>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</si>
  <si>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</si>
  <si>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</si>
  <si>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</si>
  <si>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</si>
  <si>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</si>
  <si>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</si>
  <si>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</si>
  <si>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</si>
  <si>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</si>
  <si>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</si>
  <si>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</si>
  <si>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</si>
  <si>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</si>
  <si>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</si>
  <si>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</si>
  <si>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</si>
  <si>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</si>
  <si>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</si>
  <si>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</si>
  <si>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</si>
  <si>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</si>
  <si>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</si>
  <si>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</si>
  <si>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</si>
  <si>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</si>
  <si>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</si>
  <si>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</si>
  <si>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</si>
  <si>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</si>
  <si>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</si>
  <si>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</si>
  <si>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</si>
  <si>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</si>
  <si>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</si>
  <si>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</si>
  <si>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</si>
  <si>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</si>
  <si>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</si>
  <si>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</si>
  <si>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</si>
  <si>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</si>
  <si>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</si>
  <si>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</si>
  <si>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</si>
  <si>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</si>
  <si>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</si>
  <si>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</si>
  <si>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</si>
  <si>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</si>
  <si>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</si>
  <si>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</si>
  <si>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</si>
  <si>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</si>
  <si>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</si>
  <si>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</si>
  <si>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</si>
  <si>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</si>
  <si>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</si>
  <si>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</si>
  <si>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</si>
  <si>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</si>
  <si>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</si>
  <si>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</si>
  <si>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</si>
  <si>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</si>
  <si>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</si>
  <si>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</si>
  <si>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</si>
  <si>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</si>
  <si>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</si>
  <si>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</si>
  <si>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</si>
  <si>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</si>
  <si>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</si>
  <si>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</si>
  <si>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</si>
  <si>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</si>
  <si>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</si>
  <si>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</si>
  <si>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</si>
  <si>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</si>
  <si>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</si>
  <si>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</si>
  <si>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</si>
  <si>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</si>
  <si>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</si>
  <si>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</si>
  <si>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</si>
  <si>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</si>
  <si>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</si>
  <si>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</si>
  <si>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</si>
  <si>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</si>
  <si>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</si>
  <si>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</si>
  <si>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</si>
  <si>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</si>
  <si>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</si>
  <si>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</si>
  <si>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</si>
  <si>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</si>
  <si>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</si>
  <si>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</si>
  <si>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</si>
  <si>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</si>
  <si>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</si>
  <si>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</si>
  <si>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</si>
  <si>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</si>
  <si>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</si>
  <si>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</si>
  <si>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</si>
  <si>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</si>
  <si>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</si>
  <si>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</si>
  <si>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</si>
  <si>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</si>
  <si>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</si>
  <si>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</si>
  <si>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</si>
  <si>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</si>
  <si>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</si>
  <si>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</si>
  <si>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</si>
  <si>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</si>
  <si>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</si>
  <si>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</si>
  <si>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</si>
  <si>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</si>
  <si>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</si>
  <si>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</si>
  <si>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</si>
  <si>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</si>
  <si>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</si>
  <si>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</si>
  <si>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</si>
  <si>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</si>
  <si>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</si>
  <si>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</si>
  <si>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</si>
  <si>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</si>
  <si>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</si>
  <si>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</si>
  <si>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</si>
  <si>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</si>
  <si>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</si>
  <si>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</si>
  <si>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</si>
  <si>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</si>
  <si>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</si>
  <si>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</si>
  <si>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</si>
  <si>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</si>
  <si>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</si>
  <si>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</si>
  <si>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</si>
  <si>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</si>
  <si>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</si>
  <si>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</si>
  <si>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</si>
  <si>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</si>
  <si>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</si>
  <si>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</si>
  <si>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</si>
  <si>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</si>
  <si>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</si>
  <si>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</si>
  <si>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</si>
  <si>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</si>
  <si>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</si>
  <si>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</si>
  <si>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</si>
  <si>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</si>
  <si>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</si>
  <si>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</si>
  <si>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</si>
  <si>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</si>
  <si>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</si>
  <si>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</si>
  <si>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</si>
  <si>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</si>
  <si>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</si>
  <si>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</si>
  <si>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</si>
  <si>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</si>
  <si>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</si>
  <si>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</si>
  <si>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</si>
  <si>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</si>
  <si>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</si>
  <si>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</si>
  <si>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</si>
  <si>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</si>
  <si>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</si>
  <si>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</si>
  <si>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</si>
  <si>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</si>
  <si>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</si>
  <si>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</si>
  <si>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</si>
  <si>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</si>
  <si>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</si>
  <si>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</si>
  <si>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</si>
  <si>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</si>
  <si>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</si>
  <si>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</si>
  <si>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</si>
  <si>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</si>
  <si>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</si>
  <si>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</si>
  <si>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</si>
  <si>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</si>
  <si>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</si>
  <si>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</si>
  <si>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</si>
  <si>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</si>
  <si>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</si>
  <si>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</si>
  <si>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</si>
  <si>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</si>
  <si>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</si>
  <si>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</si>
  <si>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</si>
  <si>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</si>
  <si>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</si>
  <si>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</si>
  <si>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</si>
  <si>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</si>
  <si>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</si>
  <si>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</si>
  <si>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</si>
  <si>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</si>
  <si>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</si>
  <si>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</si>
  <si>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</si>
  <si>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</si>
  <si>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</si>
  <si>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</si>
  <si>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</si>
  <si>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</si>
  <si>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</si>
  <si>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</si>
  <si>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</si>
  <si>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</si>
  <si>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</si>
  <si>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</si>
  <si>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</si>
  <si>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</si>
  <si>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</si>
  <si>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</si>
  <si>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</si>
  <si>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</si>
  <si>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</si>
  <si>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</si>
  <si>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</si>
  <si>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</si>
  <si>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</si>
  <si>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</si>
  <si>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</si>
  <si>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</si>
  <si>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</si>
  <si>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</si>
  <si>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</si>
  <si>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</si>
  <si>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</si>
  <si>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</si>
  <si>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</si>
  <si>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</si>
  <si>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</si>
  <si>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</si>
  <si>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</si>
  <si>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</si>
  <si>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</si>
  <si>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</si>
  <si>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</si>
  <si>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</si>
  <si>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</si>
  <si>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</si>
  <si>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</si>
  <si>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</si>
  <si>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</si>
  <si>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</si>
  <si>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</si>
  <si>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</si>
  <si>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</si>
  <si>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</si>
  <si>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</si>
  <si>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</si>
  <si>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</si>
  <si>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</si>
  <si>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</si>
  <si>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</si>
  <si>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</si>
  <si>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</si>
  <si>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</si>
  <si>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</si>
  <si>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</si>
  <si>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</si>
  <si>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</si>
  <si>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</si>
  <si>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</si>
  <si>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</si>
  <si>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</si>
  <si>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</si>
  <si>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</si>
  <si>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</si>
  <si>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</si>
  <si>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</si>
  <si>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</si>
  <si>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</si>
  <si>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</si>
  <si>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</si>
  <si>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</si>
  <si>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</si>
  <si>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</si>
  <si>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</si>
  <si>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</si>
  <si>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</si>
  <si>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</si>
  <si>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</si>
  <si>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</si>
  <si>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</si>
  <si>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</si>
  <si>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</si>
  <si>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</si>
  <si>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</si>
  <si>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</si>
  <si>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</si>
  <si>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</si>
  <si>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</si>
  <si>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</si>
  <si>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</si>
  <si>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</si>
  <si>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</si>
  <si>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</si>
  <si>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</si>
  <si>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</si>
  <si>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</si>
  <si>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</si>
  <si>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</si>
  <si>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</si>
  <si>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</si>
  <si>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</si>
  <si>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</si>
  <si>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</si>
  <si>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</si>
  <si>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</si>
  <si>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</si>
  <si>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</si>
  <si>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</si>
  <si>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</si>
  <si>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</si>
  <si>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</si>
  <si>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</si>
  <si>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</si>
  <si>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</si>
  <si>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</si>
  <si>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</si>
  <si>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</si>
  <si>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</si>
  <si>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</si>
  <si>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</si>
  <si>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</si>
  <si>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</si>
  <si>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</si>
  <si>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</si>
  <si>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</si>
  <si>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</si>
  <si>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</si>
  <si>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</si>
  <si>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</si>
  <si>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</si>
  <si>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</si>
  <si>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</si>
  <si>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</si>
  <si>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</si>
  <si>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</si>
  <si>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</si>
  <si>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</si>
  <si>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</si>
  <si>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</si>
  <si>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</si>
  <si>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</si>
  <si>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</si>
  <si>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</si>
  <si>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</si>
  <si>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</si>
  <si>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</si>
  <si>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</si>
  <si>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</si>
  <si>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</si>
  <si>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</si>
  <si>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</si>
  <si>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</si>
  <si>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</si>
  <si>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</si>
  <si>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</si>
  <si>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</si>
  <si>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</si>
  <si>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</si>
  <si>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</si>
  <si>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</si>
  <si>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</si>
  <si>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</si>
  <si>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</si>
  <si>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</si>
  <si>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</si>
  <si>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</si>
  <si>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</si>
  <si>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</si>
  <si>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</si>
  <si>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</si>
  <si>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</si>
  <si>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</si>
  <si>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</si>
  <si>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</si>
  <si>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</si>
  <si>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</si>
  <si>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</si>
  <si>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</si>
  <si>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</si>
  <si>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</si>
  <si>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</si>
  <si>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</si>
  <si>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</si>
  <si>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</si>
  <si>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</si>
  <si>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</si>
  <si>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</si>
  <si>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</si>
  <si>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</si>
  <si>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</si>
  <si>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</si>
  <si>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</si>
  <si>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</si>
  <si>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</si>
  <si>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</si>
  <si>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</si>
  <si>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</si>
  <si>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</si>
  <si>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</si>
  <si>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</si>
  <si>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</si>
  <si>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</si>
  <si>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</si>
  <si>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</si>
  <si>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</si>
  <si>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</si>
  <si>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</si>
  <si>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</si>
  <si>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</si>
  <si>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</si>
  <si>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</si>
  <si>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</si>
  <si>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</si>
  <si>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</si>
  <si>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</si>
  <si>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</si>
  <si>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</si>
  <si>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</si>
  <si>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</si>
  <si>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</si>
  <si>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</si>
  <si>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</si>
  <si>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</si>
  <si>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</si>
  <si>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</si>
  <si>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</si>
  <si>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</si>
  <si>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</si>
  <si>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</si>
  <si>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</si>
  <si>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</si>
  <si>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</si>
  <si>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</si>
  <si>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</si>
  <si>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</si>
  <si>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</si>
  <si>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</si>
  <si>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</si>
  <si>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</si>
  <si>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</si>
  <si>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</si>
  <si>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</si>
  <si>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</si>
  <si>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</si>
  <si>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</si>
  <si>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</si>
  <si>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</si>
  <si>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</si>
  <si>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</si>
  <si>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</si>
  <si>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</si>
  <si>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</si>
  <si>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</si>
  <si>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</si>
  <si>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</si>
  <si>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</si>
  <si>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</si>
  <si>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</si>
  <si>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</si>
  <si>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</si>
  <si>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</si>
  <si>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</si>
  <si>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</si>
  <si>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</si>
  <si>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</si>
  <si>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</si>
  <si>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</si>
  <si>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</si>
  <si>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</si>
  <si>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</si>
  <si>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</si>
  <si>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</si>
  <si>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</si>
  <si>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</si>
  <si>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</si>
  <si>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</si>
  <si>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</si>
  <si>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</si>
  <si>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</si>
  <si>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</si>
  <si>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</si>
  <si>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</si>
  <si>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</si>
  <si>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</si>
  <si>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</si>
  <si>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</si>
  <si>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</si>
  <si>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</si>
  <si>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</si>
  <si>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</si>
  <si>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</si>
  <si>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</si>
  <si>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</si>
  <si>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</si>
  <si>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</si>
  <si>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</si>
  <si>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</si>
  <si>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</si>
  <si>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</si>
  <si>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</si>
  <si>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</si>
  <si>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</si>
  <si>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</si>
  <si>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</si>
  <si>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</si>
  <si>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</si>
  <si>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</si>
  <si>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</si>
  <si>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</si>
  <si>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</si>
  <si>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</si>
  <si>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</si>
  <si>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</si>
  <si>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</si>
  <si>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</si>
  <si>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</si>
  <si>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</si>
  <si>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</si>
  <si>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</si>
  <si>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</si>
  <si>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</si>
  <si>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</si>
  <si>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</si>
  <si>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</si>
  <si>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</si>
  <si>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</si>
  <si>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</si>
  <si>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</si>
  <si>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</si>
  <si>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</si>
  <si>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</si>
  <si>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</si>
  <si>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</si>
  <si>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</si>
  <si>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</si>
  <si>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</si>
  <si>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</si>
  <si>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</si>
  <si>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</si>
  <si>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</si>
  <si>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</si>
  <si>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</si>
  <si>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</si>
  <si>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</si>
  <si>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</si>
  <si>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</si>
  <si>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</si>
  <si>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</si>
  <si>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</si>
  <si>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</si>
  <si>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</si>
  <si>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</si>
  <si>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</si>
  <si>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</si>
  <si>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</si>
  <si>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</si>
  <si>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</si>
  <si>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</si>
  <si>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</si>
  <si>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</si>
  <si>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</si>
  <si>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</si>
  <si>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</si>
  <si>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</si>
  <si>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</si>
  <si>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</si>
  <si>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</si>
  <si>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</si>
  <si>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</si>
  <si>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</si>
  <si>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</si>
  <si>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</si>
  <si>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</si>
  <si>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</si>
  <si>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</si>
  <si>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</si>
  <si>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</si>
  <si>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</si>
  <si>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</si>
  <si>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</si>
  <si>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</si>
  <si>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</si>
  <si>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</si>
  <si>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</si>
  <si>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</si>
  <si>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</si>
  <si>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</si>
  <si>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</si>
  <si>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</si>
  <si>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</si>
  <si>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</si>
  <si>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</si>
  <si>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</si>
  <si>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</si>
  <si>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</si>
  <si>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</si>
  <si>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</si>
  <si>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</si>
  <si>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</si>
  <si>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</si>
  <si>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</si>
  <si>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</si>
  <si>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</si>
  <si>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</si>
  <si>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</si>
  <si>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</si>
  <si>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</si>
  <si>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</si>
  <si>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</si>
  <si>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</si>
  <si>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</si>
  <si>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</si>
  <si>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</si>
  <si>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</si>
  <si>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</si>
  <si>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</si>
  <si>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</si>
  <si>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</si>
  <si>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</si>
  <si>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</si>
  <si>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</si>
  <si>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</si>
  <si>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</si>
  <si>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</si>
  <si>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</si>
  <si>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</si>
  <si>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</si>
  <si>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</si>
  <si>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</si>
  <si>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</si>
  <si>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</si>
  <si>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</si>
  <si>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</si>
  <si>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</si>
  <si>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</si>
  <si>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</si>
  <si>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</si>
  <si>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</si>
  <si>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</si>
  <si>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</si>
  <si>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</si>
  <si>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</si>
  <si>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</si>
  <si>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</si>
  <si>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</si>
  <si>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</si>
  <si>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</si>
  <si>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</si>
  <si>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</si>
  <si>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</si>
  <si>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</si>
  <si>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</si>
  <si>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</si>
  <si>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</si>
  <si>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</si>
  <si>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</si>
  <si>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</si>
  <si>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</si>
  <si>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</si>
  <si>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</si>
  <si>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</si>
  <si>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</si>
  <si>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</si>
  <si>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</si>
  <si>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</si>
  <si>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</si>
  <si>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</si>
  <si>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</si>
  <si>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</si>
  <si>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</si>
  <si>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</si>
  <si>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</si>
  <si>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</si>
  <si>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</si>
  <si>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</si>
  <si>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</si>
  <si>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</si>
  <si>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</si>
  <si>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</si>
  <si>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</si>
  <si>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</si>
  <si>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</si>
  <si>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</si>
  <si>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</si>
  <si>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</si>
  <si>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</si>
  <si>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</si>
  <si>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</si>
  <si>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</si>
  <si>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</si>
  <si>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</si>
  <si>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</si>
  <si>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</si>
  <si>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</si>
  <si>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</si>
  <si>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</si>
  <si>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</si>
  <si>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</si>
  <si>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</si>
  <si>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</si>
  <si>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</si>
  <si>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</si>
  <si>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</si>
  <si>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</si>
  <si>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</si>
  <si>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</si>
  <si>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</si>
  <si>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</si>
  <si>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</si>
  <si>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</si>
  <si>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</si>
  <si>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</si>
  <si>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</si>
  <si>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</si>
  <si>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</si>
  <si>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</si>
  <si>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</si>
  <si>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</si>
  <si>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</si>
  <si>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</si>
  <si>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</si>
  <si>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</si>
  <si>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</si>
  <si>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</si>
  <si>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</si>
  <si>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</si>
  <si>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</si>
  <si>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</si>
  <si>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</si>
  <si>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</si>
  <si>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</si>
  <si>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</si>
  <si>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</si>
  <si>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</si>
  <si>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</si>
  <si>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</si>
  <si>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</si>
  <si>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</si>
  <si>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</si>
  <si>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</si>
  <si>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</si>
  <si>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</si>
  <si>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</si>
  <si>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</si>
  <si>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</si>
  <si>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</si>
  <si>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</si>
  <si>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</si>
  <si>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</si>
  <si>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</si>
  <si>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</si>
  <si>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</si>
  <si>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</si>
  <si>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</si>
  <si>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</si>
  <si>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</si>
  <si>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</si>
  <si>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</si>
  <si>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</si>
  <si>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</si>
  <si>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</si>
  <si>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</si>
  <si>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</si>
  <si>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</si>
  <si>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</si>
  <si>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</si>
  <si>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</si>
  <si>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</si>
  <si>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</si>
  <si>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</si>
  <si>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</si>
  <si>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</si>
  <si>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</si>
  <si>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</si>
  <si>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</si>
  <si>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</si>
  <si>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</si>
  <si>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</si>
  <si>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</si>
  <si>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</si>
  <si>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</si>
  <si>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</si>
  <si>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</si>
  <si>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</si>
  <si>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</si>
  <si>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</si>
  <si>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</si>
  <si>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</si>
  <si>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</si>
  <si>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</si>
  <si>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</si>
  <si>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</si>
  <si>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</si>
  <si>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</si>
  <si>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</si>
  <si>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</si>
  <si>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</si>
  <si>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</si>
  <si>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</si>
  <si>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</si>
  <si>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</si>
  <si>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</si>
  <si>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</si>
  <si>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</si>
  <si>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</si>
  <si>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</si>
  <si>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</si>
  <si>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</si>
  <si>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</si>
  <si>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</si>
  <si>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</si>
  <si>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</si>
  <si>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</si>
  <si>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</si>
  <si>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</si>
  <si>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</si>
  <si>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</si>
  <si>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</si>
  <si>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</si>
  <si>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</si>
  <si>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</si>
  <si>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</si>
  <si>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</si>
  <si>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</si>
  <si>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</si>
  <si>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</si>
  <si>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</si>
  <si>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</si>
  <si>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</si>
  <si>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</si>
  <si>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</si>
  <si>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</si>
  <si>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</si>
  <si>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</si>
  <si>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</si>
  <si>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</si>
  <si>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</si>
  <si>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</si>
  <si>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</si>
  <si>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</si>
  <si>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</si>
  <si>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</si>
  <si>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</si>
  <si>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</si>
  <si>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</si>
  <si>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</si>
  <si>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</si>
  <si>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</si>
  <si>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</si>
  <si>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</si>
  <si>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</si>
  <si>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</si>
  <si>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</si>
  <si>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</si>
  <si>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</si>
  <si>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</si>
  <si>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</si>
  <si>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</si>
  <si>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</si>
  <si>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</si>
  <si>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</si>
  <si>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</si>
  <si>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</si>
  <si>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</si>
  <si>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</si>
  <si>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</si>
  <si>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</si>
  <si>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</si>
  <si>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</si>
  <si>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</si>
  <si>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</si>
  <si>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</si>
  <si>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</si>
  <si>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</si>
  <si>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</si>
  <si>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</si>
  <si>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</si>
  <si>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</si>
  <si>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</si>
  <si>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</si>
  <si>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</si>
  <si>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</si>
  <si>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</si>
  <si>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</si>
  <si>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</si>
  <si>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</si>
  <si>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</si>
  <si>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</si>
  <si>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</si>
  <si>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</si>
  <si>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</si>
  <si>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</si>
  <si>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</si>
  <si>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</si>
  <si>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</si>
  <si>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</si>
  <si>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</si>
  <si>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</si>
  <si>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</si>
  <si>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</si>
  <si>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</si>
  <si>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</si>
  <si>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</si>
  <si>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</si>
  <si>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</si>
  <si>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</si>
  <si>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</si>
  <si>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</si>
  <si>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</si>
  <si>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</si>
  <si>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</si>
  <si>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</si>
  <si>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</si>
  <si>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</si>
  <si>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</si>
  <si>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</si>
  <si>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</si>
  <si>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</si>
  <si>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</si>
  <si>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</si>
  <si>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</si>
  <si>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</si>
  <si>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</si>
  <si>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</si>
  <si>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</si>
  <si>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</si>
  <si>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</si>
  <si>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</si>
  <si>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</si>
  <si>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</si>
  <si>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</si>
  <si>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</si>
  <si>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</si>
  <si>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</si>
  <si>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</si>
  <si>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</si>
  <si>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</si>
  <si>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</si>
  <si>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</si>
  <si>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</si>
  <si>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</si>
  <si>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</si>
  <si>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</si>
  <si>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</si>
  <si>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</si>
  <si>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</si>
  <si>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</si>
  <si>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</si>
  <si>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</si>
  <si>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</si>
  <si>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</si>
  <si>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</si>
  <si>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</si>
  <si>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</si>
  <si>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</si>
  <si>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</si>
  <si>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</si>
  <si>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</si>
  <si>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</si>
  <si>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</si>
  <si>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</si>
  <si>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</si>
  <si>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</si>
  <si>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</si>
  <si>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</si>
  <si>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</si>
  <si>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</si>
  <si>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</si>
  <si>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</si>
  <si>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</si>
  <si>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</si>
  <si>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</si>
  <si>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</si>
  <si>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</si>
  <si>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</si>
  <si>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</si>
  <si>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</si>
  <si>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</si>
  <si>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</si>
  <si>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</si>
  <si>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</si>
  <si>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</si>
  <si>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</si>
  <si>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</si>
  <si>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</si>
  <si>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</si>
  <si>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</si>
  <si>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</si>
  <si>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</si>
  <si>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</si>
  <si>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</si>
  <si>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</si>
  <si>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</si>
  <si>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</si>
  <si>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</si>
  <si>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</si>
  <si>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</si>
  <si>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</si>
  <si>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</si>
  <si>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</si>
  <si>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</si>
  <si>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</si>
  <si>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</si>
  <si>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</si>
  <si>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</si>
  <si>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</si>
  <si>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</si>
  <si>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</si>
  <si>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</si>
  <si>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</si>
  <si>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</si>
  <si>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</si>
  <si>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</si>
  <si>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</si>
  <si>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</si>
  <si>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</si>
  <si>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</si>
  <si>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</si>
  <si>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</si>
  <si>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</si>
  <si>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</si>
  <si>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</si>
  <si>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</si>
  <si>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</si>
  <si>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</si>
  <si>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</si>
  <si>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</si>
  <si>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</si>
  <si>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</si>
  <si>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</si>
  <si>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</si>
  <si>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</si>
  <si>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</si>
  <si>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</si>
  <si>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</si>
  <si>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</si>
  <si>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</si>
  <si>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</si>
  <si>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</si>
  <si>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</si>
  <si>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</si>
  <si>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</si>
  <si>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</si>
  <si>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</si>
  <si>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</si>
  <si>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</si>
  <si>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</si>
  <si>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</si>
  <si>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</si>
  <si>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</si>
  <si>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</si>
  <si>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</si>
  <si>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</si>
  <si>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</si>
  <si>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</si>
  <si>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</si>
  <si>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</si>
  <si>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</si>
  <si>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</si>
  <si>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</si>
  <si>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</si>
  <si>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</si>
  <si>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</si>
  <si>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</si>
  <si>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</si>
  <si>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</si>
  <si>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</si>
  <si>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</si>
  <si>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</si>
  <si>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</si>
  <si>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</si>
  <si>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</si>
  <si>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</si>
  <si>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</si>
  <si>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</si>
  <si>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</si>
  <si>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</si>
  <si>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</si>
  <si>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</si>
  <si>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</si>
  <si>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</si>
  <si>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</si>
  <si>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</si>
  <si>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</si>
  <si>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</si>
  <si>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</si>
  <si>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</si>
  <si>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</si>
  <si>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</si>
  <si>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</si>
  <si>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</si>
  <si>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</si>
  <si>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</si>
  <si>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</si>
  <si>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</si>
  <si>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</si>
  <si>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</si>
  <si>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</si>
  <si>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</si>
  <si>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</si>
  <si>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</si>
  <si>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</si>
  <si>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</si>
  <si>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</si>
  <si>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</si>
  <si>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</si>
  <si>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</si>
  <si>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</si>
  <si>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</si>
  <si>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</si>
  <si>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</si>
  <si>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</si>
  <si>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</si>
  <si>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</si>
  <si>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</si>
  <si>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</si>
  <si>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</si>
  <si>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</si>
  <si>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</si>
  <si>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</si>
  <si>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</si>
  <si>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</si>
  <si>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</si>
  <si>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</si>
  <si>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</si>
  <si>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</si>
  <si>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</si>
  <si>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</si>
  <si>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</si>
  <si>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</si>
  <si>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</si>
  <si>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</si>
  <si>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</si>
  <si>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</si>
  <si>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</si>
  <si>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</si>
  <si>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</si>
  <si>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</si>
  <si>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</si>
  <si>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</si>
  <si>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</si>
  <si>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</si>
  <si>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</si>
  <si>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</si>
  <si>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</si>
  <si>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</si>
  <si>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</si>
  <si>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</si>
  <si>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</si>
  <si>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</si>
  <si>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</si>
  <si>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</si>
  <si>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</si>
  <si>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</si>
  <si>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</si>
  <si>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</si>
  <si>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</si>
  <si>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</si>
  <si>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</si>
  <si>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</si>
  <si>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</si>
  <si>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</si>
  <si>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</si>
  <si>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</si>
  <si>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</si>
  <si>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</si>
  <si>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</si>
  <si>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</si>
  <si>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</si>
  <si>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</si>
  <si>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</si>
  <si>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</si>
  <si>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</si>
  <si>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</si>
  <si>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</si>
  <si>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</si>
  <si>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</si>
  <si>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</si>
  <si>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</si>
  <si>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</si>
  <si>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</si>
  <si>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</si>
  <si>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</si>
  <si>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</si>
  <si>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</si>
  <si>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</si>
  <si>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</si>
  <si>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</si>
  <si>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</si>
  <si>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</si>
  <si>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</si>
  <si>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</si>
  <si>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</si>
  <si>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</si>
  <si>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</si>
  <si>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</si>
  <si>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</si>
  <si>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</si>
  <si>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</si>
  <si>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</si>
  <si>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</si>
  <si>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</si>
  <si>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</si>
  <si>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</si>
  <si>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</si>
  <si>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</si>
  <si>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</si>
  <si>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</si>
  <si>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</si>
  <si>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</si>
  <si>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</si>
  <si>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</si>
  <si>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</si>
  <si>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</si>
  <si>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</si>
  <si>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</si>
  <si>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</si>
  <si>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</si>
  <si>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</si>
  <si>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</si>
  <si>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</si>
  <si>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</si>
  <si>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</si>
  <si>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</si>
  <si>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</si>
  <si>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</si>
  <si>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</si>
  <si>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</si>
  <si>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</si>
  <si>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</si>
  <si>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</si>
  <si>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</si>
  <si>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</si>
  <si>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</si>
  <si>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</si>
  <si>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</si>
  <si>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</si>
  <si>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</si>
  <si>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</si>
  <si>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</si>
  <si>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</si>
  <si>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</si>
  <si>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</si>
  <si>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</si>
  <si>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</si>
  <si>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</si>
  <si>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</si>
  <si>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</si>
  <si>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</si>
  <si>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</si>
  <si>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</si>
  <si>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</si>
  <si>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</si>
  <si>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</si>
  <si>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</si>
  <si>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</si>
  <si>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</si>
  <si>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</si>
  <si>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</si>
  <si>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</si>
  <si>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</si>
  <si>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</si>
  <si>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</si>
  <si>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</si>
  <si>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</si>
  <si>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</si>
  <si>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</si>
  <si>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</si>
  <si>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</si>
  <si>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</si>
  <si>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</si>
  <si>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</si>
  <si>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</si>
  <si>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</si>
  <si>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</si>
  <si>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</si>
  <si>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</si>
  <si>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</si>
  <si>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</si>
  <si>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</si>
  <si>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</si>
  <si>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</si>
  <si>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</si>
  <si>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</si>
  <si>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</si>
  <si>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</si>
  <si>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</si>
  <si>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</si>
  <si>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</si>
  <si>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</si>
  <si>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</si>
  <si>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</si>
  <si>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</si>
  <si>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</si>
  <si>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</si>
  <si>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</si>
  <si>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</si>
  <si>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</si>
  <si>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</si>
  <si>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</si>
  <si>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</si>
  <si>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</si>
  <si>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</si>
  <si>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</si>
  <si>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</si>
  <si>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</si>
  <si>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</si>
  <si>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</si>
  <si>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</si>
  <si>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</si>
  <si>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</si>
  <si>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</si>
  <si>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</si>
  <si>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</si>
  <si>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</si>
  <si>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</si>
  <si>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</si>
  <si>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</si>
  <si>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</si>
  <si>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</si>
  <si>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</si>
  <si>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</si>
  <si>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</si>
  <si>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</si>
  <si>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</si>
  <si>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</si>
  <si>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</si>
  <si>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</si>
  <si>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</si>
  <si>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</si>
  <si>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</si>
  <si>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</si>
  <si>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</si>
  <si>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</si>
  <si>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</si>
  <si>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</si>
  <si>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</si>
  <si>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</si>
  <si>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</si>
  <si>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</si>
  <si>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</si>
  <si>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</si>
  <si>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</si>
  <si>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</si>
  <si>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</si>
  <si>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</si>
  <si>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</si>
  <si>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</si>
  <si>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</si>
  <si>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</si>
  <si>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</si>
  <si>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</si>
  <si>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</si>
  <si>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</si>
  <si>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</si>
  <si>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</si>
  <si>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</si>
  <si>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</si>
  <si>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</si>
  <si>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</si>
  <si>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</si>
  <si>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</si>
  <si>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</si>
  <si>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</si>
  <si>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</si>
  <si>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</si>
  <si>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</si>
  <si>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</si>
  <si>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</si>
  <si>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</si>
  <si>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</si>
  <si>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</si>
  <si>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</si>
  <si>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</si>
  <si>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</si>
  <si>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</si>
  <si>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</si>
  <si>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</si>
  <si>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</si>
  <si>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</si>
  <si>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</si>
  <si>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</si>
  <si>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</si>
  <si>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</si>
  <si>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</si>
  <si>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</si>
  <si>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</si>
  <si>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</si>
  <si>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</si>
  <si>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</si>
  <si>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</si>
  <si>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</si>
  <si>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</si>
  <si>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</si>
  <si>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</si>
  <si>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</si>
  <si>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</si>
  <si>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</si>
  <si>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</si>
  <si>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</si>
  <si>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</si>
  <si>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</si>
  <si>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</si>
  <si>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</si>
  <si>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</si>
  <si>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</si>
  <si>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</si>
  <si>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</si>
  <si>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</si>
  <si>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</si>
  <si>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</si>
  <si>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</si>
  <si>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</si>
  <si>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</si>
  <si>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</si>
  <si>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</si>
  <si>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</si>
  <si>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</si>
  <si>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</si>
  <si>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</si>
  <si>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</si>
  <si>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</si>
  <si>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</si>
  <si>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</si>
  <si>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</si>
  <si>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</si>
  <si>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</si>
  <si>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</si>
  <si>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</si>
  <si>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</si>
  <si>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</si>
  <si>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</si>
  <si>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</si>
  <si>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</si>
  <si>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</si>
  <si>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</si>
  <si>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</si>
  <si>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</si>
  <si>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</si>
  <si>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</si>
  <si>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</si>
  <si>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</si>
  <si>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</si>
  <si>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</si>
  <si>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</si>
  <si>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</si>
  <si>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</si>
  <si>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</si>
  <si>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</si>
  <si>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</si>
  <si>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</si>
  <si>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</si>
  <si>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</si>
  <si>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</si>
  <si>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</si>
  <si>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</si>
  <si>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</si>
  <si>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</si>
  <si>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</si>
  <si>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</si>
  <si>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</si>
  <si>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</si>
  <si>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</si>
  <si>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</si>
  <si>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</si>
  <si>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</si>
  <si>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</si>
  <si>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</si>
  <si>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</si>
  <si>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</si>
  <si>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</si>
  <si>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</si>
  <si>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</si>
  <si>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</si>
  <si>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</si>
  <si>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</si>
  <si>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</si>
  <si>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</si>
  <si>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</si>
  <si>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</si>
  <si>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</si>
  <si>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</si>
  <si>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</si>
  <si>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</si>
  <si>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</si>
  <si>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</si>
  <si>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</si>
  <si>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</si>
  <si>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</si>
  <si>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</si>
  <si>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</si>
  <si>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</si>
  <si>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</si>
  <si>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</si>
  <si>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</si>
  <si>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</si>
  <si>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</si>
  <si>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</si>
  <si>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</si>
  <si>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</si>
  <si>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</si>
  <si>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</si>
  <si>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</si>
  <si>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</si>
  <si>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</si>
  <si>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</si>
  <si>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</si>
  <si>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</si>
  <si>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</si>
  <si>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</si>
  <si>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</si>
  <si>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</si>
  <si>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</si>
  <si>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</si>
  <si>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</si>
  <si>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</si>
  <si>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</si>
  <si>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</si>
  <si>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</si>
  <si>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</si>
  <si>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</si>
  <si>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</si>
  <si>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</si>
  <si>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</si>
  <si>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</si>
  <si>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</si>
  <si>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</si>
  <si>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</si>
  <si>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</si>
  <si>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</si>
  <si>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</si>
  <si>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</si>
  <si>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</si>
  <si>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</si>
  <si>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</si>
  <si>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</si>
  <si>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</si>
  <si>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</si>
  <si>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</si>
  <si>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</si>
  <si>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</si>
  <si>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</si>
  <si>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</si>
  <si>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</si>
  <si>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</si>
  <si>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</si>
  <si>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</si>
  <si>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</si>
  <si>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</si>
  <si>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</si>
  <si>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</si>
  <si>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</si>
  <si>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</si>
  <si>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</si>
  <si>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</si>
  <si>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</si>
  <si>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</si>
  <si>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</si>
  <si>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</si>
  <si>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</si>
  <si>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</si>
  <si>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</si>
  <si>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</si>
  <si>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</si>
  <si>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</si>
  <si>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</si>
  <si>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</si>
  <si>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</si>
  <si>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</si>
  <si>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</si>
  <si>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</si>
  <si>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</si>
  <si>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</si>
  <si>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</si>
  <si>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</si>
  <si>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</si>
  <si>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</si>
  <si>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</si>
  <si>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</si>
  <si>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</si>
  <si>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</si>
  <si>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</si>
  <si>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</si>
  <si>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</si>
  <si>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</si>
  <si>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</si>
  <si>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</si>
  <si>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</si>
  <si>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</si>
  <si>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</si>
  <si>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</si>
  <si>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</si>
  <si>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</si>
  <si>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</si>
  <si>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</si>
  <si>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</si>
  <si>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</si>
  <si>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</si>
  <si>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</si>
  <si>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</si>
  <si>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</si>
  <si>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</si>
  <si>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</si>
  <si>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</si>
  <si>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</si>
  <si>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</si>
  <si>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</si>
  <si>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</si>
  <si>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</si>
  <si>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</si>
  <si>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</si>
  <si>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</si>
  <si>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</si>
  <si>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</si>
  <si>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</si>
  <si>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</si>
  <si>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</si>
  <si>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</si>
  <si>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</si>
  <si>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</si>
  <si>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</si>
  <si>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</si>
  <si>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</si>
  <si>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</si>
  <si>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</si>
  <si>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</si>
  <si>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</si>
  <si>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</si>
  <si>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</si>
  <si>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</si>
  <si>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</si>
  <si>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</si>
  <si>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</si>
  <si>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</si>
  <si>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</si>
  <si>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</si>
  <si>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</si>
  <si>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</si>
  <si>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</si>
  <si>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</si>
  <si>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</si>
  <si>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</si>
  <si>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</si>
  <si>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</si>
  <si>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</si>
  <si>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</si>
  <si>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</si>
  <si>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</si>
  <si>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</si>
  <si>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</si>
  <si>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</si>
  <si>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</si>
  <si>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</si>
  <si>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</si>
  <si>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</si>
  <si>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</si>
  <si>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</si>
  <si>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</si>
  <si>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</si>
  <si>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</si>
  <si>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</si>
  <si>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</si>
  <si>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</si>
  <si>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</si>
  <si>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</si>
  <si>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</si>
  <si>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</si>
  <si>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</si>
  <si>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</si>
  <si>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</si>
  <si>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</si>
  <si>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</si>
  <si>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</si>
  <si>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</si>
  <si>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</si>
  <si>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</si>
  <si>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</si>
  <si>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</si>
  <si>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</si>
  <si>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</si>
  <si>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</si>
  <si>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</si>
  <si>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</si>
  <si>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</si>
  <si>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</si>
  <si>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</si>
  <si>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</si>
  <si>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</si>
  <si>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</si>
  <si>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</si>
  <si>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</si>
  <si>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</si>
  <si>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</si>
  <si>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</si>
  <si>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</si>
  <si>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</si>
  <si>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</si>
  <si>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</si>
  <si>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</si>
  <si>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</si>
  <si>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</si>
  <si>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</si>
  <si>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</si>
  <si>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</si>
  <si>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</si>
  <si>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</si>
  <si>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</si>
  <si>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</si>
  <si>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</si>
  <si>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</si>
  <si>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</si>
  <si>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</si>
  <si>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</si>
  <si>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</si>
  <si>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</si>
  <si>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</si>
  <si>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</si>
  <si>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</si>
  <si>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</si>
  <si>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</si>
  <si>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</si>
  <si>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</si>
  <si>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</si>
  <si>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</si>
  <si>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</si>
  <si>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</si>
  <si>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</si>
  <si>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</si>
  <si>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</si>
  <si>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</si>
  <si>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</si>
  <si>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</si>
  <si>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</si>
  <si>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</si>
  <si>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</si>
  <si>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</si>
  <si>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</si>
  <si>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</si>
  <si>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</si>
  <si>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</si>
  <si>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</si>
  <si>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</si>
  <si>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</si>
  <si>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</si>
  <si>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</si>
  <si>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</si>
  <si>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</si>
  <si>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</si>
  <si>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</si>
  <si>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</si>
  <si>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</si>
  <si>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</si>
  <si>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</si>
  <si>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</si>
  <si>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</si>
  <si>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</si>
  <si>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</si>
  <si>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</si>
  <si>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</si>
  <si>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</si>
  <si>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</si>
  <si>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</si>
  <si>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</si>
  <si>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</si>
  <si>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</si>
  <si>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</si>
  <si>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</si>
  <si>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</si>
  <si>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</si>
  <si>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</si>
  <si>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</si>
  <si>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</si>
  <si>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</si>
  <si>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</si>
  <si>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</si>
  <si>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</si>
  <si>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</si>
  <si>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</si>
  <si>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</si>
  <si>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</si>
  <si>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</si>
  <si>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</si>
  <si>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</si>
  <si>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</si>
  <si>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</si>
  <si>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</si>
  <si>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</si>
  <si>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</si>
  <si>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</si>
  <si>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</si>
  <si>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</si>
  <si>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</si>
  <si>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</si>
  <si>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</si>
  <si>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</si>
  <si>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</si>
  <si>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</si>
  <si>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</si>
  <si>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</si>
  <si>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</si>
  <si>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</si>
  <si>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</si>
  <si>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</si>
  <si>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</si>
  <si>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</si>
  <si>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</si>
  <si>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</si>
  <si>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</si>
  <si>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</si>
  <si>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</si>
  <si>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</si>
  <si>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</si>
  <si>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</si>
  <si>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</si>
  <si>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</si>
  <si>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</si>
  <si>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</si>
  <si>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</si>
  <si>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</si>
  <si>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</si>
  <si>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</si>
  <si>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</si>
  <si>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</si>
  <si>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</si>
  <si>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</si>
  <si>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</si>
  <si>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</si>
  <si>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</si>
  <si>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</si>
  <si>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</si>
  <si>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</si>
  <si>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</si>
  <si>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</si>
  <si>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</si>
  <si>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</si>
  <si>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</si>
  <si>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</si>
  <si>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</si>
  <si>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</si>
  <si>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</si>
  <si>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</si>
  <si>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</si>
  <si>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</si>
  <si>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</si>
  <si>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</si>
  <si>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</si>
  <si>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</si>
  <si>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</si>
  <si>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</si>
  <si>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</si>
  <si>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</si>
  <si>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</si>
  <si>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</si>
  <si>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</si>
  <si>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</si>
  <si>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</si>
  <si>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</si>
  <si>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</si>
  <si>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</si>
  <si>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</si>
  <si>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</si>
  <si>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</si>
  <si>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</si>
  <si>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</si>
  <si>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</si>
  <si>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</si>
  <si>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</si>
  <si>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</si>
  <si>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</si>
  <si>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</si>
  <si>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</si>
  <si>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</si>
  <si>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</si>
  <si>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</si>
  <si>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</si>
  <si>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</si>
  <si>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</si>
  <si>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</si>
  <si>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</si>
  <si>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</si>
  <si>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</si>
  <si>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</si>
  <si>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</si>
  <si>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</si>
  <si>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</si>
  <si>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</si>
  <si>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</si>
  <si>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</si>
  <si>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</si>
  <si>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</si>
  <si>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</si>
  <si>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</si>
  <si>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</si>
  <si>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</si>
  <si>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</si>
  <si>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</si>
  <si>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</si>
  <si>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</si>
  <si>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</si>
  <si>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</si>
  <si>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</si>
  <si>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</si>
  <si>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</si>
  <si>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</si>
  <si>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</si>
  <si>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</si>
  <si>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</si>
  <si>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</si>
  <si>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</si>
  <si>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</si>
  <si>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</si>
  <si>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</si>
  <si>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</si>
  <si>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</si>
  <si>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</si>
  <si>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</si>
  <si>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</si>
  <si>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</si>
  <si>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</si>
  <si>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</si>
  <si>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</si>
  <si>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</si>
  <si>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</si>
  <si>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</si>
  <si>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</si>
  <si>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</si>
  <si>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</si>
  <si>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</si>
  <si>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</si>
  <si>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</si>
  <si>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</si>
  <si>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</si>
  <si>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</si>
  <si>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</si>
  <si>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</si>
  <si>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</si>
  <si>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</si>
  <si>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</si>
  <si>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</si>
  <si>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</si>
  <si>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</si>
  <si>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</si>
  <si>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</si>
  <si>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</si>
  <si>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</si>
  <si>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</si>
  <si>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</si>
  <si>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</si>
  <si>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</si>
  <si>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</si>
  <si>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</si>
  <si>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</si>
  <si>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</si>
  <si>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</si>
  <si>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</si>
  <si>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</si>
  <si>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</si>
  <si>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</si>
  <si>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</si>
  <si>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</si>
  <si>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</si>
  <si>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</si>
  <si>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</si>
  <si>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</si>
  <si>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</si>
  <si>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</si>
  <si>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</si>
  <si>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</si>
  <si>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</si>
  <si>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</si>
  <si>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</si>
  <si>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</si>
  <si>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</si>
  <si>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</si>
  <si>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</si>
  <si>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</si>
  <si>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</si>
  <si>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</si>
  <si>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</si>
  <si>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</si>
  <si>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</si>
  <si>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</si>
  <si>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</si>
  <si>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</si>
  <si>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</si>
  <si>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</si>
  <si>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</si>
  <si>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</si>
  <si>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</si>
  <si>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</si>
  <si>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</si>
  <si>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</si>
  <si>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</si>
  <si>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</si>
  <si>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</si>
  <si>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</si>
  <si>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</si>
  <si>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</si>
  <si>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</si>
  <si>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</si>
  <si>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</si>
  <si>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</si>
  <si>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</si>
  <si>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</si>
  <si>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</si>
  <si>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</si>
  <si>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</si>
  <si>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</si>
  <si>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</si>
  <si>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</si>
  <si>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</si>
  <si>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</si>
  <si>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</si>
  <si>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</si>
  <si>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</si>
  <si>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</si>
  <si>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</si>
  <si>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</si>
  <si>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</si>
  <si>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</si>
  <si>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</si>
  <si>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</si>
  <si>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</si>
  <si>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</si>
  <si>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</si>
  <si>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</si>
  <si>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</si>
  <si>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</si>
  <si>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</si>
  <si>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</si>
  <si>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</si>
  <si>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</si>
  <si>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</si>
  <si>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</si>
  <si>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</si>
  <si>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</si>
  <si>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</si>
  <si>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</si>
  <si>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</si>
  <si>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</si>
  <si>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</si>
  <si>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</si>
  <si>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</si>
  <si>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</si>
  <si>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</si>
  <si>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</si>
  <si>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</si>
  <si>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</si>
  <si>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</si>
  <si>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</si>
  <si>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</si>
  <si>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</si>
  <si>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</si>
  <si>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</si>
  <si>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</si>
  <si>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</si>
  <si>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</si>
  <si>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</si>
  <si>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</si>
  <si>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</si>
  <si>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</si>
  <si>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</si>
  <si>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</si>
  <si>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</si>
  <si>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</si>
  <si>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</si>
  <si>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</si>
  <si>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</si>
  <si>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</si>
  <si>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</si>
  <si>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</si>
  <si>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</si>
  <si>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</si>
  <si>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</si>
  <si>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</si>
  <si>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</si>
  <si>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</si>
  <si>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</si>
  <si>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</si>
  <si>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</si>
  <si>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</si>
  <si>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</si>
  <si>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</si>
  <si>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</si>
  <si>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</si>
  <si>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</si>
  <si>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</si>
  <si>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</si>
  <si>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</si>
  <si>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</si>
  <si>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</si>
  <si>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</si>
  <si>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</si>
  <si>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</si>
  <si>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</si>
  <si>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</si>
  <si>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</si>
  <si>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</si>
  <si>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</si>
  <si>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</si>
  <si>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</si>
  <si>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</si>
  <si>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</si>
  <si>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</si>
  <si>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</si>
  <si>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</si>
  <si>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</si>
  <si>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</si>
  <si>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</si>
  <si>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</si>
  <si>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</si>
  <si>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</si>
  <si>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</si>
  <si>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</si>
  <si>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</si>
  <si>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</si>
  <si>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</si>
  <si>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</si>
  <si>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</si>
  <si>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</si>
  <si>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</si>
  <si>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</si>
  <si>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</si>
  <si>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</si>
  <si>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</si>
  <si>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</si>
  <si>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</si>
  <si>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</si>
  <si>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</si>
  <si>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</si>
  <si>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</si>
  <si>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</si>
  <si>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</si>
  <si>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</si>
  <si>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</si>
  <si>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</si>
  <si>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</si>
  <si>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</si>
  <si>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</si>
  <si>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</si>
  <si>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</si>
  <si>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</si>
  <si>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</si>
  <si>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</si>
  <si>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</si>
  <si>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</si>
  <si>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</si>
  <si>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</si>
  <si>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</si>
  <si>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</si>
  <si>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</si>
  <si>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</si>
  <si>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</si>
  <si>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</si>
  <si>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</si>
  <si>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</si>
  <si>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</si>
  <si>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</si>
  <si>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</si>
  <si>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</si>
  <si>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</si>
  <si>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</si>
  <si>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</si>
  <si>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</si>
  <si>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</si>
  <si>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</si>
  <si>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</si>
  <si>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</si>
  <si>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</si>
  <si>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</si>
  <si>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</si>
  <si>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</si>
  <si>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</si>
  <si>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</si>
  <si>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</si>
  <si>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</si>
  <si>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</si>
  <si>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</si>
  <si>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</si>
  <si>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</si>
  <si>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</si>
  <si>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</si>
  <si>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</si>
  <si>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</si>
  <si>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</si>
  <si>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</si>
  <si>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</si>
  <si>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</si>
  <si>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</si>
  <si>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</si>
  <si>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</si>
  <si>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</si>
  <si>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</si>
  <si>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</si>
  <si>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</si>
  <si>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</si>
  <si>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</si>
  <si>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</si>
  <si>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</si>
  <si>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</si>
  <si>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</si>
  <si>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</si>
  <si>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</si>
  <si>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</si>
  <si>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</si>
  <si>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</si>
  <si>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</si>
  <si>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</si>
  <si>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</si>
  <si>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</si>
  <si>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</si>
  <si>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</si>
  <si>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</si>
  <si>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</si>
  <si>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</si>
  <si>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</si>
  <si>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</si>
  <si>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</si>
  <si>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</si>
  <si>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</si>
  <si>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</si>
  <si>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</si>
  <si>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</si>
  <si>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</si>
  <si>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</si>
  <si>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</si>
  <si>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</si>
  <si>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</si>
  <si>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</si>
  <si>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</si>
  <si>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</si>
  <si>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</si>
  <si>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</si>
  <si>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</si>
  <si>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</si>
  <si>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</si>
  <si>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</si>
  <si>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</si>
  <si>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</si>
  <si>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</si>
  <si>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</si>
  <si>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</si>
  <si>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</si>
  <si>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</si>
  <si>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</si>
  <si>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</si>
  <si>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</si>
  <si>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</si>
  <si>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</si>
  <si>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</si>
  <si>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</si>
  <si>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</si>
  <si>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</si>
  <si>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</si>
  <si>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</si>
  <si>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</si>
  <si>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</si>
  <si>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</si>
  <si>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</si>
  <si>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</si>
  <si>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</si>
  <si>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</si>
  <si>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</si>
  <si>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</si>
  <si>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</si>
  <si>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</si>
  <si>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</si>
  <si>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</si>
  <si>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</si>
  <si>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</si>
  <si>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</si>
  <si>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</si>
  <si>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</si>
  <si>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</si>
  <si>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</si>
  <si>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</si>
  <si>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</si>
  <si>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</si>
  <si>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</si>
  <si>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</si>
  <si>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</si>
  <si>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</si>
  <si>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</si>
  <si>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</si>
  <si>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</si>
  <si>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</si>
  <si>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</si>
  <si>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</si>
  <si>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</si>
  <si>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</si>
  <si>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</si>
  <si>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</si>
  <si>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</si>
  <si>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</si>
  <si>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</si>
  <si>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</si>
  <si>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</si>
  <si>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</si>
  <si>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</si>
  <si>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</si>
  <si>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</si>
  <si>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</si>
  <si>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</si>
  <si>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</si>
  <si>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</si>
  <si>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</si>
  <si>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</si>
  <si>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</si>
  <si>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</si>
  <si>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</si>
  <si>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</si>
  <si>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</si>
  <si>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</si>
  <si>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</si>
  <si>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</si>
  <si>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</si>
  <si>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</si>
  <si>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</si>
  <si>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</si>
  <si>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</si>
  <si>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</si>
  <si>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</si>
  <si>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</si>
  <si>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</si>
  <si>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</si>
  <si>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</si>
  <si>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</si>
  <si>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</si>
  <si>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</si>
  <si>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</si>
  <si>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</si>
  <si>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</si>
  <si>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</si>
  <si>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</si>
  <si>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</si>
  <si>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</si>
  <si>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</si>
  <si>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</si>
  <si>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</si>
  <si>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</si>
  <si>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</si>
  <si>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</si>
  <si>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</si>
  <si>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</si>
  <si>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</si>
  <si>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</si>
  <si>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</si>
  <si>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</si>
  <si>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</si>
  <si>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</si>
  <si>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</si>
  <si>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</si>
  <si>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</si>
  <si>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</si>
  <si>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</si>
  <si>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</si>
  <si>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</si>
  <si>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</si>
  <si>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</si>
  <si>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</si>
  <si>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</si>
  <si>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</si>
  <si>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</si>
  <si>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</si>
  <si>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</si>
  <si>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</si>
  <si>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</si>
  <si>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</si>
  <si>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</si>
  <si>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</si>
  <si>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</si>
  <si>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</si>
  <si>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</si>
  <si>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</si>
  <si>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</si>
  <si>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</si>
  <si>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</si>
  <si>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</si>
  <si>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</si>
  <si>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</si>
  <si>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</si>
  <si>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</si>
  <si>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</si>
  <si>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</si>
  <si>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</si>
  <si>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</si>
  <si>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</si>
  <si>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</si>
  <si>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</si>
  <si>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</si>
  <si>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</si>
  <si>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</si>
  <si>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</si>
  <si>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</si>
  <si>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</si>
  <si>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</si>
  <si>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</si>
  <si>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</si>
  <si>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</si>
  <si>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</si>
  <si>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</si>
  <si>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</si>
  <si>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</si>
  <si>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</si>
  <si>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</si>
  <si>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</si>
  <si>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</si>
  <si>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</si>
  <si>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</si>
  <si>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</si>
  <si>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</si>
  <si>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</si>
  <si>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</si>
  <si>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</si>
  <si>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</si>
  <si>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</si>
  <si>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</si>
  <si>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</si>
  <si>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</si>
  <si>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</si>
  <si>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</si>
  <si>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</si>
  <si>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</si>
  <si>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</si>
  <si>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</si>
  <si>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</si>
  <si>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</si>
  <si>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</si>
  <si>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</si>
  <si>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</si>
  <si>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</si>
  <si>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</si>
  <si>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</si>
  <si>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</si>
  <si>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</si>
  <si>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</si>
  <si>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</si>
  <si>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</si>
  <si>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</si>
  <si>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</si>
  <si>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</si>
  <si>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</si>
  <si>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</si>
  <si>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</si>
  <si>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</si>
  <si>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</si>
  <si>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</si>
  <si>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</si>
  <si>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</si>
  <si>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</si>
  <si>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</si>
  <si>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</si>
  <si>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</si>
  <si>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</si>
  <si>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</si>
  <si>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</si>
  <si>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</si>
  <si>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</si>
  <si>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</si>
  <si>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</si>
  <si>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</si>
  <si>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</si>
  <si>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</si>
  <si>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</si>
  <si>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</si>
  <si>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</si>
  <si>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</si>
  <si>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</si>
  <si>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</si>
  <si>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</si>
  <si>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</si>
  <si>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</si>
  <si>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</si>
  <si>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</si>
  <si>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</si>
  <si>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</si>
  <si>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</si>
  <si>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</si>
  <si>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</si>
  <si>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</si>
  <si>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</si>
  <si>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</si>
  <si>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</si>
  <si>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</si>
  <si>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</si>
  <si>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</si>
  <si>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</si>
  <si>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</si>
  <si>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</si>
  <si>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</si>
  <si>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</si>
  <si>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</si>
  <si>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</si>
  <si>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</si>
  <si>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</si>
  <si>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</si>
  <si>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</si>
  <si>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</si>
  <si>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</si>
  <si>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</si>
  <si>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</si>
  <si>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</si>
  <si>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</si>
  <si>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</si>
  <si>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</si>
  <si>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</si>
  <si>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</si>
  <si>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</si>
  <si>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</si>
  <si>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</si>
  <si>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</si>
  <si>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</si>
  <si>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</si>
  <si>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</si>
  <si>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</si>
  <si>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</si>
  <si>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</si>
  <si>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</si>
  <si>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</si>
  <si>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</si>
  <si>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</si>
  <si>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</si>
  <si>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</si>
  <si>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</si>
  <si>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</si>
  <si>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</si>
  <si>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</si>
  <si>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</si>
  <si>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</si>
  <si>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</si>
  <si>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</si>
  <si>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</si>
  <si>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</si>
  <si>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</si>
  <si>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</si>
  <si>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</si>
  <si>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</si>
  <si>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</si>
  <si>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</si>
  <si>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</si>
  <si>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</si>
  <si>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</si>
  <si>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</si>
  <si>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</si>
  <si>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</si>
  <si>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</si>
  <si>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</si>
  <si>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</si>
  <si>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</si>
  <si>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</si>
  <si>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</si>
  <si>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</si>
  <si>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</si>
  <si>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</si>
  <si>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</si>
  <si>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</si>
  <si>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</si>
  <si>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</si>
  <si>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</si>
  <si>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</si>
  <si>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</si>
  <si>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</si>
  <si>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</si>
  <si>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</si>
  <si>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</si>
  <si>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</si>
  <si>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</si>
  <si>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</si>
  <si>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</si>
  <si>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</si>
  <si>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</si>
  <si>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</si>
  <si>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</si>
  <si>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</si>
  <si>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</si>
  <si>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</si>
  <si>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</si>
  <si>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</si>
  <si>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</si>
  <si>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</si>
  <si>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</si>
  <si>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</si>
  <si>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</si>
  <si>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</si>
  <si>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</si>
  <si>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</si>
  <si>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</si>
  <si>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</si>
  <si>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</si>
  <si>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</si>
  <si>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</si>
  <si>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</si>
  <si>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</si>
  <si>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</si>
  <si>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</si>
  <si>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</si>
  <si>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</si>
  <si>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</si>
  <si>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</si>
  <si>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</si>
  <si>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</si>
  <si>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</si>
  <si>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</si>
  <si>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</si>
  <si>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</si>
  <si>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</si>
  <si>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</si>
  <si>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</si>
  <si>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</si>
  <si>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</si>
  <si>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</si>
  <si>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</si>
  <si>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</si>
  <si>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</si>
  <si>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</si>
  <si>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</si>
  <si>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</si>
  <si>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</si>
  <si>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</si>
  <si>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</si>
  <si>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</si>
  <si>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</si>
  <si>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</si>
  <si>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</si>
  <si>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</si>
  <si>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</si>
  <si>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</si>
  <si>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</si>
  <si>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</si>
  <si>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</si>
  <si>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</si>
  <si>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</si>
  <si>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</si>
  <si>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</si>
  <si>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</si>
  <si>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</si>
  <si>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</si>
  <si>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</si>
  <si>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</si>
  <si>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</si>
  <si>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</si>
  <si>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</si>
  <si>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</si>
  <si>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</si>
  <si>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</si>
  <si>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</si>
  <si>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</si>
  <si>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</si>
  <si>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</si>
  <si>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</si>
  <si>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</si>
  <si>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</si>
  <si>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</si>
  <si>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</si>
  <si>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</si>
  <si>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</si>
  <si>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</si>
  <si>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</si>
  <si>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</si>
  <si>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</si>
  <si>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</si>
  <si>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</si>
  <si>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</si>
  <si>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</si>
  <si>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</si>
  <si>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</si>
  <si>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</si>
  <si>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</si>
  <si>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</si>
  <si>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</si>
  <si>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</si>
  <si>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</si>
  <si>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</si>
  <si>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</si>
  <si>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</si>
  <si>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</si>
  <si>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</si>
  <si>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</si>
  <si>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</si>
  <si>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</si>
  <si>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</si>
  <si>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</si>
  <si>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</si>
  <si>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</si>
  <si>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</si>
  <si>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</si>
  <si>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</si>
  <si>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</si>
  <si>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</si>
  <si>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</si>
  <si>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</si>
  <si>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</si>
  <si>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</si>
  <si>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</si>
  <si>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</si>
  <si>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</si>
  <si>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</si>
  <si>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</si>
  <si>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</si>
  <si>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</si>
  <si>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</si>
  <si>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</si>
  <si>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</si>
  <si>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</si>
  <si>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</si>
  <si>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</si>
  <si>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</si>
  <si>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</si>
  <si>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</si>
  <si>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</si>
  <si>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</si>
  <si>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</si>
  <si>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</si>
  <si>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</si>
  <si>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</si>
  <si>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</si>
  <si>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</si>
  <si>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</si>
  <si>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</si>
  <si>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</si>
  <si>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</si>
  <si>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</si>
  <si>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</si>
  <si>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</si>
  <si>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</si>
  <si>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</si>
  <si>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</si>
  <si>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</si>
  <si>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</si>
  <si>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</si>
  <si>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</si>
  <si>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</si>
  <si>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</si>
  <si>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</si>
  <si>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</si>
  <si>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</si>
  <si>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</si>
  <si>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</si>
  <si>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</si>
  <si>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</si>
  <si>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</si>
  <si>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</si>
  <si>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</si>
  <si>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</si>
  <si>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</si>
  <si>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</si>
  <si>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</si>
  <si>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</si>
  <si>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</si>
  <si>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</si>
  <si>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</si>
  <si>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</si>
  <si>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</si>
  <si>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</si>
  <si>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</si>
  <si>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</si>
  <si>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</si>
  <si>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</si>
  <si>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</si>
  <si>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</si>
  <si>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</si>
  <si>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</si>
  <si>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</si>
  <si>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</si>
  <si>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</si>
  <si>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</si>
  <si>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</si>
  <si>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</si>
  <si>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</si>
  <si>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</si>
  <si>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</si>
  <si>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</si>
  <si>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</si>
  <si>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</si>
  <si>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</si>
  <si>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</si>
  <si>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</si>
  <si>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</si>
  <si>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</si>
  <si>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</si>
  <si>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</si>
  <si>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</si>
  <si>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</si>
  <si>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</si>
  <si>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</si>
  <si>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</si>
  <si>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</si>
  <si>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</si>
  <si>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</si>
  <si>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</si>
  <si>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</si>
  <si>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</si>
  <si>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</si>
  <si>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</si>
  <si>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</si>
  <si>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</si>
  <si>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</si>
  <si>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</si>
  <si>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</si>
  <si>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</si>
  <si>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</si>
  <si>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</si>
  <si>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</si>
  <si>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</si>
  <si>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</si>
  <si>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</si>
  <si>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</si>
  <si>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</si>
  <si>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</si>
  <si>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</si>
  <si>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</si>
  <si>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</si>
  <si>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</si>
  <si>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</si>
  <si>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</si>
  <si>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</si>
  <si>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</si>
  <si>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</si>
  <si>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</si>
  <si>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</si>
  <si>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</si>
  <si>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</si>
  <si>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</si>
  <si>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</si>
  <si>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</si>
  <si>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</si>
  <si>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</si>
  <si>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</si>
  <si>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</si>
  <si>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</si>
  <si>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</si>
  <si>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</si>
  <si>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</si>
  <si>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</si>
  <si>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</si>
  <si>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</si>
  <si>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</si>
  <si>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</si>
  <si>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</si>
  <si>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</si>
  <si>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</si>
  <si>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</si>
  <si>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</si>
  <si>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</si>
  <si>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</si>
  <si>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</si>
  <si>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</si>
  <si>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</si>
  <si>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</si>
  <si>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</si>
  <si>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</si>
  <si>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</si>
  <si>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</si>
  <si>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</si>
  <si>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</si>
  <si>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</si>
  <si>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</si>
  <si>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</si>
  <si>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</si>
  <si>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</si>
  <si>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</si>
  <si>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</si>
  <si>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</si>
  <si>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</si>
  <si>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</si>
  <si>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</si>
  <si>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</si>
  <si>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</si>
  <si>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</si>
  <si>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</si>
  <si>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</si>
  <si>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</si>
  <si>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</si>
  <si>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</si>
  <si>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</si>
  <si>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</si>
  <si>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</si>
  <si>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</si>
  <si>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</si>
  <si>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</si>
  <si>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</si>
  <si>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</si>
  <si>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</si>
  <si>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</si>
  <si>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</si>
  <si>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</si>
  <si>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</si>
  <si>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</si>
  <si>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</si>
  <si>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</si>
  <si>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</si>
  <si>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</si>
  <si>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</si>
  <si>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</si>
  <si>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</si>
  <si>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</si>
  <si>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</si>
  <si>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</si>
  <si>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</si>
  <si>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</si>
  <si>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</si>
  <si>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</si>
  <si>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</si>
  <si>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</si>
  <si>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</si>
  <si>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</si>
  <si>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</si>
  <si>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</si>
  <si>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</si>
  <si>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</si>
  <si>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</si>
  <si>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</si>
  <si>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</si>
  <si>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</si>
  <si>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</si>
  <si>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</si>
  <si>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</si>
  <si>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</si>
  <si>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</si>
  <si>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</si>
  <si>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</si>
  <si>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</si>
  <si>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</si>
  <si>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</si>
  <si>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</si>
  <si>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</si>
  <si>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</si>
  <si>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</si>
  <si>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</si>
  <si>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</si>
  <si>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</si>
  <si>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</si>
  <si>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</si>
  <si>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</si>
  <si>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</si>
  <si>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</si>
  <si>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</si>
  <si>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</si>
  <si>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</si>
  <si>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</si>
  <si>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</si>
  <si>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</si>
  <si>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</si>
  <si>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</si>
  <si>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</si>
  <si>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</si>
  <si>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</si>
  <si>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</si>
  <si>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</si>
  <si>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</si>
  <si>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</si>
  <si>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</si>
  <si>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</si>
  <si>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</si>
  <si>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</si>
  <si>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</si>
  <si>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</si>
  <si>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</si>
  <si>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</si>
  <si>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</si>
  <si>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</si>
  <si>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</si>
  <si>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</si>
  <si>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</si>
  <si>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</si>
  <si>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</si>
  <si>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</si>
  <si>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</si>
  <si>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</si>
  <si>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</si>
  <si>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</si>
  <si>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</si>
  <si>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</si>
  <si>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</si>
  <si>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</si>
  <si>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</si>
  <si>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</si>
  <si>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</si>
  <si>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</si>
  <si>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</si>
  <si>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</si>
  <si>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</si>
  <si>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</si>
  <si>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</si>
  <si>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</si>
  <si>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</si>
  <si>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</si>
  <si>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</si>
  <si>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</si>
  <si>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</si>
  <si>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</si>
  <si>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</si>
  <si>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</si>
  <si>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</si>
  <si>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</si>
  <si>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</si>
  <si>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</si>
  <si>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</si>
  <si>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</si>
  <si>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</si>
  <si>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</si>
  <si>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</si>
  <si>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</si>
  <si>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</si>
  <si>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</si>
  <si>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</si>
  <si>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</si>
  <si>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</si>
  <si>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</si>
  <si>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</si>
  <si>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</si>
  <si>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</si>
  <si>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</si>
  <si>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</si>
  <si>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</si>
  <si>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</si>
  <si>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</si>
  <si>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</si>
  <si>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</si>
  <si>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</si>
  <si>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</si>
  <si>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</si>
  <si>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</si>
  <si>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</si>
  <si>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</si>
  <si>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</si>
  <si>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</si>
  <si>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</si>
  <si>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</si>
  <si>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</si>
  <si>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</si>
  <si>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</si>
  <si>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</si>
  <si>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</si>
  <si>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</si>
  <si>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</si>
  <si>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</si>
  <si>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</si>
  <si>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</si>
  <si>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</si>
  <si>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</si>
  <si>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</si>
  <si>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</si>
  <si>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</si>
  <si>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</si>
  <si>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</si>
  <si>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</si>
  <si>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</si>
  <si>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</si>
  <si>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</si>
  <si>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</si>
  <si>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</si>
  <si>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</si>
  <si>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</si>
  <si>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</si>
  <si>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</si>
  <si>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</si>
  <si>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</si>
  <si>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</si>
  <si>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</si>
  <si>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</si>
  <si>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</si>
  <si>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</si>
  <si>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</si>
  <si>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</si>
  <si>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</si>
  <si>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</si>
  <si>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</si>
  <si>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</si>
  <si>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</si>
  <si>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</si>
  <si>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</si>
  <si>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</si>
  <si>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</si>
  <si>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</si>
  <si>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</si>
  <si>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</si>
  <si>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</si>
  <si>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</si>
  <si>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</si>
  <si>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</si>
  <si>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</si>
  <si>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</si>
  <si>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</si>
  <si>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</si>
  <si>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</si>
  <si>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</si>
  <si>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</si>
  <si>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</si>
  <si>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</si>
  <si>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</si>
  <si>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</si>
  <si>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</si>
  <si>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</si>
  <si>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</si>
  <si>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</si>
  <si>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</si>
  <si>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</si>
  <si>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</si>
  <si>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</si>
  <si>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</si>
  <si>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</si>
  <si>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</si>
  <si>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</si>
  <si>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</si>
  <si>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</si>
  <si>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</si>
  <si>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</si>
  <si>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</si>
  <si>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</si>
  <si>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</si>
  <si>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</si>
  <si>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</si>
  <si>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</si>
  <si>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</si>
  <si>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</si>
  <si>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</si>
  <si>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</si>
  <si>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</si>
  <si>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</si>
  <si>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</si>
  <si>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</si>
  <si>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</si>
  <si>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</si>
  <si>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</si>
  <si>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</si>
  <si>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</si>
  <si>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</si>
  <si>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</si>
  <si>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</si>
  <si>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</si>
  <si>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</si>
  <si>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</si>
  <si>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</si>
  <si>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</si>
  <si>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</si>
  <si>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</si>
  <si>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</si>
  <si>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</si>
  <si>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</si>
  <si>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</si>
  <si>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</si>
  <si>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</si>
  <si>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</si>
  <si>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</si>
  <si>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</si>
  <si>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</si>
  <si>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</si>
  <si>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</si>
  <si>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</si>
  <si>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</si>
  <si>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</si>
  <si>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</si>
  <si>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</si>
  <si>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</si>
  <si>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</si>
  <si>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</si>
  <si>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</si>
  <si>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</si>
  <si>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</si>
  <si>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</si>
  <si>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</si>
  <si>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</si>
  <si>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</si>
  <si>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</si>
  <si>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</si>
  <si>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</si>
  <si>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</si>
  <si>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</si>
  <si>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</si>
  <si>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</si>
  <si>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</si>
  <si>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</si>
  <si>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</si>
  <si>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</si>
  <si>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</si>
  <si>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</si>
  <si>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</si>
  <si>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</si>
  <si>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</si>
  <si>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</si>
  <si>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</si>
  <si>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</si>
  <si>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</si>
  <si>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</si>
  <si>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</si>
  <si>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</si>
  <si>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</si>
  <si>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</si>
  <si>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</si>
  <si>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</si>
  <si>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</si>
  <si>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</si>
  <si>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</si>
  <si>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</si>
  <si>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</si>
  <si>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</si>
  <si>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</si>
  <si>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</si>
  <si>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</si>
  <si>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</si>
  <si>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</si>
  <si>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</si>
  <si>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</si>
  <si>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</si>
  <si>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</si>
  <si>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</si>
  <si>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</si>
  <si>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</si>
  <si>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</si>
  <si>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</si>
  <si>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</si>
  <si>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</si>
  <si>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</si>
  <si>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</si>
  <si>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</si>
  <si>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</si>
  <si>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</si>
  <si>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</si>
  <si>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</si>
  <si>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</si>
  <si>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</si>
  <si>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</si>
  <si>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</si>
  <si>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</si>
  <si>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</si>
  <si>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</si>
  <si>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</si>
  <si>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</si>
  <si>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</si>
  <si>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</si>
  <si>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</si>
  <si>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</si>
  <si>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</si>
  <si>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</si>
  <si>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</si>
  <si>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</si>
  <si>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</si>
  <si>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</si>
  <si>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</si>
  <si>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</si>
  <si>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</si>
  <si>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</si>
  <si>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</si>
  <si>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</si>
  <si>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</si>
  <si>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</si>
  <si>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</si>
  <si>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</si>
  <si>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</si>
  <si>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</si>
  <si>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</si>
  <si>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</si>
  <si>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</si>
  <si>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</si>
  <si>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</si>
  <si>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</si>
  <si>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</si>
  <si>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</si>
  <si>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</si>
  <si>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</si>
  <si>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</si>
  <si>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</si>
  <si>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</si>
  <si>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</si>
  <si>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</si>
  <si>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</si>
  <si>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</si>
  <si>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</si>
  <si>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</si>
  <si>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</si>
  <si>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</si>
  <si>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</si>
  <si>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</si>
  <si>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</si>
  <si>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</si>
  <si>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</si>
  <si>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</si>
  <si>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</si>
  <si>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</si>
  <si>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</si>
  <si>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</si>
  <si>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</si>
  <si>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</si>
  <si>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</si>
  <si>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</si>
  <si>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</si>
  <si>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</si>
  <si>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</si>
  <si>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</si>
  <si>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</si>
  <si>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</si>
  <si>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</si>
  <si>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</si>
  <si>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</si>
  <si>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</si>
  <si>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</si>
  <si>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</si>
  <si>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</si>
  <si>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</si>
  <si>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</si>
  <si>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</si>
  <si>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</si>
  <si>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</si>
  <si>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</si>
  <si>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</si>
  <si>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</si>
  <si>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</si>
  <si>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</si>
  <si>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</si>
  <si>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</si>
  <si>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</si>
  <si>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</si>
  <si>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</si>
  <si>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</si>
  <si>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</si>
  <si>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</si>
  <si>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</si>
  <si>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</si>
  <si>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</si>
  <si>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</si>
  <si>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</si>
  <si>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</si>
  <si>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</si>
  <si>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</si>
  <si>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</si>
  <si>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</si>
  <si>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</si>
  <si>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</si>
  <si>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</si>
  <si>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</si>
  <si>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</si>
  <si>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</si>
  <si>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</si>
  <si>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</si>
  <si>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</si>
  <si>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</si>
  <si>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</si>
  <si>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</si>
  <si>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</si>
  <si>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</si>
  <si>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</si>
  <si>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</si>
  <si>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</si>
  <si>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</si>
  <si>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</si>
  <si>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</si>
  <si>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</si>
  <si>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</si>
  <si>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</si>
  <si>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</si>
  <si>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</si>
  <si>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</si>
  <si>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</si>
  <si>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</si>
  <si>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</si>
  <si>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</si>
  <si>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</si>
  <si>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</si>
  <si>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</si>
  <si>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</si>
  <si>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</si>
  <si>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</si>
  <si>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</si>
  <si>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</si>
  <si>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</si>
  <si>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</si>
  <si>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</si>
  <si>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</si>
  <si>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</si>
  <si>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</si>
  <si>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</si>
  <si>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</si>
  <si>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</si>
  <si>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</si>
  <si>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</si>
  <si>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</si>
  <si>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</si>
  <si>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</si>
  <si>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</si>
  <si>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</si>
  <si>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</si>
  <si>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</si>
  <si>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</si>
  <si>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</si>
  <si>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</si>
  <si>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</si>
  <si>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</si>
  <si>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</si>
  <si>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</si>
  <si>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</si>
  <si>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</si>
  <si>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</si>
  <si>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</si>
  <si>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</si>
  <si>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</si>
  <si>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</si>
  <si>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</si>
  <si>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</si>
  <si>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</si>
  <si>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</si>
  <si>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</si>
  <si>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</si>
  <si>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</si>
  <si>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</si>
  <si>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</si>
  <si>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</si>
  <si>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</si>
  <si>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</si>
  <si>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</si>
  <si>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</si>
  <si>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</si>
  <si>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</si>
  <si>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</si>
  <si>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</si>
  <si>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</si>
  <si>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</si>
  <si>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</si>
  <si>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</si>
  <si>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</si>
  <si>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</si>
  <si>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</si>
  <si>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</si>
  <si>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</si>
  <si>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</si>
  <si>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</si>
  <si>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</si>
  <si>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</si>
  <si>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</si>
  <si>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</si>
  <si>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</si>
  <si>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</si>
  <si>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</si>
  <si>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</si>
  <si>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</si>
  <si>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</si>
  <si>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</si>
  <si>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</si>
  <si>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</si>
  <si>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</si>
  <si>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</si>
  <si>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</si>
  <si>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</si>
  <si>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</si>
  <si>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</si>
  <si>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</si>
  <si>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</si>
  <si>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</si>
  <si>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</si>
  <si>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</si>
  <si>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</si>
  <si>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</si>
  <si>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</si>
  <si>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</si>
  <si>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</si>
  <si>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</si>
  <si>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</si>
  <si>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</si>
  <si>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</si>
  <si>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</si>
  <si>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</si>
  <si>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</si>
  <si>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</si>
  <si>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</si>
  <si>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</si>
  <si>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</si>
  <si>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</si>
  <si>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</si>
  <si>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</si>
  <si>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</si>
  <si>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</si>
  <si>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</si>
  <si>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</si>
  <si>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</si>
  <si>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</si>
  <si>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</si>
  <si>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</si>
  <si>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</si>
  <si>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</si>
  <si>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</si>
  <si>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</si>
  <si>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</si>
  <si>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</si>
  <si>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</si>
  <si>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</si>
  <si>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</si>
  <si>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</si>
  <si>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</si>
  <si>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</si>
  <si>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</si>
  <si>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</si>
  <si>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</si>
  <si>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</si>
  <si>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</si>
  <si>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</si>
  <si>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</si>
  <si>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</si>
  <si>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</si>
  <si>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</si>
  <si>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</si>
  <si>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</si>
  <si>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</si>
  <si>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</si>
  <si>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</si>
  <si>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</si>
  <si>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</si>
  <si>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</si>
  <si>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</si>
  <si>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</si>
  <si>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</si>
  <si>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</si>
  <si>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</si>
  <si>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</si>
  <si>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</si>
  <si>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</si>
  <si>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</si>
  <si>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</si>
  <si>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</si>
  <si>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</si>
  <si>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</si>
  <si>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</si>
  <si>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</si>
  <si>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</si>
  <si>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</si>
  <si>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</si>
  <si>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</si>
  <si>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</si>
  <si>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</si>
  <si>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</si>
  <si>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</si>
  <si>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</si>
  <si>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</si>
  <si>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</si>
  <si>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</si>
  <si>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</si>
  <si>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</si>
  <si>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</si>
  <si>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</si>
  <si>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</si>
  <si>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</si>
  <si>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</si>
  <si>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</si>
  <si>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</si>
  <si>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</si>
  <si>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</si>
  <si>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</si>
  <si>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</si>
  <si>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</si>
  <si>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</si>
  <si>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</si>
  <si>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</si>
  <si>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</si>
  <si>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</si>
  <si>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</si>
  <si>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</si>
  <si>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</si>
  <si>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</si>
  <si>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</si>
  <si>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</si>
  <si>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</si>
  <si>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</si>
  <si>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</si>
  <si>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</si>
  <si>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</si>
  <si>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</si>
  <si>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</si>
  <si>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</si>
  <si>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</si>
  <si>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</si>
  <si>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</si>
  <si>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</si>
  <si>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</si>
  <si>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</si>
  <si>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</si>
  <si>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</si>
  <si>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</si>
  <si>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</si>
  <si>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</si>
  <si>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</si>
  <si>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</si>
  <si>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</si>
  <si>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</si>
  <si>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</si>
  <si>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</si>
  <si>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</si>
  <si>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</si>
  <si>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</si>
  <si>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</si>
  <si>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</si>
  <si>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</si>
  <si>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</si>
  <si>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</si>
  <si>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</si>
  <si>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</si>
  <si>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</si>
  <si>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</si>
  <si>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</si>
  <si>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</si>
  <si>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</si>
  <si>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</si>
  <si>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</si>
  <si>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</si>
  <si>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</si>
  <si>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</si>
  <si>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</si>
  <si>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</si>
  <si>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</si>
  <si>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</si>
  <si>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</si>
  <si>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</si>
  <si>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</si>
  <si>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</si>
  <si>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</si>
  <si>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</si>
  <si>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</si>
  <si>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</si>
  <si>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</si>
  <si>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</si>
  <si>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</si>
  <si>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</si>
  <si>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</si>
  <si>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</si>
  <si>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</si>
  <si>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</si>
  <si>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</si>
  <si>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</si>
  <si>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</si>
  <si>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</si>
  <si>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</si>
  <si>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</si>
  <si>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</si>
  <si>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</si>
  <si>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</si>
  <si>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</si>
  <si>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</si>
  <si>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</si>
  <si>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</si>
  <si>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</si>
  <si>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</si>
  <si>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</si>
  <si>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</si>
  <si>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</si>
  <si>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</si>
  <si>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</si>
  <si>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</si>
  <si>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</si>
  <si>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</si>
  <si>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</si>
  <si>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</si>
  <si>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</si>
  <si>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</si>
  <si>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</si>
  <si>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</si>
  <si>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</si>
  <si>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</si>
  <si>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</si>
  <si>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</si>
  <si>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</si>
  <si>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</si>
  <si>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</si>
  <si>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</si>
  <si>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</si>
  <si>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</si>
  <si>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</si>
  <si>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</si>
  <si>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</si>
  <si>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</si>
  <si>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</si>
  <si>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</si>
  <si>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</si>
  <si>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</si>
  <si>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</si>
  <si>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</si>
  <si>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</si>
  <si>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</si>
  <si>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</si>
  <si>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</si>
  <si>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</si>
  <si>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</si>
  <si>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</si>
  <si>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</si>
  <si>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</si>
  <si>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</si>
  <si>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</si>
  <si>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</si>
  <si>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</si>
  <si>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</si>
  <si>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</si>
  <si>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</si>
  <si>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</si>
  <si>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</si>
  <si>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</si>
  <si>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</si>
  <si>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</si>
  <si>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</si>
  <si>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</si>
  <si>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</si>
  <si>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</si>
  <si>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</si>
  <si>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</si>
  <si>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</si>
  <si>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</si>
  <si>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</si>
  <si>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</si>
  <si>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</si>
  <si>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</si>
  <si>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</si>
  <si>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</si>
  <si>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</si>
  <si>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</si>
  <si>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</si>
  <si>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</si>
  <si>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</si>
  <si>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</si>
  <si>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</si>
  <si>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</si>
  <si>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</si>
  <si>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</si>
  <si>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</si>
  <si>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</si>
  <si>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</si>
  <si>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</si>
  <si>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</si>
  <si>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</si>
  <si>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</si>
  <si>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</si>
  <si>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</si>
  <si>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</si>
  <si>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</si>
  <si>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</si>
  <si>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</si>
  <si>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</si>
  <si>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</si>
  <si>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</si>
  <si>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</si>
  <si>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</si>
  <si>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</si>
  <si>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</si>
  <si>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</si>
  <si>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</si>
  <si>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</si>
  <si>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</si>
  <si>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</si>
  <si>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</si>
  <si>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</si>
  <si>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</si>
  <si>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</si>
  <si>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</si>
  <si>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</si>
  <si>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</si>
  <si>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</si>
  <si>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</si>
  <si>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</si>
  <si>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</si>
  <si>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</si>
  <si>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</si>
  <si>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</si>
  <si>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</si>
  <si>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</si>
  <si>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</si>
  <si>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</si>
  <si>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</si>
  <si>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</si>
  <si>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</si>
  <si>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</si>
  <si>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</si>
  <si>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</si>
  <si>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</si>
  <si>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</si>
  <si>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</si>
  <si>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</si>
  <si>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</si>
  <si>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</si>
  <si>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</si>
  <si>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</si>
  <si>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</si>
  <si>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</si>
  <si>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</si>
  <si>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</si>
  <si>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</si>
  <si>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</si>
  <si>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</si>
  <si>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</si>
  <si>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</si>
  <si>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</si>
  <si>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</si>
  <si>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</si>
  <si>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</si>
  <si>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</si>
  <si>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</si>
  <si>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</si>
  <si>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</si>
  <si>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</si>
  <si>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</si>
  <si>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</si>
  <si>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</si>
  <si>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</si>
  <si>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</si>
  <si>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</si>
  <si>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</si>
  <si>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</si>
  <si>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</si>
  <si>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</si>
  <si>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</si>
  <si>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</si>
  <si>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</si>
  <si>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</si>
  <si>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</si>
  <si>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</si>
  <si>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</si>
  <si>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</si>
  <si>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</si>
  <si>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</si>
  <si>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</si>
  <si>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</si>
  <si>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</si>
  <si>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</si>
  <si>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</si>
  <si>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</si>
  <si>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</si>
  <si>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</si>
  <si>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</si>
  <si>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</si>
  <si>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</si>
  <si>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</si>
  <si>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</si>
  <si>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</si>
  <si>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</si>
  <si>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</si>
  <si>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</si>
  <si>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</si>
  <si>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</si>
  <si>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</si>
  <si>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</si>
  <si>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</si>
  <si>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</si>
  <si>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</si>
  <si>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</si>
  <si>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</si>
  <si>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</si>
  <si>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</si>
  <si>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</si>
  <si>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</si>
  <si>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</si>
  <si>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</si>
  <si>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</si>
  <si>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</si>
  <si>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</si>
  <si>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</si>
  <si>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</si>
  <si>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</si>
  <si>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</si>
  <si>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</si>
  <si>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</si>
  <si>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</si>
  <si>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</si>
  <si>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</si>
  <si>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</si>
  <si>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</si>
  <si>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</si>
  <si>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</si>
  <si>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</si>
  <si>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</si>
  <si>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</si>
  <si>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</si>
  <si>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</si>
  <si>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</si>
  <si>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</si>
  <si>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</si>
  <si>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</si>
  <si>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</si>
  <si>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</si>
  <si>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</si>
  <si>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</si>
  <si>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</si>
  <si>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</si>
  <si>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</si>
  <si>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</si>
  <si>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</si>
  <si>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</si>
  <si>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</si>
  <si>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</si>
  <si>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</si>
  <si>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</si>
  <si>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</si>
  <si>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</si>
  <si>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</si>
  <si>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</si>
  <si>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</si>
  <si>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</si>
  <si>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</si>
  <si>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</si>
  <si>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</si>
  <si>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</si>
  <si>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</si>
  <si>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</si>
  <si>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</si>
  <si>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</si>
  <si>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</si>
  <si>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</si>
  <si>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</si>
  <si>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</si>
  <si>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</si>
  <si>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</si>
  <si>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</si>
  <si>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</si>
  <si>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</si>
  <si>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</si>
  <si>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</si>
  <si>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</si>
  <si>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</si>
  <si>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</si>
  <si>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</si>
  <si>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</si>
  <si>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</si>
  <si>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</si>
  <si>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</si>
  <si>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</si>
  <si>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</si>
  <si>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</si>
  <si>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</si>
  <si>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</si>
  <si>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</si>
  <si>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</si>
  <si>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</si>
  <si>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</si>
  <si>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</si>
  <si>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</si>
  <si>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</si>
  <si>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</si>
  <si>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</si>
  <si>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</si>
  <si>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</si>
  <si>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</si>
  <si>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</si>
  <si>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</si>
  <si>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</si>
  <si>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</si>
  <si>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</si>
  <si>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</si>
  <si>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</si>
  <si>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</si>
  <si>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</si>
  <si>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</si>
  <si>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</si>
  <si>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</si>
  <si>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</si>
  <si>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</si>
  <si>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</si>
  <si>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</si>
  <si>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</si>
  <si>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</si>
  <si>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</si>
  <si>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</si>
  <si>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</si>
  <si>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</si>
  <si>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</si>
  <si>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</si>
  <si>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</si>
  <si>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</si>
  <si>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</si>
  <si>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</si>
  <si>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</si>
  <si>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</si>
  <si>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</si>
  <si>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</si>
  <si>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</si>
  <si>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</si>
  <si>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</si>
  <si>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</si>
  <si>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</si>
  <si>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</si>
  <si>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</si>
  <si>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</si>
  <si>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</si>
  <si>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</si>
  <si>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</si>
  <si>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</si>
  <si>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</si>
  <si>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</si>
  <si>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</si>
  <si>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</si>
  <si>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</si>
  <si>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</si>
  <si>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</si>
  <si>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</si>
  <si>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</si>
  <si>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</si>
  <si>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</si>
  <si>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</si>
  <si>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</si>
  <si>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</si>
  <si>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</si>
  <si>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</si>
  <si>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</si>
  <si>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</si>
  <si>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</si>
  <si>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</si>
  <si>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</si>
  <si>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</si>
  <si>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</si>
  <si>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</si>
  <si>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</si>
  <si>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</si>
  <si>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</si>
  <si>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</si>
  <si>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</si>
  <si>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</si>
  <si>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</si>
  <si>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</si>
  <si>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</si>
  <si>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</si>
  <si>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</si>
  <si>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</si>
  <si>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</si>
  <si>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</si>
  <si>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</si>
  <si>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</si>
  <si>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</si>
  <si>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</si>
  <si>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</si>
  <si>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</si>
  <si>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</si>
  <si>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</si>
  <si>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</si>
  <si>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</si>
  <si>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</si>
  <si>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</si>
  <si>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</si>
  <si>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</si>
  <si>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</si>
  <si>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</si>
  <si>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</si>
  <si>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</si>
  <si>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</si>
  <si>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</si>
  <si>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</si>
  <si>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</si>
  <si>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</si>
  <si>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</si>
  <si>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</si>
  <si>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</si>
  <si>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</si>
  <si>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</si>
  <si>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</si>
  <si>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</si>
  <si>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</si>
  <si>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</si>
  <si>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</si>
  <si>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</si>
  <si>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</si>
  <si>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</si>
  <si>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</si>
  <si>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</si>
  <si>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</si>
  <si>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</si>
  <si>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</si>
  <si>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</si>
  <si>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</si>
  <si>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</si>
  <si>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</si>
  <si>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</si>
  <si>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</si>
  <si>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</si>
  <si>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</si>
  <si>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</si>
  <si>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</si>
  <si>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</si>
  <si>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</si>
  <si>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</si>
  <si>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</si>
  <si>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</si>
  <si>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</si>
  <si>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</si>
  <si>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</si>
  <si>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</si>
  <si>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</si>
  <si>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</si>
  <si>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</si>
  <si>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</si>
  <si>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</si>
  <si>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</si>
  <si>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</si>
  <si>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</si>
  <si>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</si>
  <si>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</si>
  <si>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</si>
  <si>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</si>
  <si>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</si>
  <si>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</si>
  <si>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</si>
  <si>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</si>
  <si>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</si>
  <si>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</si>
  <si>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</si>
  <si>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</si>
  <si>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</si>
  <si>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</si>
  <si>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</si>
  <si>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</si>
  <si>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</si>
  <si>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</si>
  <si>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</si>
  <si>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</si>
  <si>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</si>
  <si>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</si>
  <si>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</si>
  <si>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</si>
  <si>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</si>
  <si>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</si>
  <si>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</si>
  <si>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</si>
  <si>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</si>
  <si>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</si>
  <si>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</si>
  <si>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</si>
  <si>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</si>
  <si>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</si>
  <si>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</si>
  <si>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</si>
  <si>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</si>
  <si>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</si>
  <si>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</si>
  <si>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</si>
  <si>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</si>
  <si>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</si>
  <si>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</si>
  <si>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</si>
  <si>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</si>
  <si>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</si>
  <si>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</si>
  <si>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</si>
  <si>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</si>
  <si>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</si>
  <si>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</si>
  <si>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</si>
  <si>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</si>
  <si>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</si>
  <si>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</si>
  <si>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</si>
  <si>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</si>
  <si>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</si>
  <si>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</si>
  <si>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</si>
  <si>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</si>
  <si>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</si>
  <si>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</si>
  <si>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</si>
  <si>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</si>
  <si>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</si>
  <si>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</si>
  <si>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</si>
  <si>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</si>
  <si>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</si>
  <si>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</si>
  <si>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</si>
  <si>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</si>
  <si>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</si>
  <si>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</si>
  <si>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</si>
  <si>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</si>
  <si>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</si>
  <si>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</si>
  <si>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</si>
  <si>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</si>
  <si>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</si>
  <si>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</si>
  <si>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</si>
  <si>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</si>
  <si>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</si>
  <si>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</si>
  <si>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</si>
  <si>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</si>
  <si>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</si>
  <si>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</si>
  <si>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</si>
  <si>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</si>
  <si>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</si>
  <si>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</si>
  <si>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</si>
  <si>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</si>
  <si>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</si>
  <si>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</si>
  <si>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</si>
  <si>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</si>
  <si>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</si>
  <si>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</si>
  <si>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</si>
  <si>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</si>
  <si>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</si>
  <si>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</si>
  <si>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</si>
  <si>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</si>
  <si>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</si>
  <si>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</si>
  <si>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</si>
  <si>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</si>
  <si>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</si>
  <si>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</si>
  <si>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</si>
  <si>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</si>
  <si>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</si>
  <si>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</si>
  <si>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</si>
  <si>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</si>
  <si>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</si>
  <si>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</si>
  <si>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</si>
  <si>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</si>
  <si>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</si>
  <si>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</si>
  <si>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</si>
  <si>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</si>
  <si>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</si>
  <si>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</si>
  <si>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</si>
  <si>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</si>
  <si>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</si>
  <si>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</si>
  <si>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</si>
  <si>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</si>
  <si>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</si>
  <si>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</si>
  <si>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</si>
  <si>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</si>
  <si>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</si>
  <si>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</si>
  <si>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</si>
  <si>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</si>
  <si>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</si>
  <si>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</si>
  <si>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</si>
  <si>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</si>
  <si>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</si>
  <si>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</si>
  <si>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</si>
  <si>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</si>
  <si>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</si>
  <si>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</si>
  <si>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</si>
  <si>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</si>
  <si>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</si>
  <si>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</si>
  <si>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</si>
  <si>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</si>
  <si>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</si>
  <si>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</si>
  <si>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</si>
  <si>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</si>
  <si>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</si>
  <si>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</si>
  <si>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</si>
  <si>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</si>
  <si>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</si>
  <si>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</si>
  <si>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</si>
  <si>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</si>
  <si>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</si>
  <si>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</si>
  <si>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</si>
  <si>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</si>
  <si>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</si>
  <si>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</si>
  <si>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</si>
  <si>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</si>
  <si>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</si>
  <si>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</si>
  <si>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</si>
  <si>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</si>
  <si>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</si>
  <si>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</si>
  <si>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</si>
  <si>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</si>
  <si>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</si>
  <si>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</si>
  <si>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</si>
  <si>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</si>
  <si>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</si>
  <si>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</si>
  <si>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</si>
  <si>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</si>
  <si>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</si>
  <si>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</si>
  <si>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</si>
  <si>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</si>
  <si>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</si>
  <si>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</si>
  <si>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</si>
  <si>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</si>
  <si>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</si>
  <si>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</si>
  <si>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</si>
  <si>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</si>
  <si>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</si>
  <si>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</si>
  <si>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</si>
  <si>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</si>
  <si>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</si>
  <si>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</si>
  <si>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</si>
  <si>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</si>
  <si>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</si>
  <si>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</si>
  <si>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</si>
  <si>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</si>
  <si>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</si>
  <si>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</si>
  <si>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</si>
  <si>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</si>
  <si>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</si>
  <si>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</si>
  <si>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</si>
  <si>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</si>
  <si>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</si>
  <si>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</si>
  <si>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</si>
  <si>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</si>
  <si>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</si>
  <si>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</si>
  <si>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</si>
  <si>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</si>
  <si>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</si>
  <si>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</si>
  <si>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</si>
  <si>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</si>
  <si>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</si>
  <si>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</si>
  <si>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</si>
  <si>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</si>
  <si>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</si>
  <si>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</si>
  <si>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</si>
  <si>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</si>
  <si>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</si>
  <si>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</si>
  <si>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</si>
  <si>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</si>
  <si>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</si>
  <si>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</si>
  <si>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</si>
  <si>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</si>
  <si>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</si>
  <si>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</si>
  <si>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</si>
  <si>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</si>
  <si>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</si>
  <si>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</si>
  <si>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</si>
  <si>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</si>
  <si>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</si>
  <si>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</si>
  <si>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</si>
  <si>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</si>
  <si>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</si>
  <si>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</si>
  <si>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</si>
  <si>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</si>
  <si>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</si>
  <si>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</si>
  <si>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</si>
  <si>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</si>
  <si>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</si>
  <si>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</si>
  <si>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</si>
  <si>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</si>
  <si>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</si>
  <si>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</si>
  <si>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</si>
  <si>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</si>
  <si>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</si>
  <si>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</si>
  <si>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</si>
  <si>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</si>
  <si>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</si>
  <si>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</si>
  <si>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</si>
  <si>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</si>
  <si>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</si>
  <si>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</si>
  <si>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</si>
  <si>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</si>
  <si>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</si>
  <si>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</si>
  <si>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</si>
  <si>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</si>
  <si>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</si>
  <si>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</si>
  <si>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</si>
  <si>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</si>
  <si>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</si>
  <si>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</si>
  <si>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</si>
  <si>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</si>
  <si>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</si>
  <si>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</si>
  <si>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</si>
  <si>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</si>
  <si>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</si>
  <si>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</si>
  <si>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</si>
  <si>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</si>
  <si>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</si>
  <si>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</si>
  <si>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</si>
  <si>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</si>
  <si>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</si>
  <si>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</si>
  <si>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</si>
  <si>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</si>
  <si>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</si>
  <si>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</si>
  <si>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</si>
  <si>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</si>
  <si>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</si>
  <si>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</si>
  <si>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</si>
  <si>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</si>
  <si>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</si>
  <si>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</si>
  <si>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</si>
  <si>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</si>
  <si>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</si>
  <si>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</si>
  <si>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</si>
  <si>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</si>
  <si>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</si>
  <si>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</si>
  <si>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</si>
  <si>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</si>
  <si>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</si>
  <si>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</si>
  <si>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</si>
  <si>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</si>
  <si>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</si>
  <si>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</si>
  <si>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</si>
  <si>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</si>
  <si>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</si>
  <si>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</si>
  <si>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</si>
  <si>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</si>
  <si>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</si>
  <si>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</si>
  <si>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</si>
  <si>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</si>
  <si>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</si>
  <si>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</si>
  <si>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</si>
  <si>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</si>
  <si>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</si>
  <si>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</si>
  <si>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</si>
  <si>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</si>
  <si>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</si>
  <si>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</si>
  <si>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</si>
  <si>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</si>
  <si>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</si>
  <si>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</si>
  <si>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</si>
  <si>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</si>
  <si>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</si>
  <si>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</si>
  <si>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</si>
  <si>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</si>
  <si>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</si>
  <si>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</si>
  <si>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</si>
  <si>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</si>
  <si>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</si>
  <si>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</si>
  <si>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</si>
  <si>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</si>
  <si>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</si>
  <si>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</si>
  <si>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</si>
  <si>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</si>
  <si>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</si>
  <si>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</si>
  <si>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</si>
  <si>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</si>
  <si>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</si>
  <si>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</si>
  <si>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</si>
  <si>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</si>
  <si>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</si>
  <si>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</si>
  <si>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</si>
  <si>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</si>
  <si>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</si>
  <si>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</si>
  <si>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</si>
  <si>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</si>
  <si>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</si>
  <si>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</si>
  <si>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</si>
  <si>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</si>
  <si>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</si>
  <si>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</si>
  <si>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</si>
  <si>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</si>
  <si>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</si>
  <si>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</si>
  <si>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</si>
  <si>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</si>
  <si>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</si>
  <si>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</si>
  <si>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</si>
  <si>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</si>
  <si>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</si>
  <si>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</si>
  <si>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</si>
  <si>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</si>
  <si>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</si>
  <si>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</si>
  <si>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</si>
  <si>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</si>
  <si>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</si>
  <si>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</si>
  <si>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</si>
  <si>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</si>
  <si>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</si>
  <si>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</si>
  <si>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</si>
  <si>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</si>
  <si>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</si>
  <si>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</si>
  <si>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</si>
  <si>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</si>
  <si>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</si>
  <si>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</si>
  <si>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</si>
  <si>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</si>
  <si>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</si>
  <si>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</si>
  <si>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</si>
  <si>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</si>
  <si>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</si>
  <si>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</si>
  <si>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</si>
  <si>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</si>
  <si>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</si>
  <si>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</si>
  <si>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</si>
  <si>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</si>
  <si>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</si>
  <si>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</si>
  <si>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</si>
  <si>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</si>
  <si>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</si>
  <si>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</si>
  <si>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</si>
  <si>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</si>
  <si>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(blank)</t>
  </si>
  <si>
    <t>Grand Total</t>
  </si>
  <si>
    <t>Row Labels</t>
  </si>
  <si>
    <t>Count of outcomes</t>
  </si>
  <si>
    <t>Subcategory</t>
  </si>
  <si>
    <t>Date Created Conversion</t>
  </si>
  <si>
    <t>Category and Subcategory2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</si>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</sst>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10" fontId="0" fillId="0" borderId="0" xfId="0" applyNumberFormat="1"/>
    <xf numFmtId="9" fontId="0" fillId="0" borderId="0" xfId="0" applyNumberFormat="1"/>
    <xf numFmtId="9" fontId="2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5-4987-980A-98F1513591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5-4987-980A-98F1513591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5-4987-980A-98F151359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569727"/>
        <c:axId val="774569311"/>
      </c:lineChart>
      <c:catAx>
        <c:axId val="77456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9311"/>
        <c:crosses val="autoZero"/>
        <c:auto val="1"/>
        <c:lblAlgn val="ctr"/>
        <c:lblOffset val="100"/>
        <c:noMultiLvlLbl val="0"/>
      </c:catAx>
      <c:valAx>
        <c:axId val="77456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Goal'!$A$6:$A$19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'Outcomes Based on Goal'!$B$6:$B$19</c:f>
              <c:numCache>
                <c:formatCode>General</c:formatCode>
                <c:ptCount val="13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0.16666666666666666</c:v>
                </c:pt>
                <c:pt idx="11">
                  <c:v>0.72307692307692306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C-989A-45A5-A650-935DD8B34176}"/>
            </c:ext>
          </c:extLst>
        </c:ser>
        <c:ser>
          <c:idx val="2"/>
          <c:order val="1"/>
          <c:tx>
            <c:strRef>
              <c:f>'Outcomes Based on Goal'!$C$5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Goal'!$A$6:$A$19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'Outcomes Based on Goal'!$C$6:$C$19</c:f>
              <c:numCache>
                <c:formatCode>General</c:formatCode>
                <c:ptCount val="13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0.83333333333333337</c:v>
                </c:pt>
                <c:pt idx="11">
                  <c:v>0.27692307692307694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4-989A-45A5-A650-935DD8B34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96431"/>
        <c:axId val="894598511"/>
      </c:lineChart>
      <c:catAx>
        <c:axId val="89459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98511"/>
        <c:crosses val="autoZero"/>
        <c:auto val="1"/>
        <c:lblAlgn val="ctr"/>
        <c:lblOffset val="100"/>
        <c:noMultiLvlLbl val="0"/>
      </c:catAx>
      <c:valAx>
        <c:axId val="89459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9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3</xdr:row>
      <xdr:rowOff>28575</xdr:rowOff>
    </xdr:from>
    <xdr:to>
      <xdr:col>12</xdr:col>
      <xdr:colOff>425450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9C1D7-B595-48F3-9EE4-D6887DEB2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44450</xdr:colOff>
      <xdr:row>0</xdr:row>
      <xdr:rowOff>44450</xdr:rowOff>
    </xdr:from>
    <xdr:to>
      <xdr:col>31</xdr:col>
      <xdr:colOff>393700</xdr:colOff>
      <xdr:row>16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9BDB7-FD66-4BBB-85DE-BE0CFB741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ik riad" refreshedDate="44381.774367592596" createdVersion="7" refreshedVersion="7" minRefreshableVersion="3" recordCount="4116" xr:uid="{580279A0-8BA1-4030-8FF9-27DB8655C30C}">
  <cacheSource type="worksheet">
    <worksheetSource ref="A1:T1048576" sheet="Kickstarter_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ik riad" refreshedDate="44381.947379050929" createdVersion="7" refreshedVersion="7" minRefreshableVersion="3" recordCount="14" xr:uid="{52F9683B-1C5F-4408-A96B-C250A1770C81}">
  <cacheSource type="worksheet">
    <worksheetSource ref="A1:H1048576" sheet="Outcomes Based on Goals"/>
  </cacheSource>
  <cacheFields count="8">
    <cacheField name="Goal 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 count="12">
        <n v="47"/>
        <n v="388"/>
        <n v="93"/>
        <n v="39"/>
        <n v="12"/>
        <n v="9"/>
        <n v="1"/>
        <n v="3"/>
        <n v="4"/>
        <n v="2"/>
        <n v="0"/>
        <m/>
      </sharedItems>
    </cacheField>
    <cacheField name="Number Failed" numFmtId="0">
      <sharedItems containsString="0" containsBlank="1" containsNumber="1" containsInteger="1" minValue="1" maxValue="146" count="12">
        <n v="18"/>
        <n v="146"/>
        <n v="76"/>
        <n v="33"/>
        <n v="12"/>
        <n v="11"/>
        <n v="4"/>
        <n v="8"/>
        <n v="2"/>
        <n v="1"/>
        <n v="10"/>
        <m/>
      </sharedItems>
    </cacheField>
    <cacheField name="Number Canceled" numFmtId="0">
      <sharedItems containsString="0" containsBlank="1" containsNumber="1" containsInteger="1" minValue="0" maxValue="0" count="2">
        <n v="0"/>
        <m/>
      </sharedItems>
    </cacheField>
    <cacheField name="Total Projects" numFmtId="0">
      <sharedItems containsString="0" containsBlank="1" containsNumber="1" containsInteger="1" minValue="1" maxValue="534" count="13">
        <n v="65"/>
        <n v="534"/>
        <n v="169"/>
        <n v="72"/>
        <n v="24"/>
        <n v="20"/>
        <n v="5"/>
        <n v="11"/>
        <n v="6"/>
        <n v="3"/>
        <n v="1"/>
        <n v="12"/>
        <m/>
      </sharedItems>
    </cacheField>
    <cacheField name="Percentage Successful" numFmtId="9">
      <sharedItems containsString="0" containsBlank="1" containsNumber="1" minValue="0" maxValue="0.72659176029962547" count="12">
        <n v="0.72307692307692306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  <m/>
      </sharedItems>
    </cacheField>
    <cacheField name="Percentage Failed" numFmtId="9">
      <sharedItems containsString="0" containsBlank="1" containsNumber="1" minValue="0.27340823970037453" maxValue="1" count="12">
        <n v="0.27692307692307694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0"/>
  </r>
  <r>
    <m/>
    <m/>
    <m/>
    <m/>
    <m/>
    <x v="4"/>
    <m/>
    <m/>
    <m/>
    <m/>
    <m/>
    <m/>
    <m/>
    <x v="41"/>
    <m/>
    <m/>
    <x v="9"/>
    <m/>
    <x v="4114"/>
    <x v="9"/>
  </r>
  <r>
    <m/>
    <m/>
    <m/>
    <m/>
    <m/>
    <x v="4"/>
    <m/>
    <m/>
    <m/>
    <m/>
    <m/>
    <m/>
    <m/>
    <x v="41"/>
    <m/>
    <m/>
    <x v="9"/>
    <m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  <r>
    <x v="12"/>
    <x v="11"/>
    <x v="11"/>
    <x v="1"/>
    <x v="12"/>
    <x v="11"/>
    <x v="11"/>
    <x v="1"/>
  </r>
  <r>
    <x v="12"/>
    <x v="11"/>
    <x v="11"/>
    <x v="1"/>
    <x v="12"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B940D-2531-494F-9852-3A54F7AC9E9F}" name="PivotTable7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9013E-E439-4687-9EEA-79FAF8F5241B}" name="PivotTable9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C19" firstHeaderRow="0" firstDataRow="1" firstDataCol="1" rowPageCount="3" colPageCount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axis="axisPage" showAll="0">
      <items count="13">
        <item x="10"/>
        <item x="6"/>
        <item x="9"/>
        <item x="7"/>
        <item x="8"/>
        <item x="5"/>
        <item x="4"/>
        <item x="3"/>
        <item x="0"/>
        <item x="2"/>
        <item x="1"/>
        <item x="11"/>
        <item t="default"/>
      </items>
    </pivotField>
    <pivotField axis="axisPage" showAll="0">
      <items count="13">
        <item x="9"/>
        <item x="8"/>
        <item x="6"/>
        <item x="7"/>
        <item x="10"/>
        <item x="5"/>
        <item x="4"/>
        <item x="0"/>
        <item x="3"/>
        <item x="2"/>
        <item x="1"/>
        <item x="11"/>
        <item t="default"/>
      </items>
    </pivotField>
    <pivotField axis="axisPage" showAll="0">
      <items count="3">
        <item x="0"/>
        <item x="1"/>
        <item t="default"/>
      </items>
    </pivotField>
    <pivotField showAll="0">
      <items count="14">
        <item x="10"/>
        <item x="9"/>
        <item x="6"/>
        <item x="8"/>
        <item x="7"/>
        <item x="11"/>
        <item x="5"/>
        <item x="4"/>
        <item x="0"/>
        <item x="3"/>
        <item x="2"/>
        <item x="1"/>
        <item x="12"/>
        <item t="default"/>
      </items>
    </pivotField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0"/>
        <item x="1"/>
        <item x="11"/>
        <item t="default"/>
      </items>
    </pivotField>
    <pivotField dataField="1" showAll="0">
      <items count="13">
        <item x="1"/>
        <item x="0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showAll="0" sortType="ascending">
      <items count="3">
        <item x="0"/>
        <item x="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1" hier="-1"/>
    <pageField fld="3" hier="-1"/>
    <pageField fld="2" hier="-1"/>
  </pageFields>
  <dataFields count="2">
    <dataField name="Sum of Percentage Successful" fld="5" baseField="0" baseItem="0"/>
    <dataField name="Sum of Percentage Failed" fld="6" baseField="0" baseItem="0"/>
  </dataFields>
  <chartFormats count="15">
    <chartFormat chart="0" format="33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3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5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6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37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38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39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40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41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42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43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44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45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3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3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54B1-D77F-413F-9FE7-68C99429E7E7}">
  <dimension ref="A1:E18"/>
  <sheetViews>
    <sheetView workbookViewId="0">
      <selection activeCell="A13" sqref="A6:A17"/>
    </sheetView>
  </sheetViews>
  <sheetFormatPr defaultRowHeight="14.5" x14ac:dyDescent="0.35"/>
  <cols>
    <col min="1" max="1" width="23.7265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8367</v>
      </c>
      <c r="B1" t="s">
        <v>8358</v>
      </c>
    </row>
    <row r="2" spans="1:5" x14ac:dyDescent="0.35">
      <c r="A2" s="12" t="s">
        <v>8366</v>
      </c>
      <c r="B2" t="s">
        <v>8315</v>
      </c>
    </row>
    <row r="4" spans="1:5" x14ac:dyDescent="0.35">
      <c r="A4" s="12" t="s">
        <v>8363</v>
      </c>
      <c r="B4" s="12" t="s">
        <v>8359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91A7-03E3-4306-B540-4DA9059AC01F}">
  <dimension ref="A1:C19"/>
  <sheetViews>
    <sheetView tabSelected="1" topLeftCell="V1" workbookViewId="0">
      <selection activeCell="M18" sqref="M18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4.7265625" bestFit="1" customWidth="1"/>
    <col min="5" max="5" width="22.08984375" bestFit="1" customWidth="1"/>
    <col min="6" max="6" width="24.7265625" bestFit="1" customWidth="1"/>
    <col min="7" max="7" width="22.08984375" bestFit="1" customWidth="1"/>
    <col min="8" max="8" width="24.7265625" bestFit="1" customWidth="1"/>
    <col min="9" max="9" width="22.08984375" bestFit="1" customWidth="1"/>
    <col min="10" max="10" width="24.7265625" bestFit="1" customWidth="1"/>
    <col min="11" max="11" width="22.08984375" bestFit="1" customWidth="1"/>
    <col min="12" max="12" width="24.7265625" bestFit="1" customWidth="1"/>
    <col min="13" max="13" width="22.08984375" bestFit="1" customWidth="1"/>
    <col min="14" max="14" width="24.7265625" bestFit="1" customWidth="1"/>
    <col min="15" max="15" width="22.08984375" bestFit="1" customWidth="1"/>
    <col min="16" max="16" width="24.7265625" bestFit="1" customWidth="1"/>
    <col min="17" max="17" width="22.08984375" bestFit="1" customWidth="1"/>
    <col min="18" max="18" width="24.7265625" bestFit="1" customWidth="1"/>
    <col min="19" max="19" width="22.08984375" bestFit="1" customWidth="1"/>
    <col min="20" max="20" width="24.7265625" bestFit="1" customWidth="1"/>
    <col min="21" max="21" width="22.08984375" bestFit="1" customWidth="1"/>
    <col min="22" max="22" width="24.7265625" bestFit="1" customWidth="1"/>
    <col min="23" max="23" width="22.08984375" bestFit="1" customWidth="1"/>
    <col min="24" max="24" width="24.7265625" bestFit="1" customWidth="1"/>
    <col min="25" max="25" width="22.08984375" bestFit="1" customWidth="1"/>
    <col min="26" max="26" width="29.6328125" bestFit="1" customWidth="1"/>
    <col min="27" max="27" width="26.90625" bestFit="1" customWidth="1"/>
    <col min="28" max="28" width="10.7265625" bestFit="1" customWidth="1"/>
    <col min="29" max="29" width="13.6328125" bestFit="1" customWidth="1"/>
    <col min="30" max="30" width="6.54296875" bestFit="1" customWidth="1"/>
    <col min="31" max="31" width="22.36328125" bestFit="1" customWidth="1"/>
    <col min="32" max="32" width="12.6328125" bestFit="1" customWidth="1"/>
    <col min="33" max="33" width="6.54296875" bestFit="1" customWidth="1"/>
    <col min="34" max="34" width="22.36328125" bestFit="1" customWidth="1"/>
    <col min="35" max="35" width="8.54296875" bestFit="1" customWidth="1"/>
    <col min="36" max="37" width="11.453125" bestFit="1" customWidth="1"/>
    <col min="38" max="38" width="10.7265625" bestFit="1" customWidth="1"/>
    <col min="39" max="39" width="24.7265625" bestFit="1" customWidth="1"/>
    <col min="40" max="40" width="22.08984375" bestFit="1" customWidth="1"/>
    <col min="41" max="41" width="32.1796875" bestFit="1" customWidth="1"/>
    <col min="42" max="42" width="31.26953125" bestFit="1" customWidth="1"/>
    <col min="43" max="43" width="28.54296875" bestFit="1" customWidth="1"/>
    <col min="44" max="44" width="30.54296875" bestFit="1" customWidth="1"/>
    <col min="45" max="45" width="29.6328125" bestFit="1" customWidth="1"/>
    <col min="46" max="46" width="26.90625" bestFit="1" customWidth="1"/>
    <col min="47" max="47" width="27.1796875" bestFit="1" customWidth="1"/>
    <col min="48" max="48" width="26.26953125" bestFit="1" customWidth="1"/>
    <col min="49" max="49" width="23.54296875" bestFit="1" customWidth="1"/>
    <col min="50" max="50" width="25.7265625" bestFit="1" customWidth="1"/>
    <col min="51" max="51" width="24.7265625" bestFit="1" customWidth="1"/>
    <col min="52" max="52" width="22.08984375" bestFit="1" customWidth="1"/>
    <col min="53" max="53" width="27.1796875" bestFit="1" customWidth="1"/>
    <col min="54" max="54" width="26.26953125" bestFit="1" customWidth="1"/>
    <col min="55" max="55" width="23.54296875" bestFit="1" customWidth="1"/>
    <col min="56" max="56" width="27.1796875" bestFit="1" customWidth="1"/>
    <col min="57" max="57" width="26.26953125" bestFit="1" customWidth="1"/>
    <col min="58" max="58" width="23.54296875" bestFit="1" customWidth="1"/>
    <col min="59" max="59" width="25.7265625" bestFit="1" customWidth="1"/>
    <col min="60" max="60" width="24.7265625" bestFit="1" customWidth="1"/>
    <col min="61" max="61" width="22.08984375" bestFit="1" customWidth="1"/>
    <col min="62" max="62" width="27.1796875" bestFit="1" customWidth="1"/>
    <col min="63" max="63" width="26.26953125" bestFit="1" customWidth="1"/>
    <col min="64" max="64" width="23.54296875" bestFit="1" customWidth="1"/>
    <col min="65" max="65" width="28.1796875" bestFit="1" customWidth="1"/>
    <col min="66" max="66" width="27.26953125" bestFit="1" customWidth="1"/>
    <col min="67" max="67" width="24.54296875" bestFit="1" customWidth="1"/>
    <col min="68" max="68" width="25.7265625" bestFit="1" customWidth="1"/>
    <col min="69" max="69" width="24.7265625" bestFit="1" customWidth="1"/>
    <col min="70" max="70" width="22.08984375" bestFit="1" customWidth="1"/>
    <col min="71" max="71" width="27.1796875" bestFit="1" customWidth="1"/>
    <col min="72" max="72" width="26.26953125" bestFit="1" customWidth="1"/>
    <col min="73" max="73" width="23.54296875" bestFit="1" customWidth="1"/>
    <col min="74" max="74" width="28.1796875" bestFit="1" customWidth="1"/>
    <col min="75" max="75" width="27.26953125" bestFit="1" customWidth="1"/>
    <col min="76" max="76" width="24.54296875" bestFit="1" customWidth="1"/>
    <col min="77" max="77" width="25.7265625" bestFit="1" customWidth="1"/>
    <col min="78" max="78" width="24.7265625" bestFit="1" customWidth="1"/>
    <col min="79" max="79" width="22.08984375" bestFit="1" customWidth="1"/>
    <col min="80" max="80" width="27.1796875" bestFit="1" customWidth="1"/>
    <col min="81" max="81" width="26.26953125" bestFit="1" customWidth="1"/>
    <col min="82" max="82" width="23.54296875" bestFit="1" customWidth="1"/>
    <col min="83" max="83" width="28.1796875" bestFit="1" customWidth="1"/>
    <col min="84" max="84" width="27.26953125" bestFit="1" customWidth="1"/>
    <col min="85" max="85" width="24.54296875" bestFit="1" customWidth="1"/>
    <col min="86" max="86" width="25.7265625" bestFit="1" customWidth="1"/>
    <col min="87" max="87" width="24.7265625" bestFit="1" customWidth="1"/>
    <col min="88" max="88" width="22.08984375" bestFit="1" customWidth="1"/>
    <col min="89" max="89" width="27.1796875" bestFit="1" customWidth="1"/>
    <col min="90" max="90" width="26.26953125" bestFit="1" customWidth="1"/>
    <col min="91" max="91" width="23.54296875" bestFit="1" customWidth="1"/>
    <col min="92" max="92" width="28.1796875" bestFit="1" customWidth="1"/>
    <col min="93" max="93" width="27.26953125" bestFit="1" customWidth="1"/>
    <col min="94" max="94" width="24.54296875" bestFit="1" customWidth="1"/>
    <col min="95" max="95" width="25.7265625" bestFit="1" customWidth="1"/>
    <col min="96" max="96" width="24.7265625" bestFit="1" customWidth="1"/>
    <col min="97" max="97" width="22.08984375" bestFit="1" customWidth="1"/>
    <col min="98" max="98" width="27.1796875" bestFit="1" customWidth="1"/>
    <col min="99" max="99" width="26.26953125" bestFit="1" customWidth="1"/>
    <col min="100" max="100" width="23.54296875" bestFit="1" customWidth="1"/>
    <col min="101" max="101" width="29.26953125" bestFit="1" customWidth="1"/>
    <col min="102" max="102" width="28.26953125" bestFit="1" customWidth="1"/>
    <col min="103" max="103" width="25.6328125" bestFit="1" customWidth="1"/>
    <col min="104" max="104" width="25.7265625" bestFit="1" customWidth="1"/>
    <col min="105" max="105" width="24.7265625" bestFit="1" customWidth="1"/>
    <col min="106" max="106" width="22.08984375" bestFit="1" customWidth="1"/>
    <col min="107" max="107" width="32.1796875" bestFit="1" customWidth="1"/>
    <col min="108" max="108" width="31.26953125" bestFit="1" customWidth="1"/>
    <col min="109" max="109" width="28.54296875" bestFit="1" customWidth="1"/>
    <col min="110" max="110" width="32.1796875" bestFit="1" customWidth="1"/>
    <col min="111" max="111" width="31.26953125" bestFit="1" customWidth="1"/>
    <col min="112" max="112" width="28.54296875" bestFit="1" customWidth="1"/>
    <col min="113" max="113" width="30.54296875" bestFit="1" customWidth="1"/>
    <col min="114" max="114" width="29.6328125" bestFit="1" customWidth="1"/>
    <col min="115" max="115" width="26.90625" bestFit="1" customWidth="1"/>
  </cols>
  <sheetData>
    <row r="1" spans="1:3" x14ac:dyDescent="0.35">
      <c r="A1" s="12" t="s">
        <v>8381</v>
      </c>
      <c r="B1" t="s">
        <v>8358</v>
      </c>
    </row>
    <row r="2" spans="1:3" x14ac:dyDescent="0.35">
      <c r="A2" s="12" t="s">
        <v>8383</v>
      </c>
      <c r="B2" t="s">
        <v>8358</v>
      </c>
    </row>
    <row r="3" spans="1:3" x14ac:dyDescent="0.35">
      <c r="A3" s="12" t="s">
        <v>8382</v>
      </c>
      <c r="B3" t="s">
        <v>8358</v>
      </c>
    </row>
    <row r="5" spans="1:3" x14ac:dyDescent="0.35">
      <c r="A5" s="12" t="s">
        <v>8362</v>
      </c>
      <c r="B5" t="s">
        <v>8401</v>
      </c>
      <c r="C5" t="s">
        <v>8400</v>
      </c>
    </row>
    <row r="6" spans="1:3" x14ac:dyDescent="0.35">
      <c r="A6" s="13" t="s">
        <v>8389</v>
      </c>
      <c r="B6" s="14">
        <v>0.72659176029962547</v>
      </c>
      <c r="C6" s="14">
        <v>0.27340823970037453</v>
      </c>
    </row>
    <row r="7" spans="1:3" x14ac:dyDescent="0.35">
      <c r="A7" s="13" t="s">
        <v>8391</v>
      </c>
      <c r="B7" s="14">
        <v>0.54166666666666663</v>
      </c>
      <c r="C7" s="14">
        <v>0.45833333333333331</v>
      </c>
    </row>
    <row r="8" spans="1:3" x14ac:dyDescent="0.35">
      <c r="A8" s="13" t="s">
        <v>8392</v>
      </c>
      <c r="B8" s="14">
        <v>0.5</v>
      </c>
      <c r="C8" s="14">
        <v>0.5</v>
      </c>
    </row>
    <row r="9" spans="1:3" x14ac:dyDescent="0.35">
      <c r="A9" s="13" t="s">
        <v>8393</v>
      </c>
      <c r="B9" s="14">
        <v>0.45</v>
      </c>
      <c r="C9" s="14">
        <v>0.55000000000000004</v>
      </c>
    </row>
    <row r="10" spans="1:3" x14ac:dyDescent="0.35">
      <c r="A10" s="13" t="s">
        <v>8394</v>
      </c>
      <c r="B10" s="14">
        <v>0.2</v>
      </c>
      <c r="C10" s="14">
        <v>0.8</v>
      </c>
    </row>
    <row r="11" spans="1:3" x14ac:dyDescent="0.35">
      <c r="A11" s="13" t="s">
        <v>8395</v>
      </c>
      <c r="B11" s="14">
        <v>0.27272727272727271</v>
      </c>
      <c r="C11" s="14">
        <v>0.72727272727272729</v>
      </c>
    </row>
    <row r="12" spans="1:3" x14ac:dyDescent="0.35">
      <c r="A12" s="13" t="s">
        <v>8396</v>
      </c>
      <c r="B12" s="14">
        <v>0.66666666666666663</v>
      </c>
      <c r="C12" s="14">
        <v>0.33333333333333331</v>
      </c>
    </row>
    <row r="13" spans="1:3" x14ac:dyDescent="0.35">
      <c r="A13" s="13" t="s">
        <v>8397</v>
      </c>
      <c r="B13" s="14">
        <v>0.66666666666666663</v>
      </c>
      <c r="C13" s="14">
        <v>0.33333333333333331</v>
      </c>
    </row>
    <row r="14" spans="1:3" x14ac:dyDescent="0.35">
      <c r="A14" s="13" t="s">
        <v>8398</v>
      </c>
      <c r="B14" s="14">
        <v>0</v>
      </c>
      <c r="C14" s="14">
        <v>1</v>
      </c>
    </row>
    <row r="15" spans="1:3" x14ac:dyDescent="0.35">
      <c r="A15" s="13" t="s">
        <v>8390</v>
      </c>
      <c r="B15" s="14">
        <v>0.55029585798816572</v>
      </c>
      <c r="C15" s="14">
        <v>0.44970414201183434</v>
      </c>
    </row>
    <row r="16" spans="1:3" x14ac:dyDescent="0.35">
      <c r="A16" s="13" t="s">
        <v>8399</v>
      </c>
      <c r="B16" s="14">
        <v>0.16666666666666666</v>
      </c>
      <c r="C16" s="14">
        <v>0.83333333333333337</v>
      </c>
    </row>
    <row r="17" spans="1:3" x14ac:dyDescent="0.35">
      <c r="A17" s="13" t="s">
        <v>8388</v>
      </c>
      <c r="B17" s="14">
        <v>0.72307692307692306</v>
      </c>
      <c r="C17" s="14">
        <v>0.27692307692307694</v>
      </c>
    </row>
    <row r="18" spans="1:3" x14ac:dyDescent="0.35">
      <c r="A18" s="13" t="s">
        <v>8360</v>
      </c>
      <c r="B18" s="14"/>
      <c r="C18" s="14"/>
    </row>
    <row r="19" spans="1:3" x14ac:dyDescent="0.35">
      <c r="A19" s="13" t="s">
        <v>8361</v>
      </c>
      <c r="B19" s="14">
        <v>5.464358480758654</v>
      </c>
      <c r="C19" s="14">
        <v>6.535641519241346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4795-C96F-4320-8727-34ED669A5881}">
  <dimension ref="A1:H13"/>
  <sheetViews>
    <sheetView workbookViewId="0">
      <selection sqref="A1:XFD1048576"/>
    </sheetView>
  </sheetViews>
  <sheetFormatPr defaultRowHeight="14.5" x14ac:dyDescent="0.35"/>
  <cols>
    <col min="1" max="1" width="20.90625" customWidth="1"/>
    <col min="2" max="2" width="27" customWidth="1"/>
    <col min="3" max="3" width="21.81640625" customWidth="1"/>
    <col min="4" max="4" width="15.90625" customWidth="1"/>
    <col min="5" max="5" width="12.26953125" customWidth="1"/>
    <col min="6" max="6" width="23.81640625" style="20" customWidth="1"/>
    <col min="7" max="7" width="17.26953125" style="20" customWidth="1"/>
    <col min="8" max="8" width="21.36328125" customWidth="1"/>
  </cols>
  <sheetData>
    <row r="1" spans="1:8" s="1" customFormat="1" ht="20" customHeight="1" x14ac:dyDescent="0.35">
      <c r="A1" s="1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21" t="s">
        <v>8385</v>
      </c>
      <c r="G1" s="21" t="s">
        <v>8386</v>
      </c>
      <c r="H1" s="18" t="s">
        <v>8387</v>
      </c>
    </row>
    <row r="2" spans="1:8" x14ac:dyDescent="0.35">
      <c r="A2" t="s">
        <v>8388</v>
      </c>
      <c r="B2">
        <f>COUNTIFS(Kickstarter_Challenge!D:D,"=1000",Kickstarter_Challenge!R:R,"plays",Kickstarter_Challenge!D:D,"=1000",Kickstarter_Challenge!F:F,"successful")</f>
        <v>47</v>
      </c>
      <c r="C2">
        <f>COUNTIFS(Kickstarter_Challenge!D:D,"=1000",Kickstarter_Challenge!R:R,"plays",Kickstarter_Challenge!D:D,"=1000",Kickstarter_Challenge!F:F,"failed")</f>
        <v>18</v>
      </c>
      <c r="D2">
        <f>COUNTIFS(Kickstarter_Challenge!D:D,"=1000",Kickstarter_Challenge!R:R,"plays",Kickstarter_Challenge!D:D,"=1000",Kickstarter_Challenge!F:F,"canceled")</f>
        <v>0</v>
      </c>
      <c r="E2">
        <f>SUM(B2,C2,D2)</f>
        <v>65</v>
      </c>
      <c r="F2" s="20">
        <f>B2/E2</f>
        <v>0.72307692307692306</v>
      </c>
      <c r="G2" s="20">
        <f>C2/E2</f>
        <v>0.27692307692307694</v>
      </c>
      <c r="H2" s="19">
        <f>D2/E2</f>
        <v>0</v>
      </c>
    </row>
    <row r="3" spans="1:8" x14ac:dyDescent="0.35">
      <c r="A3" t="s">
        <v>8389</v>
      </c>
      <c r="B3">
        <f>COUNTIFS(Kickstarter_Challenge!D:D,"&gt;=1000",Kickstarter_Challenge!R:R,"plays",Kickstarter_Challenge!D:D,"&lt;=4999",Kickstarter_Challenge!R:R,"plays",Kickstarter_Challenge!D:D,"&gt;=1000",Kickstarter_Challenge!F:F,"successful",Kickstarter_Challenge!D:D,"&lt;=4999",Kickstarter_Challenge!F:F,"successful")</f>
        <v>388</v>
      </c>
      <c r="C3">
        <f>COUNTIFS(Kickstarter_Challenge!D:D,"&gt;=1000",Kickstarter_Challenge!R:R,"plays",Kickstarter_Challenge!D:D,"&lt;=4999",Kickstarter_Challenge!R:R,"plays",Kickstarter_Challenge!D:D,"&gt;=1000",Kickstarter_Challenge!F:F,"failed",Kickstarter_Challenge!D:D,"&lt;=4999",Kickstarter_Challenge!F:F,"failed")</f>
        <v>146</v>
      </c>
      <c r="D3">
        <f>COUNTIFS(Kickstarter_Challenge!D:D,"&gt;=1000",Kickstarter_Challenge!R:R,"plays",Kickstarter_Challenge!D:D,"&lt;=4999",Kickstarter_Challenge!R:R,"plays",Kickstarter_Challenge!D:D,"&gt;=1000",Kickstarter_Challenge!F:F,"canceled",Kickstarter_Challenge!D:D,"&lt;=4999",Kickstarter_Challenge!F:F,"canceled")</f>
        <v>0</v>
      </c>
      <c r="E3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8390</v>
      </c>
      <c r="B4">
        <f>COUNTIFS(Kickstarter_Challenge!D:D,"&gt;=5000",Kickstarter_Challenge!R:R,"plays",Kickstarter_Challenge!D:D,"&lt;=9999",Kickstarter_Challenge!R:R,"plays",Kickstarter_Challenge!D:D,"&gt;=5000",Kickstarter_Challenge!F:F,"successful",Kickstarter_Challenge!D:D,"&lt;=9999",Kickstarter_Challenge!F:F,"successful")</f>
        <v>93</v>
      </c>
      <c r="C4">
        <f>COUNTIFS(Kickstarter_Challenge!D:D,"&gt;=5000",Kickstarter_Challenge!R:R,"plays",Kickstarter_Challenge!D:D,"&lt;=9999",Kickstarter_Challenge!R:R,"plays",Kickstarter_Challenge!D:D,"&gt;=5000",Kickstarter_Challenge!F:F,"failed",Kickstarter_Challenge!D:D,"&lt;=9999",Kickstarter_Challenge!F:F,"failed")</f>
        <v>76</v>
      </c>
      <c r="D4">
        <f>COUNTIFS(Kickstarter_Challenge!D:D,"&gt;=5000",Kickstarter_Challenge!R:R,"plays",Kickstarter_Challenge!D:D,"&lt;=9999",Kickstarter_Challenge!R:R,"plays",Kickstarter_Challenge!D:D,"&gt;=5000",Kickstarter_Challenge!F:F,"canceled",Kickstarter_Challenge!D:D,"&lt;=9999",Kickstarter_Challenge!F:F,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19">
        <f t="shared" si="3"/>
        <v>0</v>
      </c>
    </row>
    <row r="5" spans="1:8" x14ac:dyDescent="0.35">
      <c r="A5" t="s">
        <v>8391</v>
      </c>
      <c r="B5">
        <f>COUNTIFS(Kickstarter_Challenge!D:D,"&gt;=10000",Kickstarter_Challenge!R:R,"plays",Kickstarter_Challenge!D:D,"&lt;=14999",Kickstarter_Challenge!R:R,"plays",Kickstarter_Challenge!D:D,"&gt;=10000",Kickstarter_Challenge!F:F,"successful",Kickstarter_Challenge!D:D,"&lt;=14999",Kickstarter_Challenge!F:F,"successful")</f>
        <v>39</v>
      </c>
      <c r="C5">
        <f>COUNTIFS(Kickstarter_Challenge!D:D,"&gt;=10000",Kickstarter_Challenge!R:R,"plays",Kickstarter_Challenge!D:D,"&lt;=14999",Kickstarter_Challenge!R:R,"plays",Kickstarter_Challenge!D:D,"&gt;=10000",Kickstarter_Challenge!F:F,"failed",Kickstarter_Challenge!D:D,"&lt;=14999",Kickstarter_Challenge!F:F,"failed")</f>
        <v>33</v>
      </c>
      <c r="D5">
        <f>COUNTIFS(Kickstarter_Challenge!D:D,"&gt;=10000",Kickstarter_Challenge!R:R,"plays",Kickstarter_Challenge!D:D,"&lt;=14999",Kickstarter_Challenge!R:R,"plays",Kickstarter_Challenge!D:D,"&gt;=10000",Kickstarter_Challenge!F:F,"canceled",Kickstarter_Challenge!D:D,"&lt;=14999",Kickstarter_Challenge!F: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19">
        <f t="shared" si="3"/>
        <v>0</v>
      </c>
    </row>
    <row r="6" spans="1:8" x14ac:dyDescent="0.35">
      <c r="A6" t="s">
        <v>8392</v>
      </c>
      <c r="B6">
        <f>COUNTIFS(Kickstarter_Challenge!D:D,"&gt;=15000",Kickstarter_Challenge!R:R,"plays",Kickstarter_Challenge!D:D,"&lt;=19999",Kickstarter_Challenge!R:R,"plays",Kickstarter_Challenge!D:D,"&gt;=15000",Kickstarter_Challenge!F:F,"successful",Kickstarter_Challenge!D:D,"&lt;=19999",Kickstarter_Challenge!F:F,"successful")</f>
        <v>12</v>
      </c>
      <c r="C6">
        <f>COUNTIFS(Kickstarter_Challenge!D:D,"&gt;=15000",Kickstarter_Challenge!R:R,"plays",Kickstarter_Challenge!D:D,"&lt;=19999",Kickstarter_Challenge!R:R,"plays",Kickstarter_Challenge!D:D,"&gt;=15000",Kickstarter_Challenge!F:F,"failed",Kickstarter_Challenge!D:D,"&lt;=19999",Kickstarter_Challenge!F:F,"failed")</f>
        <v>12</v>
      </c>
      <c r="D6">
        <f>COUNTIFS(Kickstarter_Challenge!D:D,"&gt;=15000",Kickstarter_Challenge!R:R,"plays",Kickstarter_Challenge!D:D,"&lt;=19999",Kickstarter_Challenge!R:R,"plays",Kickstarter_Challenge!D:D,"&gt;=15000",Kickstarter_Challenge!F:F,"canceled",Kickstarter_Challenge!D:D,"&lt;=19999",Kickstarter_Challenge!F: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19">
        <f t="shared" si="3"/>
        <v>0</v>
      </c>
    </row>
    <row r="7" spans="1:8" x14ac:dyDescent="0.35">
      <c r="A7" t="s">
        <v>8393</v>
      </c>
      <c r="B7">
        <f>COUNTIFS(Kickstarter_Challenge!D:D,"&gt;=20000",Kickstarter_Challenge!R:R,"plays",Kickstarter_Challenge!D:D,"&lt;=24999",Kickstarter_Challenge!R:R,"plays",Kickstarter_Challenge!D:D,"&gt;=20000",Kickstarter_Challenge!F:F,"successful",Kickstarter_Challenge!D:D,"&lt;=24999",Kickstarter_Challenge!F:F,"successful")</f>
        <v>9</v>
      </c>
      <c r="C7">
        <f>COUNTIFS(Kickstarter_Challenge!D:D,"&gt;=20000",Kickstarter_Challenge!R:R,"plays",Kickstarter_Challenge!D:D,"&lt;=24999",Kickstarter_Challenge!R:R,"plays",Kickstarter_Challenge!D:D,"&gt;=20000",Kickstarter_Challenge!F:F,"failed",Kickstarter_Challenge!D:D,"&lt;=24999",Kickstarter_Challenge!F:F,"failed")</f>
        <v>11</v>
      </c>
      <c r="D7">
        <f>COUNTIFS(Kickstarter_Challenge!D:D,"&gt;=20000",Kickstarter_Challenge!R:R,"plays",Kickstarter_Challenge!D:D,"&lt;=24999",Kickstarter_Challenge!R:R,"plays",Kickstarter_Challenge!D:D,"&gt;=20000",Kickstarter_Challenge!F:F,"canceled",Kickstarter_Challenge!D:D,"&lt;=24999",Kickstarter_Challenge!F: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19">
        <f t="shared" si="3"/>
        <v>0</v>
      </c>
    </row>
    <row r="8" spans="1:8" x14ac:dyDescent="0.35">
      <c r="A8" t="s">
        <v>8394</v>
      </c>
      <c r="B8">
        <f>COUNTIFS(Kickstarter_Challenge!D:D,"&gt;=25000",Kickstarter_Challenge!R:R,"plays",Kickstarter_Challenge!D:D,"&lt;=29999",Kickstarter_Challenge!R:R,"plays",Kickstarter_Challenge!D:D,"&gt;=25000",Kickstarter_Challenge!F:F,"successful",Kickstarter_Challenge!D:D,"&lt;=29999",Kickstarter_Challenge!F:F,"successful")</f>
        <v>1</v>
      </c>
      <c r="C8">
        <f>COUNTIFS(Kickstarter_Challenge!D:D,"&gt;=25000",Kickstarter_Challenge!R:R,"plays",Kickstarter_Challenge!D:D,"&lt;=29999",Kickstarter_Challenge!R:R,"plays",Kickstarter_Challenge!D:D,"&gt;=25000",Kickstarter_Challenge!F:F,"failed",Kickstarter_Challenge!D:D,"&lt;=29999",Kickstarter_Challenge!F:F,"failed")</f>
        <v>4</v>
      </c>
      <c r="D8">
        <f>COUNTIFS(Kickstarter_Challenge!D:D,"&gt;=25000",Kickstarter_Challenge!R:R,"plays",Kickstarter_Challenge!D:D,"&lt;=29999",Kickstarter_Challenge!R:R,"plays",Kickstarter_Challenge!D:D,"&gt;=25000",Kickstarter_Challenge!F:F,"canceled",Kickstarter_Challenge!D:D,"&lt;=29999",Kickstarter_Challenge!F:F,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19">
        <f t="shared" si="3"/>
        <v>0</v>
      </c>
    </row>
    <row r="9" spans="1:8" x14ac:dyDescent="0.35">
      <c r="A9" t="s">
        <v>8395</v>
      </c>
      <c r="B9">
        <f>COUNTIFS(Kickstarter_Challenge!D:D,"&gt;=30000",Kickstarter_Challenge!R:R,"plays",Kickstarter_Challenge!D:D,"&lt;=34999",Kickstarter_Challenge!R:R,"plays",Kickstarter_Challenge!D:D,"&gt;=30000",Kickstarter_Challenge!F:F,"successful",Kickstarter_Challenge!D:D,"&lt;=34999",Kickstarter_Challenge!F:F,"successful")</f>
        <v>3</v>
      </c>
      <c r="C9">
        <f>COUNTIFS(Kickstarter_Challenge!D:D,"&gt;=30000",Kickstarter_Challenge!R:R,"plays",Kickstarter_Challenge!D:D,"&lt;=34999",Kickstarter_Challenge!R:R,"plays",Kickstarter_Challenge!D:D,"&gt;=30000",Kickstarter_Challenge!F:F,"failed",Kickstarter_Challenge!D:D,"&lt;=34999",Kickstarter_Challenge!F:F,"failed")</f>
        <v>8</v>
      </c>
      <c r="D9">
        <f>COUNTIFS(Kickstarter_Challenge!D:D,"&gt;=30000",Kickstarter_Challenge!R:R,"plays",Kickstarter_Challenge!D:D,"&lt;=34999",Kickstarter_Challenge!R:R,"plays",Kickstarter_Challenge!D:D,"&gt;=30000",Kickstarter_Challenge!F:F,"canceled",Kickstarter_Challenge!D:D,"&lt;=34999",Kickstarter_Challenge!F:F,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19">
        <f t="shared" si="3"/>
        <v>0</v>
      </c>
    </row>
    <row r="10" spans="1:8" x14ac:dyDescent="0.35">
      <c r="A10" t="s">
        <v>8396</v>
      </c>
      <c r="B10">
        <f>COUNTIFS(Kickstarter_Challenge!D:D,"&gt;=35000",Kickstarter_Challenge!R:R,"plays",Kickstarter_Challenge!D:D,"&lt;=39999",Kickstarter_Challenge!R:R,"plays",Kickstarter_Challenge!D:D,"&gt;=35000",Kickstarter_Challenge!F:F,"successful",Kickstarter_Challenge!D:D,"&lt;=39999",Kickstarter_Challenge!F:F,"successful")</f>
        <v>4</v>
      </c>
      <c r="C10">
        <f>COUNTIFS(Kickstarter_Challenge!D:D,"&gt;=35000",Kickstarter_Challenge!R:R,"plays",Kickstarter_Challenge!D:D,"&lt;=39999",Kickstarter_Challenge!R:R,"plays",Kickstarter_Challenge!D:D,"&gt;=35000",Kickstarter_Challenge!F:F,"failed",Kickstarter_Challenge!D:D,"&lt;=39999",Kickstarter_Challenge!F:F,"failed")</f>
        <v>2</v>
      </c>
      <c r="D10">
        <f>COUNTIFS(Kickstarter_Challenge!D:D,"&gt;=30000",Kickstarter_Challenge!R:R,"plays",Kickstarter_Challenge!D:D,"&lt;=34999",Kickstarter_Challenge!R:R,"plays",Kickstarter_Challenge!D:D,"&gt;=30000",Kickstarter_Challenge!F:F,"canceled",Kickstarter_Challenge!D:D,"&lt;=34999",Kickstarter_Challenge!F:F,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19">
        <f t="shared" si="3"/>
        <v>0</v>
      </c>
    </row>
    <row r="11" spans="1:8" x14ac:dyDescent="0.35">
      <c r="A11" t="s">
        <v>8397</v>
      </c>
      <c r="B11">
        <f>COUNTIFS(Kickstarter_Challenge!D:D,"&gt;=40000",Kickstarter_Challenge!R:R,"plays",Kickstarter_Challenge!D:D,"&lt;=44999",Kickstarter_Challenge!R:R,"plays",Kickstarter_Challenge!D:D,"&gt;=40000",Kickstarter_Challenge!F:F,"successful",Kickstarter_Challenge!D:D,"&lt;=44999",Kickstarter_Challenge!F:F,"successful")</f>
        <v>2</v>
      </c>
      <c r="C11">
        <f>COUNTIFS(Kickstarter_Challenge!D:D,"&gt;=40000",Kickstarter_Challenge!R:R,"plays",Kickstarter_Challenge!D:D,"&lt;=44999",Kickstarter_Challenge!R:R,"plays",Kickstarter_Challenge!D:D,"&gt;=40000",Kickstarter_Challenge!F:F,"failed",Kickstarter_Challenge!D:D,"&lt;=44999",Kickstarter_Challenge!F:F,"failed")</f>
        <v>1</v>
      </c>
      <c r="D11">
        <f>COUNTIFS(Kickstarter_Challenge!D:D,"&gt;=40000",Kickstarter_Challenge!R:R,"plays",Kickstarter_Challenge!D:D,"&lt;=44999",Kickstarter_Challenge!R:R,"plays",Kickstarter_Challenge!D:D,"&gt;=40000",Kickstarter_Challenge!F:F,"canceled",Kickstarter_Challenge!D:D,"&lt;=44999",Kickstarter_Challenge!F:F,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19">
        <f t="shared" si="3"/>
        <v>0</v>
      </c>
    </row>
    <row r="12" spans="1:8" x14ac:dyDescent="0.35">
      <c r="A12" t="s">
        <v>8398</v>
      </c>
      <c r="B12">
        <f>COUNTIFS(Kickstarter_Challenge!D:D,"&gt;=45000",Kickstarter_Challenge!R:R,"plays",Kickstarter_Challenge!D:D,"&lt;=49999",Kickstarter_Challenge!R:R,"plays",Kickstarter_Challenge!D:D,"&gt;=45000",Kickstarter_Challenge!F:F,"successful",Kickstarter_Challenge!D:D,"&lt;=49999",Kickstarter_Challenge!F:F,"successful")</f>
        <v>0</v>
      </c>
      <c r="C12">
        <f>COUNTIFS(Kickstarter_Challenge!D:D,"&gt;=45000",Kickstarter_Challenge!R:R,"plays",Kickstarter_Challenge!D:D,"&lt;=49999",Kickstarter_Challenge!R:R,"plays",Kickstarter_Challenge!D:D,"&gt;=45000",Kickstarter_Challenge!F:F,"failed",Kickstarter_Challenge!D:D,"&lt;=49999",Kickstarter_Challenge!F:F,"failed")</f>
        <v>1</v>
      </c>
      <c r="D12">
        <f>COUNTIFS(Kickstarter_Challenge!D:D,"&gt;=45000",Kickstarter_Challenge!R:R,"plays",Kickstarter_Challenge!D:D,"&lt;=49999",Kickstarter_Challenge!R:R,"plays",Kickstarter_Challenge!D:D,"&gt;=45000",Kickstarter_Challenge!F:F,"canceled",Kickstarter_Challenge!D:D,"&lt;=49999",Kickstarter_Challenge!F:F,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19">
        <f t="shared" si="3"/>
        <v>0</v>
      </c>
    </row>
    <row r="13" spans="1:8" x14ac:dyDescent="0.35">
      <c r="A13" t="s">
        <v>8399</v>
      </c>
      <c r="B13">
        <f>COUNTIFS(Kickstarter_Challenge!D:D,"&gt;50000",Kickstarter_Challenge!R:R,"plays",Kickstarter_Challenge!D:D,"&gt;50000",Kickstarter_Challenge!F:F,"successful")</f>
        <v>2</v>
      </c>
      <c r="C13">
        <f>COUNTIFS(Kickstarter_Challenge!D:D,"&gt;50000",Kickstarter_Challenge!R:R,"plays",Kickstarter_Challenge!D:D,"&gt;50000",Kickstarter_Challenge!F:F,"failed")</f>
        <v>10</v>
      </c>
      <c r="D13">
        <f>COUNTIFS(Kickstarter_Challenge!D:D,"&gt;50000",Kickstarter_Challenge!R:R,"plays",Kickstarter_Challenge!D:D,"&gt;50000",Kickstarter_Challenge!F:F,"canceled")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23" zoomScale="85" zoomScaleNormal="85" workbookViewId="0">
      <selection activeCell="R522" sqref="R5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style="14" customWidth="1"/>
    <col min="11" max="11" width="15.453125" customWidth="1"/>
    <col min="12" max="12" width="24.453125" customWidth="1"/>
    <col min="13" max="13" width="36.453125" customWidth="1"/>
    <col min="14" max="17" width="41.1796875" customWidth="1"/>
    <col min="18" max="18" width="12.453125" customWidth="1"/>
    <col min="19" max="19" width="18.453125" style="16" customWidth="1"/>
    <col min="20" max="20" width="18.453125" customWidth="1"/>
    <col min="21" max="21" width="8.81640625" customWidth="1"/>
  </cols>
  <sheetData>
    <row r="1" spans="1:20" ht="22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8305</v>
      </c>
      <c r="R1" s="1" t="s">
        <v>8364</v>
      </c>
      <c r="S1" s="15" t="s">
        <v>8365</v>
      </c>
      <c r="T1" s="9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>
        <f>YEAR(S2)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ROUND(E3/L3,2)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>
        <f t="shared" ref="T3:T66" si="2">YEAR(S3)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>
        <f t="shared" si="2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>
        <f t="shared" si="2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>
        <f t="shared" si="2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>
        <f t="shared" si="2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>
        <f t="shared" si="2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>
        <f t="shared" si="2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>
        <f t="shared" si="2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>
        <f t="shared" si="2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>
        <f t="shared" si="2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>
        <f t="shared" si="2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>
        <f t="shared" si="2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>
        <f t="shared" si="2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>
        <f t="shared" si="2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>
        <f t="shared" si="2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>
        <f t="shared" si="2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>
        <f t="shared" si="2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>
        <f t="shared" si="2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>
        <f t="shared" si="2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>
        <f t="shared" si="2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>
        <f t="shared" si="2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>
        <f t="shared" si="2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>
        <f t="shared" si="2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>
        <f t="shared" si="2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>
        <f t="shared" si="2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>
        <f t="shared" si="2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>
        <f t="shared" si="2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>
        <f t="shared" si="2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>
        <f t="shared" si="2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>
        <f t="shared" si="2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>
        <f t="shared" si="2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>
        <f t="shared" si="2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>
        <f t="shared" si="2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>
        <f t="shared" si="2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>
        <f t="shared" si="2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>
        <f t="shared" si="2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>
        <f t="shared" si="2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>
        <f t="shared" si="2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>
        <f t="shared" si="2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>
        <f t="shared" si="2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>
        <f t="shared" si="2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>
        <f t="shared" si="2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>
        <f t="shared" si="2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>
        <f t="shared" si="2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>
        <f t="shared" si="2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>
        <f t="shared" si="2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>
        <f t="shared" si="2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>
        <f t="shared" si="2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>
        <f t="shared" si="2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>
        <f t="shared" si="2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>
        <f t="shared" si="2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>
        <f t="shared" si="2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>
        <f t="shared" si="2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>
        <f t="shared" si="2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>
        <f t="shared" si="2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>
        <f t="shared" si="2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>
        <f t="shared" si="2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>
        <f t="shared" si="2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>
        <f t="shared" si="2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>
        <f t="shared" si="2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>
        <f t="shared" si="2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>
        <f t="shared" si="2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>
        <f t="shared" si="2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>
        <f t="shared" si="2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ROUND(E67/L67,2)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>
        <f t="shared" ref="T67:T130" si="5">YEAR(S67)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>
        <f t="shared" si="5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>
        <f t="shared" si="5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>
        <f t="shared" si="5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>
        <f t="shared" si="5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>
        <f t="shared" si="5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>
        <f t="shared" si="5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>
        <f t="shared" si="5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>
        <f t="shared" si="5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>
        <f t="shared" si="5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>
        <f t="shared" si="5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>
        <f t="shared" si="5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>
        <f t="shared" si="5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>
        <f t="shared" si="5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>
        <f t="shared" si="5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>
        <f t="shared" si="5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>
        <f t="shared" si="5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>
        <f t="shared" si="5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>
        <f t="shared" si="5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>
        <f t="shared" si="5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>
        <f t="shared" si="5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>
        <f t="shared" si="5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>
        <f t="shared" si="5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>
        <f t="shared" si="5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>
        <f t="shared" si="5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>
        <f t="shared" si="5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>
        <f t="shared" si="5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>
        <f t="shared" si="5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>
        <f t="shared" si="5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>
        <f t="shared" si="5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>
        <f t="shared" si="5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>
        <f t="shared" si="5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>
        <f t="shared" si="5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>
        <f t="shared" si="5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>
        <f t="shared" si="5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>
        <f t="shared" si="5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>
        <f t="shared" si="5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>
        <f t="shared" si="5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>
        <f t="shared" si="5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>
        <f t="shared" si="5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>
        <f t="shared" si="5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>
        <f t="shared" si="5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>
        <f t="shared" si="5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>
        <f t="shared" si="5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>
        <f t="shared" si="5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>
        <f t="shared" si="5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>
        <f t="shared" si="5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>
        <f t="shared" si="5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>
        <f t="shared" si="5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>
        <f t="shared" si="5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>
        <f t="shared" si="5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>
        <f t="shared" si="5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>
        <f t="shared" si="5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>
        <f t="shared" si="5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>
        <f t="shared" si="5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>
        <f t="shared" si="5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>
        <f t="shared" si="5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e">
        <f t="shared" si="3"/>
        <v>#DIV/0!</v>
      </c>
      <c r="Q124" s="11" t="s">
        <v>8308</v>
      </c>
      <c r="R124" t="s">
        <v>8311</v>
      </c>
      <c r="S124" s="16">
        <f t="shared" si="4"/>
        <v>42593.431793981479</v>
      </c>
      <c r="T124">
        <f t="shared" si="5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>
        <f t="shared" si="5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e">
        <f t="shared" si="3"/>
        <v>#DIV/0!</v>
      </c>
      <c r="Q126" s="11" t="s">
        <v>8308</v>
      </c>
      <c r="R126" t="s">
        <v>8311</v>
      </c>
      <c r="S126" s="16">
        <f t="shared" si="4"/>
        <v>42114.928726851853</v>
      </c>
      <c r="T126">
        <f t="shared" si="5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>
        <f t="shared" si="5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>
        <f t="shared" si="5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>
        <f t="shared" si="5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>
        <f t="shared" si="5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e">
        <f t="shared" ref="P131:P194" si="6">ROUND(E131/L131,2)</f>
        <v>#DIV/0!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>
        <f t="shared" ref="T131:T194" si="8">YEAR(S131)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e">
        <f t="shared" si="6"/>
        <v>#DIV/0!</v>
      </c>
      <c r="Q132" s="11" t="s">
        <v>8308</v>
      </c>
      <c r="R132" t="s">
        <v>8311</v>
      </c>
      <c r="S132" s="16">
        <f t="shared" si="7"/>
        <v>41778.915416666663</v>
      </c>
      <c r="T132">
        <f t="shared" si="8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e">
        <f t="shared" si="6"/>
        <v>#DIV/0!</v>
      </c>
      <c r="Q133" s="11" t="s">
        <v>8308</v>
      </c>
      <c r="R133" t="s">
        <v>8311</v>
      </c>
      <c r="S133" s="16">
        <f t="shared" si="7"/>
        <v>42541.837511574078</v>
      </c>
      <c r="T133">
        <f t="shared" si="8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>
        <f t="shared" si="8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e">
        <f t="shared" si="6"/>
        <v>#DIV/0!</v>
      </c>
      <c r="Q135" s="11" t="s">
        <v>8308</v>
      </c>
      <c r="R135" t="s">
        <v>8311</v>
      </c>
      <c r="S135" s="16">
        <f t="shared" si="7"/>
        <v>42491.80768518518</v>
      </c>
      <c r="T135">
        <f t="shared" si="8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e">
        <f t="shared" si="6"/>
        <v>#DIV/0!</v>
      </c>
      <c r="Q136" s="11" t="s">
        <v>8308</v>
      </c>
      <c r="R136" t="s">
        <v>8311</v>
      </c>
      <c r="S136" s="16">
        <f t="shared" si="7"/>
        <v>42221.909930555557</v>
      </c>
      <c r="T136">
        <f t="shared" si="8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>
        <f t="shared" si="8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e">
        <f t="shared" si="6"/>
        <v>#DIV/0!</v>
      </c>
      <c r="Q138" s="11" t="s">
        <v>8308</v>
      </c>
      <c r="R138" t="s">
        <v>8311</v>
      </c>
      <c r="S138" s="16">
        <f t="shared" si="7"/>
        <v>42096.410115740742</v>
      </c>
      <c r="T138">
        <f t="shared" si="8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e">
        <f t="shared" si="6"/>
        <v>#DIV/0!</v>
      </c>
      <c r="Q139" s="11" t="s">
        <v>8308</v>
      </c>
      <c r="R139" t="s">
        <v>8311</v>
      </c>
      <c r="S139" s="16">
        <f t="shared" si="7"/>
        <v>42239.573993055557</v>
      </c>
      <c r="T139">
        <f t="shared" si="8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>
        <f t="shared" si="8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>
        <f t="shared" si="8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e">
        <f t="shared" si="6"/>
        <v>#DIV/0!</v>
      </c>
      <c r="Q142" s="11" t="s">
        <v>8308</v>
      </c>
      <c r="R142" t="s">
        <v>8311</v>
      </c>
      <c r="S142" s="16">
        <f t="shared" si="7"/>
        <v>42053.198287037041</v>
      </c>
      <c r="T142">
        <f t="shared" si="8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>
        <f t="shared" si="8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>
        <f t="shared" si="8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e">
        <f t="shared" si="6"/>
        <v>#DIV/0!</v>
      </c>
      <c r="Q145" s="11" t="s">
        <v>8308</v>
      </c>
      <c r="R145" t="s">
        <v>8311</v>
      </c>
      <c r="S145" s="16">
        <f t="shared" si="7"/>
        <v>42559.064143518524</v>
      </c>
      <c r="T145">
        <f t="shared" si="8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>
        <f t="shared" si="8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>
        <f t="shared" si="8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>
        <f t="shared" si="8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e">
        <f t="shared" si="6"/>
        <v>#DIV/0!</v>
      </c>
      <c r="Q149" s="11" t="s">
        <v>8308</v>
      </c>
      <c r="R149" t="s">
        <v>8311</v>
      </c>
      <c r="S149" s="16">
        <f t="shared" si="7"/>
        <v>41969.767824074079</v>
      </c>
      <c r="T149">
        <f t="shared" si="8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>
        <f t="shared" si="8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>
        <f t="shared" si="8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>
        <f t="shared" si="8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>
        <f t="shared" si="8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>
        <f t="shared" si="8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>
        <f t="shared" si="8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>
        <f t="shared" si="8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>
        <f t="shared" si="8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>
        <f t="shared" si="8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>
        <f t="shared" si="8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e">
        <f t="shared" si="6"/>
        <v>#DIV/0!</v>
      </c>
      <c r="Q160" s="11" t="s">
        <v>8308</v>
      </c>
      <c r="R160" t="s">
        <v>8311</v>
      </c>
      <c r="S160" s="16">
        <f t="shared" si="7"/>
        <v>41904.07671296296</v>
      </c>
      <c r="T160">
        <f t="shared" si="8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>
        <f t="shared" si="8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e">
        <f t="shared" si="6"/>
        <v>#DIV/0!</v>
      </c>
      <c r="Q162" s="11" t="s">
        <v>8308</v>
      </c>
      <c r="R162" t="s">
        <v>8312</v>
      </c>
      <c r="S162" s="16">
        <f t="shared" si="7"/>
        <v>42171.913090277783</v>
      </c>
      <c r="T162">
        <f t="shared" si="8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>
        <f t="shared" si="8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>
        <f t="shared" si="8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e">
        <f t="shared" si="6"/>
        <v>#DIV/0!</v>
      </c>
      <c r="Q165" s="11" t="s">
        <v>8308</v>
      </c>
      <c r="R165" t="s">
        <v>8312</v>
      </c>
      <c r="S165" s="16">
        <f t="shared" si="7"/>
        <v>42243.961273148147</v>
      </c>
      <c r="T165">
        <f t="shared" si="8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>
        <f t="shared" si="8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e">
        <f t="shared" si="6"/>
        <v>#DIV/0!</v>
      </c>
      <c r="Q167" s="11" t="s">
        <v>8308</v>
      </c>
      <c r="R167" t="s">
        <v>8312</v>
      </c>
      <c r="S167" s="16">
        <f t="shared" si="7"/>
        <v>42351.658842592587</v>
      </c>
      <c r="T167">
        <f t="shared" si="8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>
        <f t="shared" si="8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>
        <f t="shared" si="8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>
        <f t="shared" si="8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>
        <f t="shared" si="8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>
        <f t="shared" si="8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>
        <f t="shared" si="8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e">
        <f t="shared" si="6"/>
        <v>#DIV/0!</v>
      </c>
      <c r="Q174" s="11" t="s">
        <v>8308</v>
      </c>
      <c r="R174" t="s">
        <v>8312</v>
      </c>
      <c r="S174" s="16">
        <f t="shared" si="7"/>
        <v>42047.394942129627</v>
      </c>
      <c r="T174">
        <f t="shared" si="8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e">
        <f t="shared" si="6"/>
        <v>#DIV/0!</v>
      </c>
      <c r="Q175" s="11" t="s">
        <v>8308</v>
      </c>
      <c r="R175" t="s">
        <v>8312</v>
      </c>
      <c r="S175" s="16">
        <f t="shared" si="7"/>
        <v>42033.573009259257</v>
      </c>
      <c r="T175">
        <f t="shared" si="8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e">
        <f t="shared" si="6"/>
        <v>#DIV/0!</v>
      </c>
      <c r="Q176" s="11" t="s">
        <v>8308</v>
      </c>
      <c r="R176" t="s">
        <v>8312</v>
      </c>
      <c r="S176" s="16">
        <f t="shared" si="7"/>
        <v>42072.758981481486</v>
      </c>
      <c r="T176">
        <f t="shared" si="8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>
        <f t="shared" si="8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e">
        <f t="shared" si="6"/>
        <v>#DIV/0!</v>
      </c>
      <c r="Q178" s="11" t="s">
        <v>8308</v>
      </c>
      <c r="R178" t="s">
        <v>8312</v>
      </c>
      <c r="S178" s="16">
        <f t="shared" si="7"/>
        <v>42191.824062500003</v>
      </c>
      <c r="T178">
        <f t="shared" si="8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>
        <f t="shared" si="8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e">
        <f t="shared" si="6"/>
        <v>#DIV/0!</v>
      </c>
      <c r="Q180" s="11" t="s">
        <v>8308</v>
      </c>
      <c r="R180" t="s">
        <v>8312</v>
      </c>
      <c r="S180" s="16">
        <f t="shared" si="7"/>
        <v>42304.955381944441</v>
      </c>
      <c r="T180">
        <f t="shared" si="8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>
        <f t="shared" si="8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>
        <f t="shared" si="8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>
        <f t="shared" si="8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e">
        <f t="shared" si="6"/>
        <v>#DIV/0!</v>
      </c>
      <c r="Q184" s="11" t="s">
        <v>8308</v>
      </c>
      <c r="R184" t="s">
        <v>8312</v>
      </c>
      <c r="S184" s="16">
        <f t="shared" si="7"/>
        <v>42712.011944444443</v>
      </c>
      <c r="T184">
        <f t="shared" si="8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>
        <f t="shared" si="8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>
        <f t="shared" si="8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>
        <f t="shared" si="8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e">
        <f t="shared" si="6"/>
        <v>#DIV/0!</v>
      </c>
      <c r="Q188" s="11" t="s">
        <v>8308</v>
      </c>
      <c r="R188" t="s">
        <v>8312</v>
      </c>
      <c r="S188" s="16">
        <f t="shared" si="7"/>
        <v>42767.812893518523</v>
      </c>
      <c r="T188">
        <f t="shared" si="8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>
        <f t="shared" si="8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e">
        <f t="shared" si="6"/>
        <v>#DIV/0!</v>
      </c>
      <c r="Q190" s="11" t="s">
        <v>8308</v>
      </c>
      <c r="R190" t="s">
        <v>8312</v>
      </c>
      <c r="S190" s="16">
        <f t="shared" si="7"/>
        <v>41857.18304398148</v>
      </c>
      <c r="T190">
        <f t="shared" si="8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>
        <f t="shared" si="8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>
        <f t="shared" si="8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>
        <f t="shared" si="8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>
        <f t="shared" si="8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e">
        <f t="shared" ref="P195:P258" si="9">ROUND(E195/L195,2)</f>
        <v>#DIV/0!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>
        <f t="shared" ref="T195:T258" si="11">YEAR(S195)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>
        <f t="shared" si="11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e">
        <f t="shared" si="9"/>
        <v>#DIV/0!</v>
      </c>
      <c r="Q197" s="11" t="s">
        <v>8308</v>
      </c>
      <c r="R197" t="s">
        <v>8312</v>
      </c>
      <c r="S197" s="16">
        <f t="shared" si="10"/>
        <v>42135.67050925926</v>
      </c>
      <c r="T197">
        <f t="shared" si="11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>
        <f t="shared" si="11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>
        <f t="shared" si="11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>
        <f t="shared" si="11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e">
        <f t="shared" si="9"/>
        <v>#DIV/0!</v>
      </c>
      <c r="Q201" s="11" t="s">
        <v>8308</v>
      </c>
      <c r="R201" t="s">
        <v>8312</v>
      </c>
      <c r="S201" s="16">
        <f t="shared" si="10"/>
        <v>42584.123865740738</v>
      </c>
      <c r="T201">
        <f t="shared" si="11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>
        <f t="shared" si="11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>
        <f t="shared" si="11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e">
        <f t="shared" si="9"/>
        <v>#DIV/0!</v>
      </c>
      <c r="Q204" s="11" t="s">
        <v>8308</v>
      </c>
      <c r="R204" t="s">
        <v>8312</v>
      </c>
      <c r="S204" s="16">
        <f t="shared" si="10"/>
        <v>42255.927824074075</v>
      </c>
      <c r="T204">
        <f t="shared" si="11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>
        <f t="shared" si="11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>
        <f t="shared" si="11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>
        <f t="shared" si="11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e">
        <f t="shared" si="9"/>
        <v>#DIV/0!</v>
      </c>
      <c r="Q208" s="11" t="s">
        <v>8308</v>
      </c>
      <c r="R208" t="s">
        <v>8312</v>
      </c>
      <c r="S208" s="16">
        <f t="shared" si="10"/>
        <v>42567.004432870366</v>
      </c>
      <c r="T208">
        <f t="shared" si="11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>
        <f t="shared" si="11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e">
        <f t="shared" si="9"/>
        <v>#DIV/0!</v>
      </c>
      <c r="Q210" s="11" t="s">
        <v>8308</v>
      </c>
      <c r="R210" t="s">
        <v>8312</v>
      </c>
      <c r="S210" s="16">
        <f t="shared" si="10"/>
        <v>41959.369988425926</v>
      </c>
      <c r="T210">
        <f t="shared" si="11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e">
        <f t="shared" si="9"/>
        <v>#DIV/0!</v>
      </c>
      <c r="Q211" s="11" t="s">
        <v>8308</v>
      </c>
      <c r="R211" t="s">
        <v>8312</v>
      </c>
      <c r="S211" s="16">
        <f t="shared" si="10"/>
        <v>42165.922858796301</v>
      </c>
      <c r="T211">
        <f t="shared" si="11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>
        <f t="shared" si="11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>
        <f t="shared" si="11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>
        <f t="shared" si="11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>
        <f t="shared" si="11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>
        <f t="shared" si="11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>
        <f t="shared" si="11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>
        <f t="shared" si="11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>
        <f t="shared" si="11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>
        <f t="shared" si="11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>
        <f t="shared" si="11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>
        <f t="shared" si="11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e">
        <f t="shared" si="9"/>
        <v>#DIV/0!</v>
      </c>
      <c r="Q223" s="11" t="s">
        <v>8308</v>
      </c>
      <c r="R223" t="s">
        <v>8312</v>
      </c>
      <c r="S223" s="16">
        <f t="shared" si="10"/>
        <v>42031.837546296301</v>
      </c>
      <c r="T223">
        <f t="shared" si="11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>
        <f t="shared" si="11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e">
        <f t="shared" si="9"/>
        <v>#DIV/0!</v>
      </c>
      <c r="Q225" s="11" t="s">
        <v>8308</v>
      </c>
      <c r="R225" t="s">
        <v>8312</v>
      </c>
      <c r="S225" s="16">
        <f t="shared" si="10"/>
        <v>42482.048032407409</v>
      </c>
      <c r="T225">
        <f t="shared" si="11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e">
        <f t="shared" si="9"/>
        <v>#DIV/0!</v>
      </c>
      <c r="Q226" s="11" t="s">
        <v>8308</v>
      </c>
      <c r="R226" t="s">
        <v>8312</v>
      </c>
      <c r="S226" s="16">
        <f t="shared" si="10"/>
        <v>42135.235254629632</v>
      </c>
      <c r="T226">
        <f t="shared" si="11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e">
        <f t="shared" si="9"/>
        <v>#DIV/0!</v>
      </c>
      <c r="Q227" s="11" t="s">
        <v>8308</v>
      </c>
      <c r="R227" t="s">
        <v>8312</v>
      </c>
      <c r="S227" s="16">
        <f t="shared" si="10"/>
        <v>42438.961273148147</v>
      </c>
      <c r="T227">
        <f t="shared" si="11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>
        <f t="shared" si="11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e">
        <f t="shared" si="9"/>
        <v>#DIV/0!</v>
      </c>
      <c r="Q229" s="11" t="s">
        <v>8308</v>
      </c>
      <c r="R229" t="s">
        <v>8312</v>
      </c>
      <c r="S229" s="16">
        <f t="shared" si="10"/>
        <v>42164.893993055557</v>
      </c>
      <c r="T229">
        <f t="shared" si="11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e">
        <f t="shared" si="9"/>
        <v>#DIV/0!</v>
      </c>
      <c r="Q230" s="11" t="s">
        <v>8308</v>
      </c>
      <c r="R230" t="s">
        <v>8312</v>
      </c>
      <c r="S230" s="16">
        <f t="shared" si="10"/>
        <v>42096.686400462961</v>
      </c>
      <c r="T230">
        <f t="shared" si="11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e">
        <f t="shared" si="9"/>
        <v>#DIV/0!</v>
      </c>
      <c r="Q231" s="11" t="s">
        <v>8308</v>
      </c>
      <c r="R231" t="s">
        <v>8312</v>
      </c>
      <c r="S231" s="16">
        <f t="shared" si="10"/>
        <v>42383.933993055558</v>
      </c>
      <c r="T231">
        <f t="shared" si="11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>
        <f t="shared" si="11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e">
        <f t="shared" si="9"/>
        <v>#DIV/0!</v>
      </c>
      <c r="Q233" s="11" t="s">
        <v>8308</v>
      </c>
      <c r="R233" t="s">
        <v>8312</v>
      </c>
      <c r="S233" s="16">
        <f t="shared" si="10"/>
        <v>42341.958923611113</v>
      </c>
      <c r="T233">
        <f t="shared" si="11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>
        <f t="shared" si="11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e">
        <f t="shared" si="9"/>
        <v>#DIV/0!</v>
      </c>
      <c r="Q235" s="11" t="s">
        <v>8308</v>
      </c>
      <c r="R235" t="s">
        <v>8312</v>
      </c>
      <c r="S235" s="16">
        <f t="shared" si="10"/>
        <v>42612.911712962959</v>
      </c>
      <c r="T235">
        <f t="shared" si="11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>
        <f t="shared" si="11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e">
        <f t="shared" si="9"/>
        <v>#DIV/0!</v>
      </c>
      <c r="Q237" s="11" t="s">
        <v>8308</v>
      </c>
      <c r="R237" t="s">
        <v>8312</v>
      </c>
      <c r="S237" s="16">
        <f t="shared" si="10"/>
        <v>42164.908530092594</v>
      </c>
      <c r="T237">
        <f t="shared" si="11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e">
        <f t="shared" si="9"/>
        <v>#DIV/0!</v>
      </c>
      <c r="Q238" s="11" t="s">
        <v>8308</v>
      </c>
      <c r="R238" t="s">
        <v>8312</v>
      </c>
      <c r="S238" s="16">
        <f t="shared" si="10"/>
        <v>42321.08447916666</v>
      </c>
      <c r="T238">
        <f t="shared" si="11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>
        <f t="shared" si="11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e">
        <f t="shared" si="9"/>
        <v>#DIV/0!</v>
      </c>
      <c r="Q240" s="11" t="s">
        <v>8308</v>
      </c>
      <c r="R240" t="s">
        <v>8312</v>
      </c>
      <c r="S240" s="16">
        <f t="shared" si="10"/>
        <v>42713.962499999994</v>
      </c>
      <c r="T240">
        <f t="shared" si="11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>
        <f t="shared" si="11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>
        <f t="shared" si="11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>
        <f t="shared" si="11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>
        <f t="shared" si="11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>
        <f t="shared" si="11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>
        <f t="shared" si="11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>
        <f t="shared" si="11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>
        <f t="shared" si="11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>
        <f t="shared" si="11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>
        <f t="shared" si="11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>
        <f t="shared" si="11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>
        <f t="shared" si="11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>
        <f t="shared" si="11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>
        <f t="shared" si="11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>
        <f t="shared" si="11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>
        <f t="shared" si="11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>
        <f t="shared" si="11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>
        <f t="shared" si="11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ROUND(E259/L259,2)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>
        <f t="shared" ref="T259:T322" si="14">YEAR(S259)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>
        <f t="shared" si="14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>
        <f t="shared" si="14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>
        <f t="shared" si="14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>
        <f t="shared" si="14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>
        <f t="shared" si="14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>
        <f t="shared" si="14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>
        <f t="shared" si="14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>
        <f t="shared" si="14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>
        <f t="shared" si="14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>
        <f t="shared" si="14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>
        <f t="shared" si="14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>
        <f t="shared" si="14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>
        <f t="shared" si="14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>
        <f t="shared" si="14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>
        <f t="shared" si="14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>
        <f t="shared" si="14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>
        <f t="shared" si="14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>
        <f t="shared" si="14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>
        <f t="shared" si="14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>
        <f t="shared" si="14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>
        <f t="shared" si="14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>
        <f t="shared" si="14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>
        <f t="shared" si="14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>
        <f t="shared" si="14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>
        <f t="shared" si="14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>
        <f t="shared" si="14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>
        <f t="shared" si="14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>
        <f t="shared" si="14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>
        <f t="shared" si="14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>
        <f t="shared" si="14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>
        <f t="shared" si="14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>
        <f t="shared" si="14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>
        <f t="shared" si="14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>
        <f t="shared" si="14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>
        <f t="shared" si="14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>
        <f t="shared" si="14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>
        <f t="shared" si="14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>
        <f t="shared" si="14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>
        <f t="shared" si="14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>
        <f t="shared" si="14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>
        <f t="shared" si="14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>
        <f t="shared" si="14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>
        <f t="shared" si="14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>
        <f t="shared" si="14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>
        <f t="shared" si="14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>
        <f t="shared" si="14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>
        <f t="shared" si="14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>
        <f t="shared" si="14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>
        <f t="shared" si="14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>
        <f t="shared" si="14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>
        <f t="shared" si="14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>
        <f t="shared" si="14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>
        <f t="shared" si="14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>
        <f t="shared" si="14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>
        <f t="shared" si="14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>
        <f t="shared" si="14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>
        <f t="shared" si="14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>
        <f t="shared" si="14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>
        <f t="shared" si="14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>
        <f t="shared" si="14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>
        <f t="shared" si="14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>
        <f t="shared" si="14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>
        <f t="shared" si="14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ROUND(E323/L323,2)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>
        <f t="shared" ref="T323:T386" si="17">YEAR(S323)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>
        <f t="shared" si="17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>
        <f t="shared" si="17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>
        <f t="shared" si="17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>
        <f t="shared" si="17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>
        <f t="shared" si="17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>
        <f t="shared" si="17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>
        <f t="shared" si="17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>
        <f t="shared" si="17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>
        <f t="shared" si="17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>
        <f t="shared" si="17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>
        <f t="shared" si="17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>
        <f t="shared" si="17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>
        <f t="shared" si="17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>
        <f t="shared" si="17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>
        <f t="shared" si="17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>
        <f t="shared" si="17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>
        <f t="shared" si="17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>
        <f t="shared" si="17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>
        <f t="shared" si="17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>
        <f t="shared" si="17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>
        <f t="shared" si="17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>
        <f t="shared" si="17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>
        <f t="shared" si="17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>
        <f t="shared" si="17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>
        <f t="shared" si="17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>
        <f t="shared" si="17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>
        <f t="shared" si="17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>
        <f t="shared" si="17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>
        <f t="shared" si="17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>
        <f t="shared" si="17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>
        <f t="shared" si="17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>
        <f t="shared" si="17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>
        <f t="shared" si="17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>
        <f t="shared" si="17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>
        <f t="shared" si="17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>
        <f t="shared" si="17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>
        <f t="shared" si="17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>
        <f t="shared" si="17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>
        <f t="shared" si="17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>
        <f t="shared" si="17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>
        <f t="shared" si="17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>
        <f t="shared" si="17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>
        <f t="shared" si="17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>
        <f t="shared" si="17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>
        <f t="shared" si="17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>
        <f t="shared" si="17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>
        <f t="shared" si="17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>
        <f t="shared" si="17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>
        <f t="shared" si="17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>
        <f t="shared" si="17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>
        <f t="shared" si="17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>
        <f t="shared" si="17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>
        <f t="shared" si="17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>
        <f t="shared" si="17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>
        <f t="shared" si="17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>
        <f t="shared" si="17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>
        <f t="shared" si="17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>
        <f t="shared" si="17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>
        <f t="shared" si="17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>
        <f t="shared" si="17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>
        <f t="shared" si="17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>
        <f t="shared" si="17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>
        <f t="shared" si="17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ROUND(E387/L387,2)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>
        <f t="shared" ref="T387:T450" si="20">YEAR(S387)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>
        <f t="shared" si="20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>
        <f t="shared" si="20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>
        <f t="shared" si="20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>
        <f t="shared" si="20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>
        <f t="shared" si="20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>
        <f t="shared" si="20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>
        <f t="shared" si="20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>
        <f t="shared" si="20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>
        <f t="shared" si="20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>
        <f t="shared" si="20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>
        <f t="shared" si="20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>
        <f t="shared" si="20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>
        <f t="shared" si="20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>
        <f t="shared" si="20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>
        <f t="shared" si="20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>
        <f t="shared" si="20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>
        <f t="shared" si="20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>
        <f t="shared" si="20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>
        <f t="shared" si="20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>
        <f t="shared" si="20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>
        <f t="shared" si="20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>
        <f t="shared" si="20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>
        <f t="shared" si="20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>
        <f t="shared" si="20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>
        <f t="shared" si="20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>
        <f t="shared" si="20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>
        <f t="shared" si="20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>
        <f t="shared" si="20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>
        <f t="shared" si="20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>
        <f t="shared" si="20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>
        <f t="shared" si="20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>
        <f t="shared" si="20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>
        <f t="shared" si="20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>
        <f t="shared" si="20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>
        <f t="shared" si="20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>
        <f t="shared" si="20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>
        <f t="shared" si="20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>
        <f t="shared" si="20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>
        <f t="shared" si="20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>
        <f t="shared" si="20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>
        <f t="shared" si="20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e">
        <f t="shared" si="18"/>
        <v>#DIV/0!</v>
      </c>
      <c r="Q429" s="11" t="s">
        <v>8308</v>
      </c>
      <c r="R429" t="s">
        <v>8314</v>
      </c>
      <c r="S429" s="16">
        <f t="shared" si="19"/>
        <v>42285.909027777772</v>
      </c>
      <c r="T429">
        <f t="shared" si="20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>
        <f t="shared" si="20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e">
        <f t="shared" si="18"/>
        <v>#DIV/0!</v>
      </c>
      <c r="Q431" s="11" t="s">
        <v>8308</v>
      </c>
      <c r="R431" t="s">
        <v>8314</v>
      </c>
      <c r="S431" s="16">
        <f t="shared" si="19"/>
        <v>40070.901412037041</v>
      </c>
      <c r="T431">
        <f t="shared" si="20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>
        <f t="shared" si="20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>
        <f t="shared" si="20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>
        <f t="shared" si="20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e">
        <f t="shared" si="18"/>
        <v>#DIV/0!</v>
      </c>
      <c r="Q435" s="11" t="s">
        <v>8308</v>
      </c>
      <c r="R435" t="s">
        <v>8314</v>
      </c>
      <c r="S435" s="16">
        <f t="shared" si="19"/>
        <v>42228.629884259266</v>
      </c>
      <c r="T435">
        <f t="shared" si="20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>
        <f t="shared" si="20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>
        <f t="shared" si="20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e">
        <f t="shared" si="18"/>
        <v>#DIV/0!</v>
      </c>
      <c r="Q438" s="11" t="s">
        <v>8308</v>
      </c>
      <c r="R438" t="s">
        <v>8314</v>
      </c>
      <c r="S438" s="16">
        <f t="shared" si="19"/>
        <v>41456.36241898148</v>
      </c>
      <c r="T438">
        <f t="shared" si="20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e">
        <f t="shared" si="18"/>
        <v>#DIV/0!</v>
      </c>
      <c r="Q439" s="11" t="s">
        <v>8308</v>
      </c>
      <c r="R439" t="s">
        <v>8314</v>
      </c>
      <c r="S439" s="16">
        <f t="shared" si="19"/>
        <v>42591.31858796296</v>
      </c>
      <c r="T439">
        <f t="shared" si="20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>
        <f t="shared" si="20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e">
        <f t="shared" si="18"/>
        <v>#DIV/0!</v>
      </c>
      <c r="Q441" s="11" t="s">
        <v>8308</v>
      </c>
      <c r="R441" t="s">
        <v>8314</v>
      </c>
      <c r="S441" s="16">
        <f t="shared" si="19"/>
        <v>41919.761782407404</v>
      </c>
      <c r="T441">
        <f t="shared" si="20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>
        <f t="shared" si="20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e">
        <f t="shared" si="18"/>
        <v>#DIV/0!</v>
      </c>
      <c r="Q443" s="11" t="s">
        <v>8308</v>
      </c>
      <c r="R443" t="s">
        <v>8314</v>
      </c>
      <c r="S443" s="16">
        <f t="shared" si="19"/>
        <v>41550.793935185182</v>
      </c>
      <c r="T443">
        <f t="shared" si="20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>
        <f t="shared" si="20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>
        <f t="shared" si="20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>
        <f t="shared" si="20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>
        <f t="shared" si="20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>
        <f t="shared" si="20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>
        <f t="shared" si="20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>
        <f t="shared" si="20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ROUND(E451/L451,2)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>
        <f t="shared" ref="T451:T514" si="23">YEAR(S451)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>
        <f t="shared" si="23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e">
        <f t="shared" si="21"/>
        <v>#DIV/0!</v>
      </c>
      <c r="Q453" s="11" t="s">
        <v>8308</v>
      </c>
      <c r="R453" t="s">
        <v>8314</v>
      </c>
      <c r="S453" s="16">
        <f t="shared" si="22"/>
        <v>41634.715173611112</v>
      </c>
      <c r="T453">
        <f t="shared" si="23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>
        <f t="shared" si="23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>
        <f t="shared" si="23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>
        <f t="shared" si="23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>
        <f t="shared" si="23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>
        <f t="shared" si="23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e">
        <f t="shared" si="21"/>
        <v>#DIV/0!</v>
      </c>
      <c r="Q459" s="11" t="s">
        <v>8308</v>
      </c>
      <c r="R459" t="s">
        <v>8314</v>
      </c>
      <c r="S459" s="16">
        <f t="shared" si="22"/>
        <v>41837.767500000002</v>
      </c>
      <c r="T459">
        <f t="shared" si="23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>
        <f t="shared" si="23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>
        <f t="shared" si="23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>
        <f t="shared" si="23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e">
        <f t="shared" si="21"/>
        <v>#DIV/0!</v>
      </c>
      <c r="Q463" s="11" t="s">
        <v>8308</v>
      </c>
      <c r="R463" t="s">
        <v>8314</v>
      </c>
      <c r="S463" s="16">
        <f t="shared" si="22"/>
        <v>41407.84684027778</v>
      </c>
      <c r="T463">
        <f t="shared" si="23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e">
        <f t="shared" si="21"/>
        <v>#DIV/0!</v>
      </c>
      <c r="Q464" s="11" t="s">
        <v>8308</v>
      </c>
      <c r="R464" t="s">
        <v>8314</v>
      </c>
      <c r="S464" s="16">
        <f t="shared" si="22"/>
        <v>40705.126631944448</v>
      </c>
      <c r="T464">
        <f t="shared" si="23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>
        <f t="shared" si="23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>
        <f t="shared" si="23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>
        <f t="shared" si="23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>
        <f t="shared" si="23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>
        <f t="shared" si="23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e">
        <f t="shared" si="21"/>
        <v>#DIV/0!</v>
      </c>
      <c r="Q470" s="11" t="s">
        <v>8308</v>
      </c>
      <c r="R470" t="s">
        <v>8314</v>
      </c>
      <c r="S470" s="16">
        <f t="shared" si="22"/>
        <v>41041.167627314811</v>
      </c>
      <c r="T470">
        <f t="shared" si="23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e">
        <f t="shared" si="21"/>
        <v>#DIV/0!</v>
      </c>
      <c r="Q471" s="11" t="s">
        <v>8308</v>
      </c>
      <c r="R471" t="s">
        <v>8314</v>
      </c>
      <c r="S471" s="16">
        <f t="shared" si="22"/>
        <v>41827.989861111113</v>
      </c>
      <c r="T471">
        <f t="shared" si="23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>
        <f t="shared" si="23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>
        <f t="shared" si="23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>
        <f t="shared" si="23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>
        <f t="shared" si="23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>
        <f t="shared" si="23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e">
        <f t="shared" si="21"/>
        <v>#DIV/0!</v>
      </c>
      <c r="Q477" s="11" t="s">
        <v>8308</v>
      </c>
      <c r="R477" t="s">
        <v>8314</v>
      </c>
      <c r="S477" s="16">
        <f t="shared" si="22"/>
        <v>42100.086145833338</v>
      </c>
      <c r="T477">
        <f t="shared" si="23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>
        <f t="shared" si="23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e">
        <f t="shared" si="21"/>
        <v>#DIV/0!</v>
      </c>
      <c r="Q479" s="11" t="s">
        <v>8308</v>
      </c>
      <c r="R479" t="s">
        <v>8314</v>
      </c>
      <c r="S479" s="16">
        <f t="shared" si="22"/>
        <v>40987.83488425926</v>
      </c>
      <c r="T479">
        <f t="shared" si="23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e">
        <f t="shared" si="21"/>
        <v>#DIV/0!</v>
      </c>
      <c r="Q480" s="11" t="s">
        <v>8308</v>
      </c>
      <c r="R480" t="s">
        <v>8314</v>
      </c>
      <c r="S480" s="16">
        <f t="shared" si="22"/>
        <v>42065.910983796297</v>
      </c>
      <c r="T480">
        <f t="shared" si="23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>
        <f t="shared" si="23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>
        <f t="shared" si="23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>
        <f t="shared" si="23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>
        <f t="shared" si="23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>
        <f t="shared" si="23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>
        <f t="shared" si="23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>
        <f t="shared" si="23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>
        <f t="shared" si="23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e">
        <f t="shared" si="21"/>
        <v>#DIV/0!</v>
      </c>
      <c r="Q489" s="11" t="s">
        <v>8308</v>
      </c>
      <c r="R489" t="s">
        <v>8314</v>
      </c>
      <c r="S489" s="16">
        <f t="shared" si="22"/>
        <v>42669.594837962963</v>
      </c>
      <c r="T489">
        <f t="shared" si="23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e">
        <f t="shared" si="21"/>
        <v>#DIV/0!</v>
      </c>
      <c r="Q490" s="11" t="s">
        <v>8308</v>
      </c>
      <c r="R490" t="s">
        <v>8314</v>
      </c>
      <c r="S490" s="16">
        <f t="shared" si="22"/>
        <v>42714.054398148146</v>
      </c>
      <c r="T490">
        <f t="shared" si="23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>
        <f t="shared" si="23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e">
        <f t="shared" si="21"/>
        <v>#DIV/0!</v>
      </c>
      <c r="Q492" s="11" t="s">
        <v>8308</v>
      </c>
      <c r="R492" t="s">
        <v>8314</v>
      </c>
      <c r="S492" s="16">
        <f t="shared" si="22"/>
        <v>41113.968576388892</v>
      </c>
      <c r="T492">
        <f t="shared" si="23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e">
        <f t="shared" si="21"/>
        <v>#DIV/0!</v>
      </c>
      <c r="Q493" s="11" t="s">
        <v>8308</v>
      </c>
      <c r="R493" t="s">
        <v>8314</v>
      </c>
      <c r="S493" s="16">
        <f t="shared" si="22"/>
        <v>42366.982627314821</v>
      </c>
      <c r="T493">
        <f t="shared" si="23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e">
        <f t="shared" si="21"/>
        <v>#DIV/0!</v>
      </c>
      <c r="Q494" s="11" t="s">
        <v>8308</v>
      </c>
      <c r="R494" t="s">
        <v>8314</v>
      </c>
      <c r="S494" s="16">
        <f t="shared" si="22"/>
        <v>42596.03506944445</v>
      </c>
      <c r="T494">
        <f t="shared" si="23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e">
        <f t="shared" si="21"/>
        <v>#DIV/0!</v>
      </c>
      <c r="Q495" s="11" t="s">
        <v>8308</v>
      </c>
      <c r="R495" t="s">
        <v>8314</v>
      </c>
      <c r="S495" s="16">
        <f t="shared" si="22"/>
        <v>42114.726134259254</v>
      </c>
      <c r="T495">
        <f t="shared" si="23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>
        <f t="shared" si="23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e">
        <f t="shared" si="21"/>
        <v>#DIV/0!</v>
      </c>
      <c r="Q497" s="11" t="s">
        <v>8308</v>
      </c>
      <c r="R497" t="s">
        <v>8314</v>
      </c>
      <c r="S497" s="16">
        <f t="shared" si="22"/>
        <v>42171.827604166669</v>
      </c>
      <c r="T497">
        <f t="shared" si="23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>
        <f t="shared" si="23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>
        <f t="shared" si="23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>
        <f t="shared" si="23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>
        <f t="shared" si="23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>
        <f t="shared" si="23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e">
        <f t="shared" si="21"/>
        <v>#DIV/0!</v>
      </c>
      <c r="Q503" s="11" t="s">
        <v>8308</v>
      </c>
      <c r="R503" t="s">
        <v>8314</v>
      </c>
      <c r="S503" s="16">
        <f t="shared" si="22"/>
        <v>40703.234386574077</v>
      </c>
      <c r="T503">
        <f t="shared" si="23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>
        <f t="shared" si="23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>
        <f t="shared" si="23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>
        <f t="shared" si="23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>
        <f t="shared" si="23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>
        <f t="shared" si="23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>
        <f t="shared" si="23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>
        <f t="shared" si="23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>
        <f t="shared" si="23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e">
        <f t="shared" si="21"/>
        <v>#DIV/0!</v>
      </c>
      <c r="Q512" s="11" t="s">
        <v>8308</v>
      </c>
      <c r="R512" t="s">
        <v>8314</v>
      </c>
      <c r="S512" s="16">
        <f t="shared" si="22"/>
        <v>42400.176377314812</v>
      </c>
      <c r="T512">
        <f t="shared" si="23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>
        <f t="shared" si="23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>
        <f t="shared" si="23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ROUND(E515/L515,2)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>
        <f t="shared" ref="T515:T578" si="26">YEAR(S515)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>
        <f t="shared" si="26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>
        <f t="shared" si="26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e">
        <f t="shared" si="24"/>
        <v>#DIV/0!</v>
      </c>
      <c r="Q518" s="11" t="s">
        <v>8308</v>
      </c>
      <c r="R518" t="s">
        <v>8314</v>
      </c>
      <c r="S518" s="16">
        <f t="shared" si="25"/>
        <v>42091.778703703705</v>
      </c>
      <c r="T518">
        <f t="shared" si="26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>
        <f t="shared" si="26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e">
        <f t="shared" si="24"/>
        <v>#DIV/0!</v>
      </c>
      <c r="Q520" s="11" t="s">
        <v>8308</v>
      </c>
      <c r="R520" t="s">
        <v>8314</v>
      </c>
      <c r="S520" s="16">
        <f t="shared" si="25"/>
        <v>42223.616018518514</v>
      </c>
      <c r="T520">
        <f t="shared" si="26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>
        <f t="shared" si="26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>
        <f t="shared" si="26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>
        <f t="shared" si="26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>
        <f t="shared" si="26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>
        <f t="shared" si="26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>
        <f t="shared" si="26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>
        <f t="shared" si="26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>
        <f t="shared" si="26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>
        <f t="shared" si="26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>
        <f t="shared" si="26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>
        <f t="shared" si="26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>
        <f t="shared" si="26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>
        <f t="shared" si="26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>
        <f t="shared" si="26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>
        <f t="shared" si="26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>
        <f t="shared" si="26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>
        <f t="shared" si="26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>
        <f t="shared" si="26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>
        <f t="shared" si="26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>
        <f t="shared" si="26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>
        <f t="shared" si="26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>
        <f t="shared" si="26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>
        <f t="shared" si="26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>
        <f t="shared" si="26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>
        <f t="shared" si="26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>
        <f t="shared" si="26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>
        <f t="shared" si="26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>
        <f t="shared" si="26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e">
        <f t="shared" si="24"/>
        <v>#DIV/0!</v>
      </c>
      <c r="Q549" s="11" t="s">
        <v>8317</v>
      </c>
      <c r="R549" t="s">
        <v>8318</v>
      </c>
      <c r="S549" s="16">
        <f t="shared" si="25"/>
        <v>42380.696342592593</v>
      </c>
      <c r="T549">
        <f t="shared" si="26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>
        <f t="shared" si="26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>
        <f t="shared" si="26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>
        <f t="shared" si="26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>
        <f t="shared" si="26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e">
        <f t="shared" si="24"/>
        <v>#DIV/0!</v>
      </c>
      <c r="Q554" s="11" t="s">
        <v>8317</v>
      </c>
      <c r="R554" t="s">
        <v>8318</v>
      </c>
      <c r="S554" s="16">
        <f t="shared" si="25"/>
        <v>42318.616851851853</v>
      </c>
      <c r="T554">
        <f t="shared" si="26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>
        <f t="shared" si="26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>
        <f t="shared" si="26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e">
        <f t="shared" si="24"/>
        <v>#DIV/0!</v>
      </c>
      <c r="Q557" s="11" t="s">
        <v>8317</v>
      </c>
      <c r="R557" t="s">
        <v>8318</v>
      </c>
      <c r="S557" s="16">
        <f t="shared" si="25"/>
        <v>42503.353506944448</v>
      </c>
      <c r="T557">
        <f t="shared" si="26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>
        <f t="shared" si="26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>
        <f t="shared" si="26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e">
        <f t="shared" si="24"/>
        <v>#DIV/0!</v>
      </c>
      <c r="Q560" s="11" t="s">
        <v>8317</v>
      </c>
      <c r="R560" t="s">
        <v>8318</v>
      </c>
      <c r="S560" s="16">
        <f t="shared" si="25"/>
        <v>42057.883159722223</v>
      </c>
      <c r="T560">
        <f t="shared" si="26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>
        <f t="shared" si="26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>
        <f t="shared" si="26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>
        <f t="shared" si="26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e">
        <f t="shared" si="24"/>
        <v>#DIV/0!</v>
      </c>
      <c r="Q564" s="11" t="s">
        <v>8317</v>
      </c>
      <c r="R564" t="s">
        <v>8318</v>
      </c>
      <c r="S564" s="16">
        <f t="shared" si="25"/>
        <v>42692.389062500006</v>
      </c>
      <c r="T564">
        <f t="shared" si="26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>
        <f t="shared" si="26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>
        <f t="shared" si="26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e">
        <f t="shared" si="24"/>
        <v>#DIV/0!</v>
      </c>
      <c r="Q567" s="11" t="s">
        <v>8317</v>
      </c>
      <c r="R567" t="s">
        <v>8318</v>
      </c>
      <c r="S567" s="16">
        <f t="shared" si="25"/>
        <v>42165.785289351858</v>
      </c>
      <c r="T567">
        <f t="shared" si="26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>
        <f t="shared" si="26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e">
        <f t="shared" si="24"/>
        <v>#DIV/0!</v>
      </c>
      <c r="Q569" s="11" t="s">
        <v>8317</v>
      </c>
      <c r="R569" t="s">
        <v>8318</v>
      </c>
      <c r="S569" s="16">
        <f t="shared" si="25"/>
        <v>41975.842523148152</v>
      </c>
      <c r="T569">
        <f t="shared" si="26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>
        <f t="shared" si="26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>
        <f t="shared" si="26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>
        <f t="shared" si="26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>
        <f t="shared" si="26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e">
        <f t="shared" si="24"/>
        <v>#DIV/0!</v>
      </c>
      <c r="Q574" s="11" t="s">
        <v>8317</v>
      </c>
      <c r="R574" t="s">
        <v>8318</v>
      </c>
      <c r="S574" s="16">
        <f t="shared" si="25"/>
        <v>42282.71629629629</v>
      </c>
      <c r="T574">
        <f t="shared" si="26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>
        <f t="shared" si="26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>
        <f t="shared" si="26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>
        <f t="shared" si="26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>
        <f t="shared" si="26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ROUND(E579/L579,2)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>
        <f t="shared" ref="T579:T642" si="29">YEAR(S579)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>
        <f t="shared" si="29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>
        <f t="shared" si="29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>
        <f t="shared" si="29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e">
        <f t="shared" si="27"/>
        <v>#DIV/0!</v>
      </c>
      <c r="Q583" s="11" t="s">
        <v>8317</v>
      </c>
      <c r="R583" t="s">
        <v>8318</v>
      </c>
      <c r="S583" s="16">
        <f t="shared" si="28"/>
        <v>42188.012777777782</v>
      </c>
      <c r="T583">
        <f t="shared" si="29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e">
        <f t="shared" si="27"/>
        <v>#DIV/0!</v>
      </c>
      <c r="Q584" s="11" t="s">
        <v>8317</v>
      </c>
      <c r="R584" t="s">
        <v>8318</v>
      </c>
      <c r="S584" s="16">
        <f t="shared" si="28"/>
        <v>42055.739803240736</v>
      </c>
      <c r="T584">
        <f t="shared" si="29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>
        <f t="shared" si="29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>
        <f t="shared" si="29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e">
        <f t="shared" si="27"/>
        <v>#DIV/0!</v>
      </c>
      <c r="Q587" s="11" t="s">
        <v>8317</v>
      </c>
      <c r="R587" t="s">
        <v>8318</v>
      </c>
      <c r="S587" s="16">
        <f t="shared" si="28"/>
        <v>42283.3909375</v>
      </c>
      <c r="T587">
        <f t="shared" si="29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>
        <f t="shared" si="29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>
        <f t="shared" si="29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>
        <f t="shared" si="29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>
        <f t="shared" si="29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>
        <f t="shared" si="29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>
        <f t="shared" si="29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>
        <f t="shared" si="29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>
        <f t="shared" si="29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>
        <f t="shared" si="29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>
        <f t="shared" si="29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>
        <f t="shared" si="29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>
        <f t="shared" si="29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>
        <f t="shared" si="29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>
        <f t="shared" si="29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>
        <f t="shared" si="29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>
        <f t="shared" si="29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e">
        <f t="shared" si="27"/>
        <v>#DIV/0!</v>
      </c>
      <c r="Q604" s="11" t="s">
        <v>8317</v>
      </c>
      <c r="R604" t="s">
        <v>8318</v>
      </c>
      <c r="S604" s="16">
        <f t="shared" si="28"/>
        <v>42143.79415509259</v>
      </c>
      <c r="T604">
        <f t="shared" si="29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>
        <f t="shared" si="29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e">
        <f t="shared" si="27"/>
        <v>#DIV/0!</v>
      </c>
      <c r="Q606" s="11" t="s">
        <v>8317</v>
      </c>
      <c r="R606" t="s">
        <v>8318</v>
      </c>
      <c r="S606" s="16">
        <f t="shared" si="28"/>
        <v>41849.035370370373</v>
      </c>
      <c r="T606">
        <f t="shared" si="29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>
        <f t="shared" si="29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>
        <f t="shared" si="29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e">
        <f t="shared" si="27"/>
        <v>#DIV/0!</v>
      </c>
      <c r="Q609" s="11" t="s">
        <v>8317</v>
      </c>
      <c r="R609" t="s">
        <v>8318</v>
      </c>
      <c r="S609" s="16">
        <f t="shared" si="28"/>
        <v>42300.825648148151</v>
      </c>
      <c r="T609">
        <f t="shared" si="29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>
        <f t="shared" si="29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>
        <f t="shared" si="29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e">
        <f t="shared" si="27"/>
        <v>#DIV/0!</v>
      </c>
      <c r="Q612" s="11" t="s">
        <v>8317</v>
      </c>
      <c r="R612" t="s">
        <v>8318</v>
      </c>
      <c r="S612" s="16">
        <f t="shared" si="28"/>
        <v>42086.83085648148</v>
      </c>
      <c r="T612">
        <f t="shared" si="29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e">
        <f t="shared" si="27"/>
        <v>#DIV/0!</v>
      </c>
      <c r="Q613" s="11" t="s">
        <v>8317</v>
      </c>
      <c r="R613" t="s">
        <v>8318</v>
      </c>
      <c r="S613" s="16">
        <f t="shared" si="28"/>
        <v>42328.560613425929</v>
      </c>
      <c r="T613">
        <f t="shared" si="29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e">
        <f t="shared" si="27"/>
        <v>#DIV/0!</v>
      </c>
      <c r="Q614" s="11" t="s">
        <v>8317</v>
      </c>
      <c r="R614" t="s">
        <v>8318</v>
      </c>
      <c r="S614" s="16">
        <f t="shared" si="28"/>
        <v>42585.031782407401</v>
      </c>
      <c r="T614">
        <f t="shared" si="29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>
        <f t="shared" si="29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e">
        <f t="shared" si="27"/>
        <v>#DIV/0!</v>
      </c>
      <c r="Q616" s="11" t="s">
        <v>8317</v>
      </c>
      <c r="R616" t="s">
        <v>8318</v>
      </c>
      <c r="S616" s="16">
        <f t="shared" si="28"/>
        <v>42515.061805555553</v>
      </c>
      <c r="T616">
        <f t="shared" si="29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e">
        <f t="shared" si="27"/>
        <v>#DIV/0!</v>
      </c>
      <c r="Q617" s="11" t="s">
        <v>8317</v>
      </c>
      <c r="R617" t="s">
        <v>8318</v>
      </c>
      <c r="S617" s="16">
        <f t="shared" si="28"/>
        <v>42242.122210648144</v>
      </c>
      <c r="T617">
        <f t="shared" si="29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e">
        <f t="shared" si="27"/>
        <v>#DIV/0!</v>
      </c>
      <c r="Q618" s="11" t="s">
        <v>8317</v>
      </c>
      <c r="R618" t="s">
        <v>8318</v>
      </c>
      <c r="S618" s="16">
        <f t="shared" si="28"/>
        <v>42761.376238425932</v>
      </c>
      <c r="T618">
        <f t="shared" si="29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>
        <f t="shared" si="29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e">
        <f t="shared" si="27"/>
        <v>#DIV/0!</v>
      </c>
      <c r="Q620" s="11" t="s">
        <v>8317</v>
      </c>
      <c r="R620" t="s">
        <v>8318</v>
      </c>
      <c r="S620" s="16">
        <f t="shared" si="28"/>
        <v>42317.810219907406</v>
      </c>
      <c r="T620">
        <f t="shared" si="29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>
        <f t="shared" si="29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>
        <f t="shared" si="29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>
        <f t="shared" si="29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>
        <f t="shared" si="29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e">
        <f t="shared" si="27"/>
        <v>#DIV/0!</v>
      </c>
      <c r="Q625" s="11" t="s">
        <v>8317</v>
      </c>
      <c r="R625" t="s">
        <v>8318</v>
      </c>
      <c r="S625" s="16">
        <f t="shared" si="28"/>
        <v>42122.009224537032</v>
      </c>
      <c r="T625">
        <f t="shared" si="29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e">
        <f t="shared" si="27"/>
        <v>#DIV/0!</v>
      </c>
      <c r="Q626" s="11" t="s">
        <v>8317</v>
      </c>
      <c r="R626" t="s">
        <v>8318</v>
      </c>
      <c r="S626" s="16">
        <f t="shared" si="28"/>
        <v>42108.988900462966</v>
      </c>
      <c r="T626">
        <f t="shared" si="29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e">
        <f t="shared" si="27"/>
        <v>#DIV/0!</v>
      </c>
      <c r="Q627" s="11" t="s">
        <v>8317</v>
      </c>
      <c r="R627" t="s">
        <v>8318</v>
      </c>
      <c r="S627" s="16">
        <f t="shared" si="28"/>
        <v>42790.895567129628</v>
      </c>
      <c r="T627">
        <f t="shared" si="29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>
        <f t="shared" si="29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>
        <f t="shared" si="29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e">
        <f t="shared" si="27"/>
        <v>#DIV/0!</v>
      </c>
      <c r="Q630" s="11" t="s">
        <v>8317</v>
      </c>
      <c r="R630" t="s">
        <v>8318</v>
      </c>
      <c r="S630" s="16">
        <f t="shared" si="28"/>
        <v>41803.692789351851</v>
      </c>
      <c r="T630">
        <f t="shared" si="29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>
        <f t="shared" si="29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>
        <f t="shared" si="29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>
        <f t="shared" si="29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e">
        <f t="shared" si="27"/>
        <v>#DIV/0!</v>
      </c>
      <c r="Q634" s="11" t="s">
        <v>8317</v>
      </c>
      <c r="R634" t="s">
        <v>8318</v>
      </c>
      <c r="S634" s="16">
        <f t="shared" si="28"/>
        <v>42303.659317129626</v>
      </c>
      <c r="T634">
        <f t="shared" si="29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>
        <f t="shared" si="29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>
        <f t="shared" si="29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>
        <f t="shared" si="29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>
        <f t="shared" si="29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e">
        <f t="shared" si="27"/>
        <v>#DIV/0!</v>
      </c>
      <c r="Q639" s="11" t="s">
        <v>8317</v>
      </c>
      <c r="R639" t="s">
        <v>8318</v>
      </c>
      <c r="S639" s="16">
        <f t="shared" si="28"/>
        <v>42762.962013888886</v>
      </c>
      <c r="T639">
        <f t="shared" si="29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>
        <f t="shared" si="29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>
        <f t="shared" si="29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>
        <f t="shared" si="29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ROUND(E643/L643,2)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>
        <f t="shared" ref="T643:T706" si="32">YEAR(S643)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>
        <f t="shared" si="32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>
        <f t="shared" si="32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>
        <f t="shared" si="32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>
        <f t="shared" si="32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>
        <f t="shared" si="32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>
        <f t="shared" si="32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>
        <f t="shared" si="32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>
        <f t="shared" si="32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>
        <f t="shared" si="32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>
        <f t="shared" si="32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>
        <f t="shared" si="32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>
        <f t="shared" si="32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>
        <f t="shared" si="32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>
        <f t="shared" si="32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>
        <f t="shared" si="32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>
        <f t="shared" si="32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>
        <f t="shared" si="32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>
        <f t="shared" si="32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>
        <f t="shared" si="32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>
        <f t="shared" si="32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>
        <f t="shared" si="32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>
        <f t="shared" si="32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>
        <f t="shared" si="32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>
        <f t="shared" si="32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>
        <f t="shared" si="32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>
        <f t="shared" si="32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>
        <f t="shared" si="32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>
        <f t="shared" si="32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>
        <f t="shared" si="32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>
        <f t="shared" si="32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>
        <f t="shared" si="32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>
        <f t="shared" si="32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>
        <f t="shared" si="32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>
        <f t="shared" si="32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>
        <f t="shared" si="32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>
        <f t="shared" si="32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>
        <f t="shared" si="32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>
        <f t="shared" si="32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>
        <f t="shared" si="32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>
        <f t="shared" si="32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>
        <f t="shared" si="32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>
        <f t="shared" si="32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>
        <f t="shared" si="32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>
        <f t="shared" si="32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e">
        <f t="shared" si="30"/>
        <v>#DIV/0!</v>
      </c>
      <c r="Q688" s="11" t="s">
        <v>8317</v>
      </c>
      <c r="R688" t="s">
        <v>8319</v>
      </c>
      <c r="S688" s="16">
        <f t="shared" si="31"/>
        <v>42189.673263888893</v>
      </c>
      <c r="T688">
        <f t="shared" si="32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>
        <f t="shared" si="32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>
        <f t="shared" si="32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>
        <f t="shared" si="32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>
        <f t="shared" si="32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>
        <f t="shared" si="32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>
        <f t="shared" si="32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>
        <f t="shared" si="32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>
        <f t="shared" si="32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>
        <f t="shared" si="32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>
        <f t="shared" si="32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>
        <f t="shared" si="32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>
        <f t="shared" si="32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>
        <f t="shared" si="32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>
        <f t="shared" si="32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>
        <f t="shared" si="32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>
        <f t="shared" si="32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>
        <f t="shared" si="32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>
        <f t="shared" si="32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ROUND(E707/L707,2)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>
        <f t="shared" ref="T707:T770" si="35">YEAR(S707)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e">
        <f t="shared" si="33"/>
        <v>#DIV/0!</v>
      </c>
      <c r="Q708" s="11" t="s">
        <v>8317</v>
      </c>
      <c r="R708" t="s">
        <v>8319</v>
      </c>
      <c r="S708" s="16">
        <f t="shared" si="34"/>
        <v>42676.995173611111</v>
      </c>
      <c r="T708">
        <f t="shared" si="35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>
        <f t="shared" si="35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>
        <f t="shared" si="35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>
        <f t="shared" si="35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e">
        <f t="shared" si="33"/>
        <v>#DIV/0!</v>
      </c>
      <c r="Q712" s="11" t="s">
        <v>8317</v>
      </c>
      <c r="R712" t="s">
        <v>8319</v>
      </c>
      <c r="S712" s="16">
        <f t="shared" si="34"/>
        <v>41837.984976851854</v>
      </c>
      <c r="T712">
        <f t="shared" si="35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>
        <f t="shared" si="35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>
        <f t="shared" si="35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>
        <f t="shared" si="35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>
        <f t="shared" si="35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>
        <f t="shared" si="35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>
        <f t="shared" si="35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>
        <f t="shared" si="35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>
        <f t="shared" si="35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>
        <f t="shared" si="35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>
        <f t="shared" si="35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>
        <f t="shared" si="35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>
        <f t="shared" si="35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>
        <f t="shared" si="35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>
        <f t="shared" si="35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>
        <f t="shared" si="35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>
        <f t="shared" si="35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>
        <f t="shared" si="35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>
        <f t="shared" si="35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>
        <f t="shared" si="35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>
        <f t="shared" si="35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>
        <f t="shared" si="35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>
        <f t="shared" si="35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>
        <f t="shared" si="35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>
        <f t="shared" si="35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>
        <f t="shared" si="35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>
        <f t="shared" si="35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>
        <f t="shared" si="35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>
        <f t="shared" si="35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>
        <f t="shared" si="35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>
        <f t="shared" si="35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>
        <f t="shared" si="35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>
        <f t="shared" si="35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>
        <f t="shared" si="35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>
        <f t="shared" si="35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>
        <f t="shared" si="35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>
        <f t="shared" si="35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>
        <f t="shared" si="35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>
        <f t="shared" si="35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>
        <f t="shared" si="35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>
        <f t="shared" si="35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>
        <f t="shared" si="35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>
        <f t="shared" si="35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>
        <f t="shared" si="35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>
        <f t="shared" si="35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>
        <f t="shared" si="35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>
        <f t="shared" si="35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>
        <f t="shared" si="35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>
        <f t="shared" si="35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>
        <f t="shared" si="35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e">
        <f t="shared" si="33"/>
        <v>#DIV/0!</v>
      </c>
      <c r="Q762" s="11" t="s">
        <v>8320</v>
      </c>
      <c r="R762" t="s">
        <v>8322</v>
      </c>
      <c r="S762" s="16">
        <f t="shared" si="34"/>
        <v>42670.764039351852</v>
      </c>
      <c r="T762">
        <f t="shared" si="35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>
        <f t="shared" si="35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e">
        <f t="shared" si="33"/>
        <v>#DIV/0!</v>
      </c>
      <c r="Q764" s="11" t="s">
        <v>8320</v>
      </c>
      <c r="R764" t="s">
        <v>8322</v>
      </c>
      <c r="S764" s="16">
        <f t="shared" si="34"/>
        <v>42690.858449074076</v>
      </c>
      <c r="T764">
        <f t="shared" si="35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>
        <f t="shared" si="35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e">
        <f t="shared" si="33"/>
        <v>#DIV/0!</v>
      </c>
      <c r="Q766" s="11" t="s">
        <v>8320</v>
      </c>
      <c r="R766" t="s">
        <v>8322</v>
      </c>
      <c r="S766" s="16">
        <f t="shared" si="34"/>
        <v>42227.173159722224</v>
      </c>
      <c r="T766">
        <f t="shared" si="35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>
        <f t="shared" si="35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e">
        <f t="shared" si="33"/>
        <v>#DIV/0!</v>
      </c>
      <c r="Q768" s="11" t="s">
        <v>8320</v>
      </c>
      <c r="R768" t="s">
        <v>8322</v>
      </c>
      <c r="S768" s="16">
        <f t="shared" si="34"/>
        <v>42021.783368055556</v>
      </c>
      <c r="T768">
        <f t="shared" si="35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>
        <f t="shared" si="35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e">
        <f t="shared" si="33"/>
        <v>#DIV/0!</v>
      </c>
      <c r="Q770" s="11" t="s">
        <v>8320</v>
      </c>
      <c r="R770" t="s">
        <v>8322</v>
      </c>
      <c r="S770" s="16">
        <f t="shared" si="34"/>
        <v>41594.207060185188</v>
      </c>
      <c r="T770">
        <f t="shared" si="35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ROUND(E771/L771,2)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>
        <f t="shared" ref="T771:T834" si="38">YEAR(S771)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e">
        <f t="shared" si="36"/>
        <v>#DIV/0!</v>
      </c>
      <c r="Q772" s="11" t="s">
        <v>8320</v>
      </c>
      <c r="R772" t="s">
        <v>8322</v>
      </c>
      <c r="S772" s="16">
        <f t="shared" si="37"/>
        <v>41289.999641203707</v>
      </c>
      <c r="T772">
        <f t="shared" si="38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>
        <f t="shared" si="38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>
        <f t="shared" si="38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>
        <f t="shared" si="38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>
        <f t="shared" si="38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>
        <f t="shared" si="38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>
        <f t="shared" si="38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>
        <f t="shared" si="38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>
        <f t="shared" si="38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>
        <f t="shared" si="38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>
        <f t="shared" si="38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>
        <f t="shared" si="38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>
        <f t="shared" si="38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>
        <f t="shared" si="38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>
        <f t="shared" si="38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>
        <f t="shared" si="38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>
        <f t="shared" si="38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>
        <f t="shared" si="38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>
        <f t="shared" si="38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>
        <f t="shared" si="38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>
        <f t="shared" si="38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>
        <f t="shared" si="38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>
        <f t="shared" si="38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>
        <f t="shared" si="38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>
        <f t="shared" si="38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>
        <f t="shared" si="38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>
        <f t="shared" si="38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>
        <f t="shared" si="38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>
        <f t="shared" si="38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>
        <f t="shared" si="38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>
        <f t="shared" si="38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>
        <f t="shared" si="38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>
        <f t="shared" si="38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>
        <f t="shared" si="38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>
        <f t="shared" si="38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>
        <f t="shared" si="38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>
        <f t="shared" si="38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>
        <f t="shared" si="38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>
        <f t="shared" si="38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>
        <f t="shared" si="38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>
        <f t="shared" si="38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>
        <f t="shared" si="38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>
        <f t="shared" si="38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>
        <f t="shared" si="38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>
        <f t="shared" si="38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>
        <f t="shared" si="38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>
        <f t="shared" si="38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>
        <f t="shared" si="38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>
        <f t="shared" si="38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>
        <f t="shared" si="38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>
        <f t="shared" si="38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>
        <f t="shared" si="38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>
        <f t="shared" si="38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>
        <f t="shared" si="38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>
        <f t="shared" si="38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>
        <f t="shared" si="38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>
        <f t="shared" si="38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>
        <f t="shared" si="38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>
        <f t="shared" si="38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>
        <f t="shared" si="38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>
        <f t="shared" si="38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>
        <f t="shared" si="38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>
        <f t="shared" si="38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ROUND(E835/L835,2)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>
        <f t="shared" ref="T835:T898" si="41">YEAR(S835)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>
        <f t="shared" si="41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>
        <f t="shared" si="41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>
        <f t="shared" si="41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>
        <f t="shared" si="41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>
        <f t="shared" si="41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>
        <f t="shared" si="41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>
        <f t="shared" si="41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>
        <f t="shared" si="41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>
        <f t="shared" si="41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>
        <f t="shared" si="41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>
        <f t="shared" si="41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>
        <f t="shared" si="41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>
        <f t="shared" si="41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>
        <f t="shared" si="41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>
        <f t="shared" si="41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>
        <f t="shared" si="41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>
        <f t="shared" si="41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>
        <f t="shared" si="41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>
        <f t="shared" si="41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>
        <f t="shared" si="41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>
        <f t="shared" si="41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>
        <f t="shared" si="41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>
        <f t="shared" si="41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>
        <f t="shared" si="41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>
        <f t="shared" si="41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>
        <f t="shared" si="41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>
        <f t="shared" si="41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>
        <f t="shared" si="41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>
        <f t="shared" si="41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>
        <f t="shared" si="41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>
        <f t="shared" si="41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>
        <f t="shared" si="41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>
        <f t="shared" si="41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>
        <f t="shared" si="41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>
        <f t="shared" si="41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>
        <f t="shared" si="41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>
        <f t="shared" si="41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>
        <f t="shared" si="41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>
        <f t="shared" si="41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>
        <f t="shared" si="41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>
        <f t="shared" si="41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e">
        <f t="shared" si="39"/>
        <v>#DIV/0!</v>
      </c>
      <c r="Q877" s="11" t="s">
        <v>8323</v>
      </c>
      <c r="R877" t="s">
        <v>8326</v>
      </c>
      <c r="S877" s="16">
        <f t="shared" si="40"/>
        <v>42248.723738425921</v>
      </c>
      <c r="T877">
        <f t="shared" si="41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>
        <f t="shared" si="41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>
        <f t="shared" si="41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>
        <f t="shared" si="41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>
        <f t="shared" si="41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>
        <f t="shared" si="41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>
        <f t="shared" si="41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>
        <f t="shared" si="41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>
        <f t="shared" si="41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>
        <f t="shared" si="41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>
        <f t="shared" si="41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>
        <f t="shared" si="41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e">
        <f t="shared" si="39"/>
        <v>#DIV/0!</v>
      </c>
      <c r="Q889" s="11" t="s">
        <v>8323</v>
      </c>
      <c r="R889" t="s">
        <v>8327</v>
      </c>
      <c r="S889" s="16">
        <f t="shared" si="40"/>
        <v>41026.958969907406</v>
      </c>
      <c r="T889">
        <f t="shared" si="41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>
        <f t="shared" si="41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>
        <f t="shared" si="41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>
        <f t="shared" si="41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>
        <f t="shared" si="41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>
        <f t="shared" si="41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>
        <f t="shared" si="41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>
        <f t="shared" si="41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>
        <f t="shared" si="41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>
        <f t="shared" si="41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e">
        <f t="shared" ref="P899:P962" si="42">ROUND(E899/L899,2)</f>
        <v>#DIV/0!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>
        <f t="shared" ref="T899:T962" si="44">YEAR(S899)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>
        <f t="shared" si="44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>
        <f t="shared" si="44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>
        <f t="shared" si="44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e">
        <f t="shared" si="42"/>
        <v>#DIV/0!</v>
      </c>
      <c r="Q903" s="11" t="s">
        <v>8323</v>
      </c>
      <c r="R903" t="s">
        <v>8326</v>
      </c>
      <c r="S903" s="16">
        <f t="shared" si="43"/>
        <v>40291.81150462963</v>
      </c>
      <c r="T903">
        <f t="shared" si="44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>
        <f t="shared" si="44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>
        <f t="shared" si="44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>
        <f t="shared" si="44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>
        <f t="shared" si="44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e">
        <f t="shared" si="42"/>
        <v>#DIV/0!</v>
      </c>
      <c r="Q908" s="11" t="s">
        <v>8323</v>
      </c>
      <c r="R908" t="s">
        <v>8326</v>
      </c>
      <c r="S908" s="16">
        <f t="shared" si="43"/>
        <v>41681.189699074072</v>
      </c>
      <c r="T908">
        <f t="shared" si="44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e">
        <f t="shared" si="42"/>
        <v>#DIV/0!</v>
      </c>
      <c r="Q909" s="11" t="s">
        <v>8323</v>
      </c>
      <c r="R909" t="s">
        <v>8326</v>
      </c>
      <c r="S909" s="16">
        <f t="shared" si="43"/>
        <v>40767.192395833335</v>
      </c>
      <c r="T909">
        <f t="shared" si="44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e">
        <f t="shared" si="42"/>
        <v>#DIV/0!</v>
      </c>
      <c r="Q910" s="11" t="s">
        <v>8323</v>
      </c>
      <c r="R910" t="s">
        <v>8326</v>
      </c>
      <c r="S910" s="16">
        <f t="shared" si="43"/>
        <v>40340.801562499997</v>
      </c>
      <c r="T910">
        <f t="shared" si="44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>
        <f t="shared" si="44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>
        <f t="shared" si="44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e">
        <f t="shared" si="42"/>
        <v>#DIV/0!</v>
      </c>
      <c r="Q913" s="11" t="s">
        <v>8323</v>
      </c>
      <c r="R913" t="s">
        <v>8326</v>
      </c>
      <c r="S913" s="16">
        <f t="shared" si="43"/>
        <v>41642.005150462966</v>
      </c>
      <c r="T913">
        <f t="shared" si="44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>
        <f t="shared" si="44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>
        <f t="shared" si="44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e">
        <f t="shared" si="42"/>
        <v>#DIV/0!</v>
      </c>
      <c r="Q916" s="11" t="s">
        <v>8323</v>
      </c>
      <c r="R916" t="s">
        <v>8326</v>
      </c>
      <c r="S916" s="16">
        <f t="shared" si="43"/>
        <v>41116.763275462967</v>
      </c>
      <c r="T916">
        <f t="shared" si="44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>
        <f t="shared" si="44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e">
        <f t="shared" si="42"/>
        <v>#DIV/0!</v>
      </c>
      <c r="Q918" s="11" t="s">
        <v>8323</v>
      </c>
      <c r="R918" t="s">
        <v>8326</v>
      </c>
      <c r="S918" s="16">
        <f t="shared" si="43"/>
        <v>40434.853402777779</v>
      </c>
      <c r="T918">
        <f t="shared" si="44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>
        <f t="shared" si="44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>
        <f t="shared" si="44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>
        <f t="shared" si="44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e">
        <f t="shared" si="42"/>
        <v>#DIV/0!</v>
      </c>
      <c r="Q922" s="11" t="s">
        <v>8323</v>
      </c>
      <c r="R922" t="s">
        <v>8326</v>
      </c>
      <c r="S922" s="16">
        <f t="shared" si="43"/>
        <v>41562.67155092593</v>
      </c>
      <c r="T922">
        <f t="shared" si="44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>
        <f t="shared" si="44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>
        <f t="shared" si="44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>
        <f t="shared" si="44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>
        <f t="shared" si="44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>
        <f t="shared" si="44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e">
        <f t="shared" si="42"/>
        <v>#DIV/0!</v>
      </c>
      <c r="Q928" s="11" t="s">
        <v>8323</v>
      </c>
      <c r="R928" t="s">
        <v>8326</v>
      </c>
      <c r="S928" s="16">
        <f t="shared" si="43"/>
        <v>40338.02002314815</v>
      </c>
      <c r="T928">
        <f t="shared" si="44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e">
        <f t="shared" si="42"/>
        <v>#DIV/0!</v>
      </c>
      <c r="Q929" s="11" t="s">
        <v>8323</v>
      </c>
      <c r="R929" t="s">
        <v>8326</v>
      </c>
      <c r="S929" s="16">
        <f t="shared" si="43"/>
        <v>41013.822858796295</v>
      </c>
      <c r="T929">
        <f t="shared" si="44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>
        <f t="shared" si="44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e">
        <f t="shared" si="42"/>
        <v>#DIV/0!</v>
      </c>
      <c r="Q931" s="11" t="s">
        <v>8323</v>
      </c>
      <c r="R931" t="s">
        <v>8326</v>
      </c>
      <c r="S931" s="16">
        <f t="shared" si="43"/>
        <v>40978.238067129627</v>
      </c>
      <c r="T931">
        <f t="shared" si="44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>
        <f t="shared" si="44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>
        <f t="shared" si="44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>
        <f t="shared" si="44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>
        <f t="shared" si="44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>
        <f t="shared" si="44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>
        <f t="shared" si="44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e">
        <f t="shared" si="42"/>
        <v>#DIV/0!</v>
      </c>
      <c r="Q938" s="11" t="s">
        <v>8323</v>
      </c>
      <c r="R938" t="s">
        <v>8326</v>
      </c>
      <c r="S938" s="16">
        <f t="shared" si="43"/>
        <v>40883.024178240739</v>
      </c>
      <c r="T938">
        <f t="shared" si="44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>
        <f t="shared" si="44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>
        <f t="shared" si="44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>
        <f t="shared" si="44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>
        <f t="shared" si="44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>
        <f t="shared" si="44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>
        <f t="shared" si="44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>
        <f t="shared" si="44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>
        <f t="shared" si="44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>
        <f t="shared" si="44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>
        <f t="shared" si="44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e">
        <f t="shared" si="42"/>
        <v>#DIV/0!</v>
      </c>
      <c r="Q949" s="11" t="s">
        <v>8317</v>
      </c>
      <c r="R949" t="s">
        <v>8319</v>
      </c>
      <c r="S949" s="16">
        <f t="shared" si="43"/>
        <v>42491.781319444446</v>
      </c>
      <c r="T949">
        <f t="shared" si="44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>
        <f t="shared" si="44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>
        <f t="shared" si="44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>
        <f t="shared" si="44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>
        <f t="shared" si="44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>
        <f t="shared" si="44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>
        <f t="shared" si="44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>
        <f t="shared" si="44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>
        <f t="shared" si="44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>
        <f t="shared" si="44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>
        <f t="shared" si="44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>
        <f t="shared" si="44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>
        <f t="shared" si="44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>
        <f t="shared" si="44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ROUND(E963/L963,2)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>
        <f t="shared" ref="T963:T1026" si="47">YEAR(S963)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>
        <f t="shared" si="47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>
        <f t="shared" si="47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>
        <f t="shared" si="47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>
        <f t="shared" si="47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>
        <f t="shared" si="47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>
        <f t="shared" si="47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>
        <f t="shared" si="47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>
        <f t="shared" si="47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>
        <f t="shared" si="47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>
        <f t="shared" si="47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>
        <f t="shared" si="47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>
        <f t="shared" si="47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>
        <f t="shared" si="47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>
        <f t="shared" si="47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>
        <f t="shared" si="47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>
        <f t="shared" si="47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>
        <f t="shared" si="47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>
        <f t="shared" si="47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>
        <f t="shared" si="47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>
        <f t="shared" si="47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>
        <f t="shared" si="47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>
        <f t="shared" si="47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>
        <f t="shared" si="47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>
        <f t="shared" si="47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>
        <f t="shared" si="47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>
        <f t="shared" si="47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e">
        <f t="shared" si="45"/>
        <v>#DIV/0!</v>
      </c>
      <c r="Q990" s="11" t="s">
        <v>8317</v>
      </c>
      <c r="R990" t="s">
        <v>8319</v>
      </c>
      <c r="S990" s="16">
        <f t="shared" si="46"/>
        <v>42614.356770833328</v>
      </c>
      <c r="T990">
        <f t="shared" si="47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>
        <f t="shared" si="47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>
        <f t="shared" si="47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>
        <f t="shared" si="47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>
        <f t="shared" si="47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>
        <f t="shared" si="47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>
        <f t="shared" si="47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>
        <f t="shared" si="47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>
        <f t="shared" si="47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>
        <f t="shared" si="47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>
        <f t="shared" si="47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>
        <f t="shared" si="47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>
        <f t="shared" si="47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>
        <f t="shared" si="47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>
        <f t="shared" si="47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>
        <f t="shared" si="47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>
        <f t="shared" si="47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>
        <f t="shared" si="47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>
        <f t="shared" si="47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>
        <f t="shared" si="47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>
        <f t="shared" si="47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>
        <f t="shared" si="47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>
        <f t="shared" si="47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>
        <f t="shared" si="47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>
        <f t="shared" si="47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>
        <f t="shared" si="47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>
        <f t="shared" si="47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>
        <f t="shared" si="47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>
        <f t="shared" si="47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>
        <f t="shared" si="47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>
        <f t="shared" si="47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>
        <f t="shared" si="47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>
        <f t="shared" si="47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>
        <f t="shared" si="47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>
        <f t="shared" si="47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>
        <f t="shared" si="47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>
        <f t="shared" si="47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ROUND(E1027/L1027,2)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>
        <f t="shared" ref="T1027:T1090" si="50">YEAR(S1027)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>
        <f t="shared" si="50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>
        <f t="shared" si="50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>
        <f t="shared" si="50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>
        <f t="shared" si="50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>
        <f t="shared" si="50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>
        <f t="shared" si="50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>
        <f t="shared" si="50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>
        <f t="shared" si="50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>
        <f t="shared" si="50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>
        <f t="shared" si="50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>
        <f t="shared" si="50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>
        <f t="shared" si="50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>
        <f t="shared" si="50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>
        <f t="shared" si="50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>
        <f t="shared" si="50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e">
        <f t="shared" si="48"/>
        <v>#DIV/0!</v>
      </c>
      <c r="Q1043" s="11" t="s">
        <v>8329</v>
      </c>
      <c r="R1043" t="s">
        <v>8330</v>
      </c>
      <c r="S1043" s="16">
        <f t="shared" si="49"/>
        <v>41831.060092592597</v>
      </c>
      <c r="T1043">
        <f t="shared" si="50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>
        <f t="shared" si="50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>
        <f t="shared" si="50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>
        <f t="shared" si="50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>
        <f t="shared" si="50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e">
        <f t="shared" si="48"/>
        <v>#DIV/0!</v>
      </c>
      <c r="Q1048" s="11" t="s">
        <v>8329</v>
      </c>
      <c r="R1048" t="s">
        <v>8330</v>
      </c>
      <c r="S1048" s="16">
        <f t="shared" si="49"/>
        <v>42319.851388888885</v>
      </c>
      <c r="T1048">
        <f t="shared" si="50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>
        <f t="shared" si="50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>
        <f t="shared" si="50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e">
        <f t="shared" si="48"/>
        <v>#DIV/0!</v>
      </c>
      <c r="Q1051" s="11" t="s">
        <v>8329</v>
      </c>
      <c r="R1051" t="s">
        <v>8330</v>
      </c>
      <c r="S1051" s="16">
        <f t="shared" si="49"/>
        <v>42382.431076388893</v>
      </c>
      <c r="T1051">
        <f t="shared" si="50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e">
        <f t="shared" si="48"/>
        <v>#DIV/0!</v>
      </c>
      <c r="Q1052" s="11" t="s">
        <v>8329</v>
      </c>
      <c r="R1052" t="s">
        <v>8330</v>
      </c>
      <c r="S1052" s="16">
        <f t="shared" si="49"/>
        <v>42231.7971875</v>
      </c>
      <c r="T1052">
        <f t="shared" si="50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e">
        <f t="shared" si="48"/>
        <v>#DIV/0!</v>
      </c>
      <c r="Q1053" s="11" t="s">
        <v>8329</v>
      </c>
      <c r="R1053" t="s">
        <v>8330</v>
      </c>
      <c r="S1053" s="16">
        <f t="shared" si="49"/>
        <v>41850.014178240745</v>
      </c>
      <c r="T1053">
        <f t="shared" si="50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e">
        <f t="shared" si="48"/>
        <v>#DIV/0!</v>
      </c>
      <c r="Q1054" s="11" t="s">
        <v>8329</v>
      </c>
      <c r="R1054" t="s">
        <v>8330</v>
      </c>
      <c r="S1054" s="16">
        <f t="shared" si="49"/>
        <v>42483.797395833331</v>
      </c>
      <c r="T1054">
        <f t="shared" si="50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>
        <f t="shared" si="50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e">
        <f t="shared" si="48"/>
        <v>#DIV/0!</v>
      </c>
      <c r="Q1056" s="11" t="s">
        <v>8329</v>
      </c>
      <c r="R1056" t="s">
        <v>8330</v>
      </c>
      <c r="S1056" s="16">
        <f t="shared" si="49"/>
        <v>41831.851840277777</v>
      </c>
      <c r="T1056">
        <f t="shared" si="50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e">
        <f t="shared" si="48"/>
        <v>#DIV/0!</v>
      </c>
      <c r="Q1057" s="11" t="s">
        <v>8329</v>
      </c>
      <c r="R1057" t="s">
        <v>8330</v>
      </c>
      <c r="S1057" s="16">
        <f t="shared" si="49"/>
        <v>42406.992418981477</v>
      </c>
      <c r="T1057">
        <f t="shared" si="50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e">
        <f t="shared" si="48"/>
        <v>#DIV/0!</v>
      </c>
      <c r="Q1058" s="11" t="s">
        <v>8329</v>
      </c>
      <c r="R1058" t="s">
        <v>8330</v>
      </c>
      <c r="S1058" s="16">
        <f t="shared" si="49"/>
        <v>42058.719641203701</v>
      </c>
      <c r="T1058">
        <f t="shared" si="50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e">
        <f t="shared" si="48"/>
        <v>#DIV/0!</v>
      </c>
      <c r="Q1059" s="11" t="s">
        <v>8329</v>
      </c>
      <c r="R1059" t="s">
        <v>8330</v>
      </c>
      <c r="S1059" s="16">
        <f t="shared" si="49"/>
        <v>42678.871331018512</v>
      </c>
      <c r="T1059">
        <f t="shared" si="50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e">
        <f t="shared" si="48"/>
        <v>#DIV/0!</v>
      </c>
      <c r="Q1060" s="11" t="s">
        <v>8329</v>
      </c>
      <c r="R1060" t="s">
        <v>8330</v>
      </c>
      <c r="S1060" s="16">
        <f t="shared" si="49"/>
        <v>42047.900960648149</v>
      </c>
      <c r="T1060">
        <f t="shared" si="50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e">
        <f t="shared" si="48"/>
        <v>#DIV/0!</v>
      </c>
      <c r="Q1061" s="11" t="s">
        <v>8329</v>
      </c>
      <c r="R1061" t="s">
        <v>8330</v>
      </c>
      <c r="S1061" s="16">
        <f t="shared" si="49"/>
        <v>42046.79</v>
      </c>
      <c r="T1061">
        <f t="shared" si="50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>
        <f t="shared" si="50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e">
        <f t="shared" si="48"/>
        <v>#DIV/0!</v>
      </c>
      <c r="Q1063" s="11" t="s">
        <v>8329</v>
      </c>
      <c r="R1063" t="s">
        <v>8330</v>
      </c>
      <c r="S1063" s="16">
        <f t="shared" si="49"/>
        <v>42432.276712962965</v>
      </c>
      <c r="T1063">
        <f t="shared" si="50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>
        <f t="shared" si="50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e">
        <f t="shared" si="48"/>
        <v>#DIV/0!</v>
      </c>
      <c r="Q1065" s="11" t="s">
        <v>8329</v>
      </c>
      <c r="R1065" t="s">
        <v>8330</v>
      </c>
      <c r="S1065" s="16">
        <f t="shared" si="49"/>
        <v>42583.030810185184</v>
      </c>
      <c r="T1065">
        <f t="shared" si="50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>
        <f t="shared" si="50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>
        <f t="shared" si="50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>
        <f t="shared" si="50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>
        <f t="shared" si="50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>
        <f t="shared" si="50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>
        <f t="shared" si="50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>
        <f t="shared" si="50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e">
        <f t="shared" si="48"/>
        <v>#DIV/0!</v>
      </c>
      <c r="Q1073" s="11" t="s">
        <v>8331</v>
      </c>
      <c r="R1073" t="s">
        <v>8332</v>
      </c>
      <c r="S1073" s="16">
        <f t="shared" si="49"/>
        <v>42295.753391203703</v>
      </c>
      <c r="T1073">
        <f t="shared" si="50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>
        <f t="shared" si="50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>
        <f t="shared" si="50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>
        <f t="shared" si="50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>
        <f t="shared" si="50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>
        <f t="shared" si="50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>
        <f t="shared" si="50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>
        <f t="shared" si="50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>
        <f t="shared" si="50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>
        <f t="shared" si="50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>
        <f t="shared" si="50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>
        <f t="shared" si="50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>
        <f t="shared" si="50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e">
        <f t="shared" si="48"/>
        <v>#DIV/0!</v>
      </c>
      <c r="Q1086" s="11" t="s">
        <v>8331</v>
      </c>
      <c r="R1086" t="s">
        <v>8332</v>
      </c>
      <c r="S1086" s="16">
        <f t="shared" si="49"/>
        <v>41829.912083333329</v>
      </c>
      <c r="T1086">
        <f t="shared" si="50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>
        <f t="shared" si="50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>
        <f t="shared" si="50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e">
        <f t="shared" si="48"/>
        <v>#DIV/0!</v>
      </c>
      <c r="Q1089" s="11" t="s">
        <v>8331</v>
      </c>
      <c r="R1089" t="s">
        <v>8332</v>
      </c>
      <c r="S1089" s="16">
        <f t="shared" si="49"/>
        <v>41775.713969907411</v>
      </c>
      <c r="T1089">
        <f t="shared" si="50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>
        <f t="shared" si="50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ROUND(E1091/L1091,2)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>
        <f t="shared" ref="T1091:T1154" si="53">YEAR(S1091)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>
        <f t="shared" si="53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>
        <f t="shared" si="53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>
        <f t="shared" si="53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>
        <f t="shared" si="53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>
        <f t="shared" si="53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>
        <f t="shared" si="53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>
        <f t="shared" si="53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>
        <f t="shared" si="53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>
        <f t="shared" si="53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>
        <f t="shared" si="53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>
        <f t="shared" si="53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>
        <f t="shared" si="53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>
        <f t="shared" si="53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>
        <f t="shared" si="53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>
        <f t="shared" si="53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>
        <f t="shared" si="53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>
        <f t="shared" si="53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e">
        <f t="shared" si="51"/>
        <v>#DIV/0!</v>
      </c>
      <c r="Q1109" s="11" t="s">
        <v>8331</v>
      </c>
      <c r="R1109" t="s">
        <v>8332</v>
      </c>
      <c r="S1109" s="16">
        <f t="shared" si="52"/>
        <v>41813.861388888887</v>
      </c>
      <c r="T1109">
        <f t="shared" si="53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>
        <f t="shared" si="53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>
        <f t="shared" si="53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>
        <f t="shared" si="53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>
        <f t="shared" si="53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>
        <f t="shared" si="53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>
        <f t="shared" si="53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>
        <f t="shared" si="53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>
        <f t="shared" si="53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>
        <f t="shared" si="53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>
        <f t="shared" si="53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>
        <f t="shared" si="53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>
        <f t="shared" si="53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e">
        <f t="shared" si="51"/>
        <v>#DIV/0!</v>
      </c>
      <c r="Q1122" s="11" t="s">
        <v>8331</v>
      </c>
      <c r="R1122" t="s">
        <v>8332</v>
      </c>
      <c r="S1122" s="16">
        <f t="shared" si="52"/>
        <v>40799.872685185182</v>
      </c>
      <c r="T1122">
        <f t="shared" si="53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>
        <f t="shared" si="53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e">
        <f t="shared" si="51"/>
        <v>#DIV/0!</v>
      </c>
      <c r="Q1124" s="11" t="s">
        <v>8331</v>
      </c>
      <c r="R1124" t="s">
        <v>8332</v>
      </c>
      <c r="S1124" s="16">
        <f t="shared" si="52"/>
        <v>41410.703993055555</v>
      </c>
      <c r="T1124">
        <f t="shared" si="53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>
        <f t="shared" si="53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>
        <f t="shared" si="53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e">
        <f t="shared" si="51"/>
        <v>#DIV/0!</v>
      </c>
      <c r="Q1127" s="11" t="s">
        <v>8331</v>
      </c>
      <c r="R1127" t="s">
        <v>8333</v>
      </c>
      <c r="S1127" s="16">
        <f t="shared" si="52"/>
        <v>42212.624189814815</v>
      </c>
      <c r="T1127">
        <f t="shared" si="53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>
        <f t="shared" si="53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>
        <f t="shared" si="53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>
        <f t="shared" si="53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>
        <f t="shared" si="53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>
        <f t="shared" si="53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e">
        <f t="shared" si="51"/>
        <v>#DIV/0!</v>
      </c>
      <c r="Q1133" s="11" t="s">
        <v>8331</v>
      </c>
      <c r="R1133" t="s">
        <v>8333</v>
      </c>
      <c r="S1133" s="16">
        <f t="shared" si="52"/>
        <v>42332.908194444448</v>
      </c>
      <c r="T1133">
        <f t="shared" si="53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>
        <f t="shared" si="53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>
        <f t="shared" si="53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>
        <f t="shared" si="53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>
        <f t="shared" si="53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>
        <f t="shared" si="53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>
        <f t="shared" si="53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>
        <f t="shared" si="53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>
        <f t="shared" si="53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e">
        <f t="shared" si="51"/>
        <v>#DIV/0!</v>
      </c>
      <c r="Q1142" s="11" t="s">
        <v>8331</v>
      </c>
      <c r="R1142" t="s">
        <v>8333</v>
      </c>
      <c r="S1142" s="16">
        <f t="shared" si="52"/>
        <v>42192.462048611109</v>
      </c>
      <c r="T1142">
        <f t="shared" si="53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e">
        <f t="shared" si="51"/>
        <v>#DIV/0!</v>
      </c>
      <c r="Q1143" s="11" t="s">
        <v>8331</v>
      </c>
      <c r="R1143" t="s">
        <v>8333</v>
      </c>
      <c r="S1143" s="16">
        <f t="shared" si="52"/>
        <v>42164.699652777781</v>
      </c>
      <c r="T1143">
        <f t="shared" si="53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e">
        <f t="shared" si="51"/>
        <v>#DIV/0!</v>
      </c>
      <c r="Q1144" s="11" t="s">
        <v>8331</v>
      </c>
      <c r="R1144" t="s">
        <v>8333</v>
      </c>
      <c r="S1144" s="16">
        <f t="shared" si="52"/>
        <v>42022.006099537044</v>
      </c>
      <c r="T1144">
        <f t="shared" si="53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>
        <f t="shared" si="53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e">
        <f t="shared" si="51"/>
        <v>#DIV/0!</v>
      </c>
      <c r="Q1146" s="11" t="s">
        <v>8334</v>
      </c>
      <c r="R1146" t="s">
        <v>8335</v>
      </c>
      <c r="S1146" s="16">
        <f t="shared" si="52"/>
        <v>42093.181944444441</v>
      </c>
      <c r="T1146">
        <f t="shared" si="53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>
        <f t="shared" si="53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>
        <f t="shared" si="53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e">
        <f t="shared" si="51"/>
        <v>#DIV/0!</v>
      </c>
      <c r="Q1149" s="11" t="s">
        <v>8334</v>
      </c>
      <c r="R1149" t="s">
        <v>8335</v>
      </c>
      <c r="S1149" s="16">
        <f t="shared" si="52"/>
        <v>41871.972025462965</v>
      </c>
      <c r="T1149">
        <f t="shared" si="53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>
        <f t="shared" si="53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>
        <f t="shared" si="53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>
        <f t="shared" si="53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e">
        <f t="shared" si="51"/>
        <v>#DIV/0!</v>
      </c>
      <c r="Q1153" s="11" t="s">
        <v>8334</v>
      </c>
      <c r="R1153" t="s">
        <v>8335</v>
      </c>
      <c r="S1153" s="16">
        <f t="shared" si="52"/>
        <v>42224.102581018517</v>
      </c>
      <c r="T1153">
        <f t="shared" si="53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>
        <f t="shared" si="53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ROUND(E1155/L1155,2)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>
        <f t="shared" ref="T1155:T1218" si="56">YEAR(S1155)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>
        <f t="shared" si="56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>
        <f t="shared" si="56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e">
        <f t="shared" si="54"/>
        <v>#DIV/0!</v>
      </c>
      <c r="Q1158" s="11" t="s">
        <v>8334</v>
      </c>
      <c r="R1158" t="s">
        <v>8335</v>
      </c>
      <c r="S1158" s="16">
        <f t="shared" si="55"/>
        <v>42029.07131944444</v>
      </c>
      <c r="T1158">
        <f t="shared" si="56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>
        <f t="shared" si="56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>
        <f t="shared" si="56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e">
        <f t="shared" si="54"/>
        <v>#DIV/0!</v>
      </c>
      <c r="Q1161" s="11" t="s">
        <v>8334</v>
      </c>
      <c r="R1161" t="s">
        <v>8335</v>
      </c>
      <c r="S1161" s="16">
        <f t="shared" si="55"/>
        <v>42154.726446759261</v>
      </c>
      <c r="T1161">
        <f t="shared" si="56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>
        <f t="shared" si="56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e">
        <f t="shared" si="54"/>
        <v>#DIV/0!</v>
      </c>
      <c r="Q1163" s="11" t="s">
        <v>8334</v>
      </c>
      <c r="R1163" t="s">
        <v>8335</v>
      </c>
      <c r="S1163" s="16">
        <f t="shared" si="55"/>
        <v>42122.629502314812</v>
      </c>
      <c r="T1163">
        <f t="shared" si="56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>
        <f t="shared" si="56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e">
        <f t="shared" si="54"/>
        <v>#DIV/0!</v>
      </c>
      <c r="Q1165" s="11" t="s">
        <v>8334</v>
      </c>
      <c r="R1165" t="s">
        <v>8335</v>
      </c>
      <c r="S1165" s="16">
        <f t="shared" si="55"/>
        <v>41830.723611111112</v>
      </c>
      <c r="T1165">
        <f t="shared" si="56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e">
        <f t="shared" si="54"/>
        <v>#DIV/0!</v>
      </c>
      <c r="Q1166" s="11" t="s">
        <v>8334</v>
      </c>
      <c r="R1166" t="s">
        <v>8335</v>
      </c>
      <c r="S1166" s="16">
        <f t="shared" si="55"/>
        <v>42509.724328703705</v>
      </c>
      <c r="T1166">
        <f t="shared" si="56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>
        <f t="shared" si="56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>
        <f t="shared" si="56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>
        <f t="shared" si="56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>
        <f t="shared" si="56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>
        <f t="shared" si="56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>
        <f t="shared" si="56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>
        <f t="shared" si="56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e">
        <f t="shared" si="54"/>
        <v>#DIV/0!</v>
      </c>
      <c r="Q1174" s="11" t="s">
        <v>8334</v>
      </c>
      <c r="R1174" t="s">
        <v>8335</v>
      </c>
      <c r="S1174" s="16">
        <f t="shared" si="55"/>
        <v>41841.682314814818</v>
      </c>
      <c r="T1174">
        <f t="shared" si="56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>
        <f t="shared" si="56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>
        <f t="shared" si="56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>
        <f t="shared" si="56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>
        <f t="shared" si="56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e">
        <f t="shared" si="54"/>
        <v>#DIV/0!</v>
      </c>
      <c r="Q1179" s="11" t="s">
        <v>8334</v>
      </c>
      <c r="R1179" t="s">
        <v>8335</v>
      </c>
      <c r="S1179" s="16">
        <f t="shared" si="55"/>
        <v>41897.660833333335</v>
      </c>
      <c r="T1179">
        <f t="shared" si="56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>
        <f t="shared" si="56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>
        <f t="shared" si="56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>
        <f t="shared" si="56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>
        <f t="shared" si="56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>
        <f t="shared" si="56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>
        <f t="shared" si="56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>
        <f t="shared" si="56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>
        <f t="shared" si="56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>
        <f t="shared" si="56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>
        <f t="shared" si="56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>
        <f t="shared" si="56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>
        <f t="shared" si="56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>
        <f t="shared" si="56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>
        <f t="shared" si="56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>
        <f t="shared" si="56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>
        <f t="shared" si="56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>
        <f t="shared" si="56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>
        <f t="shared" si="56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>
        <f t="shared" si="56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>
        <f t="shared" si="56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>
        <f t="shared" si="56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>
        <f t="shared" si="56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>
        <f t="shared" si="56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>
        <f t="shared" si="56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>
        <f t="shared" si="56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>
        <f t="shared" si="56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>
        <f t="shared" si="56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>
        <f t="shared" si="56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>
        <f t="shared" si="56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>
        <f t="shared" si="56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>
        <f t="shared" si="56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>
        <f t="shared" si="56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>
        <f t="shared" si="56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>
        <f t="shared" si="56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>
        <f t="shared" si="56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>
        <f t="shared" si="56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>
        <f t="shared" si="56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>
        <f t="shared" si="56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>
        <f t="shared" si="56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ROUND(E1219/L1219,2)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>
        <f t="shared" ref="T1219:T1282" si="59">YEAR(S1219)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>
        <f t="shared" si="59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>
        <f t="shared" si="59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>
        <f t="shared" si="59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>
        <f t="shared" si="59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>
        <f t="shared" si="59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>
        <f t="shared" si="59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>
        <f t="shared" si="59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>
        <f t="shared" si="59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>
        <f t="shared" si="59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e">
        <f t="shared" si="57"/>
        <v>#DIV/0!</v>
      </c>
      <c r="Q1229" s="11" t="s">
        <v>8323</v>
      </c>
      <c r="R1229" t="s">
        <v>8338</v>
      </c>
      <c r="S1229" s="16">
        <f t="shared" si="58"/>
        <v>41827.919166666667</v>
      </c>
      <c r="T1229">
        <f t="shared" si="59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>
        <f t="shared" si="59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>
        <f t="shared" si="59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e">
        <f t="shared" si="57"/>
        <v>#DIV/0!</v>
      </c>
      <c r="Q1232" s="11" t="s">
        <v>8323</v>
      </c>
      <c r="R1232" t="s">
        <v>8338</v>
      </c>
      <c r="S1232" s="16">
        <f t="shared" si="58"/>
        <v>40568.972569444442</v>
      </c>
      <c r="T1232">
        <f t="shared" si="59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e">
        <f t="shared" si="57"/>
        <v>#DIV/0!</v>
      </c>
      <c r="Q1233" s="11" t="s">
        <v>8323</v>
      </c>
      <c r="R1233" t="s">
        <v>8338</v>
      </c>
      <c r="S1233" s="16">
        <f t="shared" si="58"/>
        <v>42193.941759259258</v>
      </c>
      <c r="T1233">
        <f t="shared" si="59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>
        <f t="shared" si="59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>
        <f t="shared" si="59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e">
        <f t="shared" si="57"/>
        <v>#DIV/0!</v>
      </c>
      <c r="Q1236" s="11" t="s">
        <v>8323</v>
      </c>
      <c r="R1236" t="s">
        <v>8338</v>
      </c>
      <c r="S1236" s="16">
        <f t="shared" si="58"/>
        <v>42007.788680555561</v>
      </c>
      <c r="T1236">
        <f t="shared" si="59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>
        <f t="shared" si="59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e">
        <f t="shared" si="57"/>
        <v>#DIV/0!</v>
      </c>
      <c r="Q1238" s="11" t="s">
        <v>8323</v>
      </c>
      <c r="R1238" t="s">
        <v>8338</v>
      </c>
      <c r="S1238" s="16">
        <f t="shared" si="58"/>
        <v>41110.680138888885</v>
      </c>
      <c r="T1238">
        <f t="shared" si="59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e">
        <f t="shared" si="57"/>
        <v>#DIV/0!</v>
      </c>
      <c r="Q1239" s="11" t="s">
        <v>8323</v>
      </c>
      <c r="R1239" t="s">
        <v>8338</v>
      </c>
      <c r="S1239" s="16">
        <f t="shared" si="58"/>
        <v>41125.283159722225</v>
      </c>
      <c r="T1239">
        <f t="shared" si="59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>
        <f t="shared" si="59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e">
        <f t="shared" si="57"/>
        <v>#DIV/0!</v>
      </c>
      <c r="Q1241" s="11" t="s">
        <v>8323</v>
      </c>
      <c r="R1241" t="s">
        <v>8338</v>
      </c>
      <c r="S1241" s="16">
        <f t="shared" si="58"/>
        <v>40883.962581018517</v>
      </c>
      <c r="T1241">
        <f t="shared" si="59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>
        <f t="shared" si="59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>
        <f t="shared" si="59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>
        <f t="shared" si="59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>
        <f t="shared" si="5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>
        <f t="shared" si="5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>
        <f t="shared" si="5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>
        <f t="shared" si="5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>
        <f t="shared" si="5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>
        <f t="shared" si="5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>
        <f t="shared" si="5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>
        <f t="shared" si="5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>
        <f t="shared" si="5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>
        <f t="shared" si="5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>
        <f t="shared" si="5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>
        <f t="shared" si="5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>
        <f t="shared" si="5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>
        <f t="shared" si="5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>
        <f t="shared" si="5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>
        <f t="shared" si="5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>
        <f t="shared" si="5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>
        <f t="shared" si="5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>
        <f t="shared" si="5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>
        <f t="shared" si="5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>
        <f t="shared" si="5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>
        <f t="shared" si="5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>
        <f t="shared" si="5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>
        <f t="shared" si="5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>
        <f t="shared" si="5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>
        <f t="shared" si="5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>
        <f t="shared" si="5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>
        <f t="shared" si="5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>
        <f t="shared" si="5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>
        <f t="shared" si="5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>
        <f t="shared" si="5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>
        <f t="shared" si="5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>
        <f t="shared" si="5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>
        <f t="shared" si="5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>
        <f t="shared" si="5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>
        <f t="shared" si="5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>
        <f t="shared" si="5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>
        <f t="shared" si="5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ROUND(E1283/L1283,2)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>
        <f t="shared" ref="T1283:T1346" si="62">YEAR(S1283)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>
        <f t="shared" si="62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>
        <f t="shared" si="62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>
        <f t="shared" si="62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>
        <f t="shared" si="62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>
        <f t="shared" si="62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>
        <f t="shared" si="62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>
        <f t="shared" si="62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>
        <f t="shared" si="62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>
        <f t="shared" si="62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>
        <f t="shared" si="62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>
        <f t="shared" si="62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>
        <f t="shared" si="62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>
        <f t="shared" si="62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>
        <f t="shared" si="62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>
        <f t="shared" si="62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>
        <f t="shared" si="62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>
        <f t="shared" si="62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>
        <f t="shared" si="62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>
        <f t="shared" si="62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>
        <f t="shared" si="62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>
        <f t="shared" si="62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>
        <f t="shared" si="62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>
        <f t="shared" si="62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>
        <f t="shared" si="62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>
        <f t="shared" si="62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>
        <f t="shared" si="62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>
        <f t="shared" si="62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>
        <f t="shared" si="62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>
        <f t="shared" si="62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>
        <f t="shared" si="62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>
        <f t="shared" si="62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>
        <f t="shared" si="62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>
        <f t="shared" si="62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>
        <f t="shared" si="62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>
        <f t="shared" si="62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>
        <f t="shared" si="62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>
        <f t="shared" si="62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>
        <f t="shared" si="62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>
        <f t="shared" si="62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>
        <f t="shared" si="62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>
        <f t="shared" si="62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>
        <f t="shared" si="62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>
        <f t="shared" si="62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>
        <f t="shared" si="62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>
        <f t="shared" si="62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>
        <f t="shared" si="62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>
        <f t="shared" si="62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>
        <f t="shared" si="62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>
        <f t="shared" si="62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>
        <f t="shared" si="62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e">
        <f t="shared" si="60"/>
        <v>#DIV/0!</v>
      </c>
      <c r="Q1334" s="11" t="s">
        <v>8317</v>
      </c>
      <c r="R1334" t="s">
        <v>8319</v>
      </c>
      <c r="S1334" s="16">
        <f t="shared" si="61"/>
        <v>42732.060277777782</v>
      </c>
      <c r="T1334">
        <f t="shared" si="62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e">
        <f t="shared" si="60"/>
        <v>#DIV/0!</v>
      </c>
      <c r="Q1335" s="11" t="s">
        <v>8317</v>
      </c>
      <c r="R1335" t="s">
        <v>8319</v>
      </c>
      <c r="S1335" s="16">
        <f t="shared" si="61"/>
        <v>41806.106770833336</v>
      </c>
      <c r="T1335">
        <f t="shared" si="62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>
        <f t="shared" si="62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>
        <f t="shared" si="62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>
        <f t="shared" si="62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>
        <f t="shared" si="62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>
        <f t="shared" si="62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>
        <f t="shared" si="62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e">
        <f t="shared" si="60"/>
        <v>#DIV/0!</v>
      </c>
      <c r="Q1342" s="11" t="s">
        <v>8317</v>
      </c>
      <c r="R1342" t="s">
        <v>8319</v>
      </c>
      <c r="S1342" s="16">
        <f t="shared" si="61"/>
        <v>41836.595520833333</v>
      </c>
      <c r="T1342">
        <f t="shared" si="62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>
        <f t="shared" si="62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>
        <f t="shared" si="62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>
        <f t="shared" si="62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>
        <f t="shared" si="62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ROUND(E1347/L1347,2)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>
        <f t="shared" ref="T1347:T1410" si="65">YEAR(S1347)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>
        <f t="shared" si="65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>
        <f t="shared" si="65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>
        <f t="shared" si="65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>
        <f t="shared" si="65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>
        <f t="shared" si="65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>
        <f t="shared" si="65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>
        <f t="shared" si="65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>
        <f t="shared" si="65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>
        <f t="shared" si="65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>
        <f t="shared" si="65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>
        <f t="shared" si="65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>
        <f t="shared" si="65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>
        <f t="shared" si="65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>
        <f t="shared" si="65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>
        <f t="shared" si="65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>
        <f t="shared" si="65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>
        <f t="shared" si="65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>
        <f t="shared" si="65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>
        <f t="shared" si="65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>
        <f t="shared" si="65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>
        <f t="shared" si="65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>
        <f t="shared" si="65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>
        <f t="shared" si="65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>
        <f t="shared" si="65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>
        <f t="shared" si="65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>
        <f t="shared" si="65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>
        <f t="shared" si="65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>
        <f t="shared" si="65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>
        <f t="shared" si="65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>
        <f t="shared" si="65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>
        <f t="shared" si="65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>
        <f t="shared" si="65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>
        <f t="shared" si="65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>
        <f t="shared" si="65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>
        <f t="shared" si="65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>
        <f t="shared" si="65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>
        <f t="shared" si="65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>
        <f t="shared" si="65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>
        <f t="shared" si="65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>
        <f t="shared" si="65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>
        <f t="shared" si="65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>
        <f t="shared" si="65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>
        <f t="shared" si="65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>
        <f t="shared" si="65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>
        <f t="shared" si="65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>
        <f t="shared" si="65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>
        <f t="shared" si="65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>
        <f t="shared" si="65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>
        <f t="shared" si="65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>
        <f t="shared" si="65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>
        <f t="shared" si="65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>
        <f t="shared" si="65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>
        <f t="shared" si="65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>
        <f t="shared" si="65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>
        <f t="shared" si="65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>
        <f t="shared" si="65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>
        <f t="shared" si="65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>
        <f t="shared" si="65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>
        <f t="shared" si="65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>
        <f t="shared" si="65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>
        <f t="shared" si="65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>
        <f t="shared" si="65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>
        <f t="shared" si="65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e">
        <f t="shared" ref="P1411:P1474" si="66">ROUND(E1411/L1411,2)</f>
        <v>#DIV/0!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>
        <f t="shared" ref="T1411:T1474" si="68">YEAR(S1411)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>
        <f t="shared" si="68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>
        <f t="shared" si="68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>
        <f t="shared" si="68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>
        <f t="shared" si="68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>
        <f t="shared" si="68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>
        <f t="shared" si="68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e">
        <f t="shared" si="66"/>
        <v>#DIV/0!</v>
      </c>
      <c r="Q1418" s="11" t="s">
        <v>8320</v>
      </c>
      <c r="R1418" t="s">
        <v>8339</v>
      </c>
      <c r="S1418" s="16">
        <f t="shared" si="67"/>
        <v>42299.926145833335</v>
      </c>
      <c r="T1418">
        <f t="shared" si="68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>
        <f t="shared" si="68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>
        <f t="shared" si="68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>
        <f t="shared" si="68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>
        <f t="shared" si="68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>
        <f t="shared" si="68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>
        <f t="shared" si="68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>
        <f t="shared" si="68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>
        <f t="shared" si="68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e">
        <f t="shared" si="66"/>
        <v>#DIV/0!</v>
      </c>
      <c r="Q1427" s="11" t="s">
        <v>8320</v>
      </c>
      <c r="R1427" t="s">
        <v>8339</v>
      </c>
      <c r="S1427" s="16">
        <f t="shared" si="67"/>
        <v>42093.131469907406</v>
      </c>
      <c r="T1427">
        <f t="shared" si="68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e">
        <f t="shared" si="66"/>
        <v>#DIV/0!</v>
      </c>
      <c r="Q1428" s="11" t="s">
        <v>8320</v>
      </c>
      <c r="R1428" t="s">
        <v>8339</v>
      </c>
      <c r="S1428" s="16">
        <f t="shared" si="67"/>
        <v>42180.390277777777</v>
      </c>
      <c r="T1428">
        <f t="shared" si="68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>
        <f t="shared" si="68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>
        <f t="shared" si="68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e">
        <f t="shared" si="66"/>
        <v>#DIV/0!</v>
      </c>
      <c r="Q1431" s="11" t="s">
        <v>8320</v>
      </c>
      <c r="R1431" t="s">
        <v>8339</v>
      </c>
      <c r="S1431" s="16">
        <f t="shared" si="67"/>
        <v>42074.060671296291</v>
      </c>
      <c r="T1431">
        <f t="shared" si="68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>
        <f t="shared" si="68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>
        <f t="shared" si="68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e">
        <f t="shared" si="66"/>
        <v>#DIV/0!</v>
      </c>
      <c r="Q1434" s="11" t="s">
        <v>8320</v>
      </c>
      <c r="R1434" t="s">
        <v>8339</v>
      </c>
      <c r="S1434" s="16">
        <f t="shared" si="67"/>
        <v>42175.780416666668</v>
      </c>
      <c r="T1434">
        <f t="shared" si="68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>
        <f t="shared" si="68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>
        <f t="shared" si="68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>
        <f t="shared" si="68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>
        <f t="shared" si="68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>
        <f t="shared" si="68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>
        <f t="shared" si="68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>
        <f t="shared" si="68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>
        <f t="shared" si="68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>
        <f t="shared" si="68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e">
        <f t="shared" si="66"/>
        <v>#DIV/0!</v>
      </c>
      <c r="Q1444" s="11" t="s">
        <v>8320</v>
      </c>
      <c r="R1444" t="s">
        <v>8339</v>
      </c>
      <c r="S1444" s="16">
        <f t="shared" si="67"/>
        <v>42485.64534722222</v>
      </c>
      <c r="T1444">
        <f t="shared" si="68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e">
        <f t="shared" si="66"/>
        <v>#DIV/0!</v>
      </c>
      <c r="Q1445" s="11" t="s">
        <v>8320</v>
      </c>
      <c r="R1445" t="s">
        <v>8339</v>
      </c>
      <c r="S1445" s="16">
        <f t="shared" si="67"/>
        <v>42707.926030092596</v>
      </c>
      <c r="T1445">
        <f t="shared" si="68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e">
        <f t="shared" si="66"/>
        <v>#DIV/0!</v>
      </c>
      <c r="Q1446" s="11" t="s">
        <v>8320</v>
      </c>
      <c r="R1446" t="s">
        <v>8339</v>
      </c>
      <c r="S1446" s="16">
        <f t="shared" si="67"/>
        <v>42199.873402777783</v>
      </c>
      <c r="T1446">
        <f t="shared" si="68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e">
        <f t="shared" si="66"/>
        <v>#DIV/0!</v>
      </c>
      <c r="Q1447" s="11" t="s">
        <v>8320</v>
      </c>
      <c r="R1447" t="s">
        <v>8339</v>
      </c>
      <c r="S1447" s="16">
        <f t="shared" si="67"/>
        <v>42139.542303240742</v>
      </c>
      <c r="T1447">
        <f t="shared" si="68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e">
        <f t="shared" si="66"/>
        <v>#DIV/0!</v>
      </c>
      <c r="Q1448" s="11" t="s">
        <v>8320</v>
      </c>
      <c r="R1448" t="s">
        <v>8339</v>
      </c>
      <c r="S1448" s="16">
        <f t="shared" si="67"/>
        <v>42461.447662037041</v>
      </c>
      <c r="T1448">
        <f t="shared" si="68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>
        <f t="shared" si="68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e">
        <f t="shared" si="66"/>
        <v>#DIV/0!</v>
      </c>
      <c r="Q1450" s="11" t="s">
        <v>8320</v>
      </c>
      <c r="R1450" t="s">
        <v>8339</v>
      </c>
      <c r="S1450" s="16">
        <f t="shared" si="67"/>
        <v>42115.936550925922</v>
      </c>
      <c r="T1450">
        <f t="shared" si="68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e">
        <f t="shared" si="66"/>
        <v>#DIV/0!</v>
      </c>
      <c r="Q1451" s="11" t="s">
        <v>8320</v>
      </c>
      <c r="R1451" t="s">
        <v>8339</v>
      </c>
      <c r="S1451" s="16">
        <f t="shared" si="67"/>
        <v>42086.811400462961</v>
      </c>
      <c r="T1451">
        <f t="shared" si="68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>
        <f t="shared" si="68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>
        <f t="shared" si="68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e">
        <f t="shared" si="66"/>
        <v>#DIV/0!</v>
      </c>
      <c r="Q1454" s="11" t="s">
        <v>8320</v>
      </c>
      <c r="R1454" t="s">
        <v>8339</v>
      </c>
      <c r="S1454" s="16">
        <f t="shared" si="67"/>
        <v>41818.703275462962</v>
      </c>
      <c r="T1454">
        <f t="shared" si="68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e">
        <f t="shared" si="66"/>
        <v>#DIV/0!</v>
      </c>
      <c r="Q1455" s="11" t="s">
        <v>8320</v>
      </c>
      <c r="R1455" t="s">
        <v>8339</v>
      </c>
      <c r="S1455" s="16">
        <f t="shared" si="67"/>
        <v>42795.696145833332</v>
      </c>
      <c r="T1455">
        <f t="shared" si="68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>
        <f t="shared" si="68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>
        <f t="shared" si="68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>
        <f t="shared" si="68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e">
        <f t="shared" si="66"/>
        <v>#DIV/0!</v>
      </c>
      <c r="Q1459" s="11" t="s">
        <v>8320</v>
      </c>
      <c r="R1459" t="s">
        <v>8339</v>
      </c>
      <c r="S1459" s="16">
        <f t="shared" si="67"/>
        <v>42289.89634259259</v>
      </c>
      <c r="T1459">
        <f t="shared" si="68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e">
        <f t="shared" si="66"/>
        <v>#DIV/0!</v>
      </c>
      <c r="Q1460" s="11" t="s">
        <v>8320</v>
      </c>
      <c r="R1460" t="s">
        <v>8339</v>
      </c>
      <c r="S1460" s="16">
        <f t="shared" si="67"/>
        <v>41831.705555555556</v>
      </c>
      <c r="T1460">
        <f t="shared" si="68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e">
        <f t="shared" si="66"/>
        <v>#DIV/0!</v>
      </c>
      <c r="Q1461" s="11" t="s">
        <v>8320</v>
      </c>
      <c r="R1461" t="s">
        <v>8339</v>
      </c>
      <c r="S1461" s="16">
        <f t="shared" si="67"/>
        <v>42312.204814814817</v>
      </c>
      <c r="T1461">
        <f t="shared" si="68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e">
        <f t="shared" si="66"/>
        <v>#DIV/0!</v>
      </c>
      <c r="Q1462" s="11" t="s">
        <v>8320</v>
      </c>
      <c r="R1462" t="s">
        <v>8339</v>
      </c>
      <c r="S1462" s="16">
        <f t="shared" si="67"/>
        <v>41915.896967592591</v>
      </c>
      <c r="T1462">
        <f t="shared" si="68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>
        <f t="shared" si="68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>
        <f t="shared" si="68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>
        <f t="shared" si="68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>
        <f t="shared" si="68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>
        <f t="shared" si="68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>
        <f t="shared" si="68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>
        <f t="shared" si="68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>
        <f t="shared" si="68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>
        <f t="shared" si="68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>
        <f t="shared" si="68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>
        <f t="shared" si="68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>
        <f t="shared" si="68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ROUND(E1475/L1475,2)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>
        <f t="shared" ref="T1475:T1538" si="71">YEAR(S1475)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>
        <f t="shared" si="71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>
        <f t="shared" si="71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>
        <f t="shared" si="71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>
        <f t="shared" si="71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>
        <f t="shared" si="71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>
        <f t="shared" si="71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>
        <f t="shared" si="71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>
        <f t="shared" si="71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>
        <f t="shared" si="71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>
        <f t="shared" si="71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e">
        <f t="shared" si="69"/>
        <v>#DIV/0!</v>
      </c>
      <c r="Q1486" s="11" t="s">
        <v>8320</v>
      </c>
      <c r="R1486" t="s">
        <v>8322</v>
      </c>
      <c r="S1486" s="16">
        <f t="shared" si="70"/>
        <v>41053.200960648144</v>
      </c>
      <c r="T1486">
        <f t="shared" si="71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>
        <f t="shared" si="71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>
        <f t="shared" si="71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e">
        <f t="shared" si="69"/>
        <v>#DIV/0!</v>
      </c>
      <c r="Q1489" s="11" t="s">
        <v>8320</v>
      </c>
      <c r="R1489" t="s">
        <v>8322</v>
      </c>
      <c r="S1489" s="16">
        <f t="shared" si="70"/>
        <v>42554.917488425926</v>
      </c>
      <c r="T1489">
        <f t="shared" si="71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>
        <f t="shared" si="71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e">
        <f t="shared" si="69"/>
        <v>#DIV/0!</v>
      </c>
      <c r="Q1491" s="11" t="s">
        <v>8320</v>
      </c>
      <c r="R1491" t="s">
        <v>8322</v>
      </c>
      <c r="S1491" s="16">
        <f t="shared" si="70"/>
        <v>41198.611712962964</v>
      </c>
      <c r="T1491">
        <f t="shared" si="71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>
        <f t="shared" si="71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>
        <f t="shared" si="71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>
        <f t="shared" si="71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e">
        <f t="shared" si="69"/>
        <v>#DIV/0!</v>
      </c>
      <c r="Q1495" s="11" t="s">
        <v>8320</v>
      </c>
      <c r="R1495" t="s">
        <v>8322</v>
      </c>
      <c r="S1495" s="16">
        <f t="shared" si="70"/>
        <v>41411.866608796299</v>
      </c>
      <c r="T1495">
        <f t="shared" si="71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>
        <f t="shared" si="71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e">
        <f t="shared" si="69"/>
        <v>#DIV/0!</v>
      </c>
      <c r="Q1497" s="11" t="s">
        <v>8320</v>
      </c>
      <c r="R1497" t="s">
        <v>8322</v>
      </c>
      <c r="S1497" s="16">
        <f t="shared" si="70"/>
        <v>40752.789710648147</v>
      </c>
      <c r="T1497">
        <f t="shared" si="71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e">
        <f t="shared" si="69"/>
        <v>#DIV/0!</v>
      </c>
      <c r="Q1498" s="11" t="s">
        <v>8320</v>
      </c>
      <c r="R1498" t="s">
        <v>8322</v>
      </c>
      <c r="S1498" s="16">
        <f t="shared" si="70"/>
        <v>41838.475219907406</v>
      </c>
      <c r="T1498">
        <f t="shared" si="71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>
        <f t="shared" si="71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>
        <f t="shared" si="71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>
        <f t="shared" si="71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>
        <f t="shared" si="71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>
        <f t="shared" si="71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>
        <f t="shared" si="71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>
        <f t="shared" si="71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>
        <f t="shared" si="71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>
        <f t="shared" si="71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>
        <f t="shared" si="71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>
        <f t="shared" si="71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>
        <f t="shared" si="71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>
        <f t="shared" si="71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>
        <f t="shared" si="71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>
        <f t="shared" si="71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>
        <f t="shared" si="71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>
        <f t="shared" si="71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>
        <f t="shared" si="71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>
        <f t="shared" si="71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>
        <f t="shared" si="71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>
        <f t="shared" si="71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>
        <f t="shared" si="71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>
        <f t="shared" si="71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>
        <f t="shared" si="71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>
        <f t="shared" si="71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>
        <f t="shared" si="71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>
        <f t="shared" si="71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>
        <f t="shared" si="71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>
        <f t="shared" si="71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>
        <f t="shared" si="71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>
        <f t="shared" si="71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>
        <f t="shared" si="71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>
        <f t="shared" si="71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>
        <f t="shared" si="71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>
        <f t="shared" si="71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>
        <f t="shared" si="71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>
        <f t="shared" si="71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>
        <f t="shared" si="71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>
        <f t="shared" si="71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>
        <f t="shared" si="71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ROUND(E1539/L1539,2)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>
        <f t="shared" ref="T1539:T1602" si="74">YEAR(S1539)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>
        <f t="shared" si="74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>
        <f t="shared" si="74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>
        <f t="shared" si="74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>
        <f t="shared" si="74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>
        <f t="shared" si="74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>
        <f t="shared" si="74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e">
        <f t="shared" si="72"/>
        <v>#DIV/0!</v>
      </c>
      <c r="Q1546" s="11" t="s">
        <v>8336</v>
      </c>
      <c r="R1546" t="s">
        <v>8341</v>
      </c>
      <c r="S1546" s="16">
        <f t="shared" si="73"/>
        <v>42053.051203703704</v>
      </c>
      <c r="T1546">
        <f t="shared" si="74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>
        <f t="shared" si="74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>
        <f t="shared" si="74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e">
        <f t="shared" si="72"/>
        <v>#DIV/0!</v>
      </c>
      <c r="Q1549" s="11" t="s">
        <v>8336</v>
      </c>
      <c r="R1549" t="s">
        <v>8341</v>
      </c>
      <c r="S1549" s="16">
        <f t="shared" si="73"/>
        <v>42782.426875000005</v>
      </c>
      <c r="T1549">
        <f t="shared" si="74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>
        <f t="shared" si="74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>
        <f t="shared" si="74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>
        <f t="shared" si="74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e">
        <f t="shared" si="72"/>
        <v>#DIV/0!</v>
      </c>
      <c r="Q1553" s="11" t="s">
        <v>8336</v>
      </c>
      <c r="R1553" t="s">
        <v>8341</v>
      </c>
      <c r="S1553" s="16">
        <f t="shared" si="73"/>
        <v>42121.824525462958</v>
      </c>
      <c r="T1553">
        <f t="shared" si="74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>
        <f t="shared" si="74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e">
        <f t="shared" si="72"/>
        <v>#DIV/0!</v>
      </c>
      <c r="Q1555" s="11" t="s">
        <v>8336</v>
      </c>
      <c r="R1555" t="s">
        <v>8341</v>
      </c>
      <c r="S1555" s="16">
        <f t="shared" si="73"/>
        <v>42219.282951388886</v>
      </c>
      <c r="T1555">
        <f t="shared" si="74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e">
        <f t="shared" si="72"/>
        <v>#DIV/0!</v>
      </c>
      <c r="Q1556" s="11" t="s">
        <v>8336</v>
      </c>
      <c r="R1556" t="s">
        <v>8341</v>
      </c>
      <c r="S1556" s="16">
        <f t="shared" si="73"/>
        <v>42188.252199074079</v>
      </c>
      <c r="T1556">
        <f t="shared" si="74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e">
        <f t="shared" si="72"/>
        <v>#DIV/0!</v>
      </c>
      <c r="Q1557" s="11" t="s">
        <v>8336</v>
      </c>
      <c r="R1557" t="s">
        <v>8341</v>
      </c>
      <c r="S1557" s="16">
        <f t="shared" si="73"/>
        <v>42241.613796296297</v>
      </c>
      <c r="T1557">
        <f t="shared" si="74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>
        <f t="shared" si="74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>
        <f t="shared" si="74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>
        <f t="shared" si="74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>
        <f t="shared" si="74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>
        <f t="shared" si="74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>
        <f t="shared" si="74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e">
        <f t="shared" si="72"/>
        <v>#DIV/0!</v>
      </c>
      <c r="Q1564" s="11" t="s">
        <v>8320</v>
      </c>
      <c r="R1564" t="s">
        <v>8342</v>
      </c>
      <c r="S1564" s="16">
        <f t="shared" si="73"/>
        <v>40079.566157407404</v>
      </c>
      <c r="T1564">
        <f t="shared" si="74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>
        <f t="shared" si="74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>
        <f t="shared" si="74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>
        <f t="shared" si="74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>
        <f t="shared" si="74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>
        <f t="shared" si="74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>
        <f t="shared" si="74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e">
        <f t="shared" si="72"/>
        <v>#DIV/0!</v>
      </c>
      <c r="Q1571" s="11" t="s">
        <v>8320</v>
      </c>
      <c r="R1571" t="s">
        <v>8342</v>
      </c>
      <c r="S1571" s="16">
        <f t="shared" si="73"/>
        <v>41389.679560185185</v>
      </c>
      <c r="T1571">
        <f t="shared" si="74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>
        <f t="shared" si="74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>
        <f t="shared" si="74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>
        <f t="shared" si="74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>
        <f t="shared" si="74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>
        <f t="shared" si="74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>
        <f t="shared" si="74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>
        <f t="shared" si="74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>
        <f t="shared" si="74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>
        <f t="shared" si="74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>
        <f t="shared" si="74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e">
        <f t="shared" si="72"/>
        <v>#DIV/0!</v>
      </c>
      <c r="Q1582" s="11" t="s">
        <v>8320</v>
      </c>
      <c r="R1582" t="s">
        <v>8342</v>
      </c>
      <c r="S1582" s="16">
        <f t="shared" si="73"/>
        <v>40990.050069444449</v>
      </c>
      <c r="T1582">
        <f t="shared" si="74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>
        <f t="shared" si="74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>
        <f t="shared" si="74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>
        <f t="shared" si="74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e">
        <f t="shared" si="72"/>
        <v>#DIV/0!</v>
      </c>
      <c r="Q1586" s="11" t="s">
        <v>8336</v>
      </c>
      <c r="R1586" t="s">
        <v>8343</v>
      </c>
      <c r="S1586" s="16">
        <f t="shared" si="73"/>
        <v>41779.649317129632</v>
      </c>
      <c r="T1586">
        <f t="shared" si="74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>
        <f t="shared" si="74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e">
        <f t="shared" si="72"/>
        <v>#DIV/0!</v>
      </c>
      <c r="Q1588" s="11" t="s">
        <v>8336</v>
      </c>
      <c r="R1588" t="s">
        <v>8343</v>
      </c>
      <c r="S1588" s="16">
        <f t="shared" si="73"/>
        <v>42069.104421296302</v>
      </c>
      <c r="T1588">
        <f t="shared" si="74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>
        <f t="shared" si="74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e">
        <f t="shared" si="72"/>
        <v>#DIV/0!</v>
      </c>
      <c r="Q1590" s="11" t="s">
        <v>8336</v>
      </c>
      <c r="R1590" t="s">
        <v>8343</v>
      </c>
      <c r="S1590" s="16">
        <f t="shared" si="73"/>
        <v>42005.24998842593</v>
      </c>
      <c r="T1590">
        <f t="shared" si="74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e">
        <f t="shared" si="72"/>
        <v>#DIV/0!</v>
      </c>
      <c r="Q1591" s="11" t="s">
        <v>8336</v>
      </c>
      <c r="R1591" t="s">
        <v>8343</v>
      </c>
      <c r="S1591" s="16">
        <f t="shared" si="73"/>
        <v>42256.984791666662</v>
      </c>
      <c r="T1591">
        <f t="shared" si="74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>
        <f t="shared" si="74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>
        <f t="shared" si="74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e">
        <f t="shared" si="72"/>
        <v>#DIV/0!</v>
      </c>
      <c r="Q1594" s="11" t="s">
        <v>8336</v>
      </c>
      <c r="R1594" t="s">
        <v>8343</v>
      </c>
      <c r="S1594" s="16">
        <f t="shared" si="73"/>
        <v>42046.072743055556</v>
      </c>
      <c r="T1594">
        <f t="shared" si="74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>
        <f t="shared" si="74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>
        <f t="shared" si="74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>
        <f t="shared" si="74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>
        <f t="shared" si="74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e">
        <f t="shared" si="72"/>
        <v>#DIV/0!</v>
      </c>
      <c r="Q1599" s="11" t="s">
        <v>8336</v>
      </c>
      <c r="R1599" t="s">
        <v>8343</v>
      </c>
      <c r="S1599" s="16">
        <f t="shared" si="73"/>
        <v>42603.354131944448</v>
      </c>
      <c r="T1599">
        <f t="shared" si="74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>
        <f t="shared" si="74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e">
        <f t="shared" si="72"/>
        <v>#DIV/0!</v>
      </c>
      <c r="Q1601" s="11" t="s">
        <v>8336</v>
      </c>
      <c r="R1601" t="s">
        <v>8343</v>
      </c>
      <c r="S1601" s="16">
        <f t="shared" si="73"/>
        <v>42438.53907407407</v>
      </c>
      <c r="T1601">
        <f t="shared" si="74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>
        <f t="shared" si="74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ROUND(E1603/L1603,2)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>
        <f t="shared" ref="T1603:T1666" si="77">YEAR(S1603)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>
        <f t="shared" si="77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>
        <f t="shared" si="77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>
        <f t="shared" si="77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>
        <f t="shared" si="77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>
        <f t="shared" si="77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>
        <f t="shared" si="77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>
        <f t="shared" si="77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>
        <f t="shared" si="77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>
        <f t="shared" si="77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>
        <f t="shared" si="77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>
        <f t="shared" si="77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>
        <f t="shared" si="77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>
        <f t="shared" si="77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>
        <f t="shared" si="77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>
        <f t="shared" si="77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>
        <f t="shared" si="77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>
        <f t="shared" si="77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>
        <f t="shared" si="77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>
        <f t="shared" si="77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>
        <f t="shared" si="77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>
        <f t="shared" si="77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>
        <f t="shared" si="77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>
        <f t="shared" si="77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>
        <f t="shared" si="77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>
        <f t="shared" si="77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>
        <f t="shared" si="77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>
        <f t="shared" si="77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>
        <f t="shared" si="77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>
        <f t="shared" si="77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>
        <f t="shared" si="77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>
        <f t="shared" si="77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>
        <f t="shared" si="77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>
        <f t="shared" si="77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>
        <f t="shared" si="77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>
        <f t="shared" si="77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>
        <f t="shared" si="77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>
        <f t="shared" si="77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>
        <f t="shared" si="77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>
        <f t="shared" si="77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>
        <f t="shared" si="77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>
        <f t="shared" si="77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>
        <f t="shared" si="77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>
        <f t="shared" si="77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>
        <f t="shared" si="77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>
        <f t="shared" si="77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>
        <f t="shared" si="77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>
        <f t="shared" si="77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>
        <f t="shared" si="77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>
        <f t="shared" si="77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>
        <f t="shared" si="77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>
        <f t="shared" si="77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>
        <f t="shared" si="77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>
        <f t="shared" si="77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>
        <f t="shared" si="77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>
        <f t="shared" si="77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>
        <f t="shared" si="77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>
        <f t="shared" si="77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>
        <f t="shared" si="77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>
        <f t="shared" si="77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>
        <f t="shared" si="77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>
        <f t="shared" si="77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>
        <f t="shared" si="77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>
        <f t="shared" si="77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ROUND(E1667/L1667,2)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>
        <f t="shared" ref="T1667:T1730" si="80">YEAR(S1667)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>
        <f t="shared" si="80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>
        <f t="shared" si="80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>
        <f t="shared" si="80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>
        <f t="shared" si="80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>
        <f t="shared" si="80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>
        <f t="shared" si="80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>
        <f t="shared" si="80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>
        <f t="shared" si="80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>
        <f t="shared" si="80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>
        <f t="shared" si="80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>
        <f t="shared" si="80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>
        <f t="shared" si="80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>
        <f t="shared" si="80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>
        <f t="shared" si="80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>
        <f t="shared" si="80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>
        <f t="shared" si="80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e">
        <f t="shared" si="78"/>
        <v>#DIV/0!</v>
      </c>
      <c r="Q1684" s="11" t="s">
        <v>8323</v>
      </c>
      <c r="R1684" t="s">
        <v>8345</v>
      </c>
      <c r="S1684" s="16">
        <f t="shared" si="79"/>
        <v>42779.21365740741</v>
      </c>
      <c r="T1684">
        <f t="shared" si="80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>
        <f t="shared" si="80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>
        <f t="shared" si="80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>
        <f t="shared" si="80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>
        <f t="shared" si="80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>
        <f t="shared" si="80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>
        <f t="shared" si="80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>
        <f t="shared" si="80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>
        <f t="shared" si="80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>
        <f t="shared" si="80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>
        <f t="shared" si="80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>
        <f t="shared" si="80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>
        <f t="shared" si="80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>
        <f t="shared" si="80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e">
        <f t="shared" si="78"/>
        <v>#DIV/0!</v>
      </c>
      <c r="Q1698" s="11" t="s">
        <v>8323</v>
      </c>
      <c r="R1698" t="s">
        <v>8345</v>
      </c>
      <c r="S1698" s="16">
        <f t="shared" si="79"/>
        <v>42796.069571759261</v>
      </c>
      <c r="T1698">
        <f t="shared" si="80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>
        <f t="shared" si="80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e">
        <f t="shared" si="78"/>
        <v>#DIV/0!</v>
      </c>
      <c r="Q1700" s="11" t="s">
        <v>8323</v>
      </c>
      <c r="R1700" t="s">
        <v>8345</v>
      </c>
      <c r="S1700" s="16">
        <f t="shared" si="79"/>
        <v>42796.207870370374</v>
      </c>
      <c r="T1700">
        <f t="shared" si="80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>
        <f t="shared" si="80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>
        <f t="shared" si="80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>
        <f t="shared" si="80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>
        <f t="shared" si="80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>
        <f t="shared" si="80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>
        <f t="shared" si="80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e">
        <f t="shared" si="78"/>
        <v>#DIV/0!</v>
      </c>
      <c r="Q1707" s="11" t="s">
        <v>8323</v>
      </c>
      <c r="R1707" t="s">
        <v>8345</v>
      </c>
      <c r="S1707" s="16">
        <f t="shared" si="79"/>
        <v>42245.016736111109</v>
      </c>
      <c r="T1707">
        <f t="shared" si="80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e">
        <f t="shared" si="78"/>
        <v>#DIV/0!</v>
      </c>
      <c r="Q1708" s="11" t="s">
        <v>8323</v>
      </c>
      <c r="R1708" t="s">
        <v>8345</v>
      </c>
      <c r="S1708" s="16">
        <f t="shared" si="79"/>
        <v>42179.306388888886</v>
      </c>
      <c r="T1708">
        <f t="shared" si="80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>
        <f t="shared" si="80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e">
        <f t="shared" si="78"/>
        <v>#DIV/0!</v>
      </c>
      <c r="Q1710" s="11" t="s">
        <v>8323</v>
      </c>
      <c r="R1710" t="s">
        <v>8345</v>
      </c>
      <c r="S1710" s="16">
        <f t="shared" si="79"/>
        <v>42451.866967592592</v>
      </c>
      <c r="T1710">
        <f t="shared" si="80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>
        <f t="shared" si="80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>
        <f t="shared" si="80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>
        <f t="shared" si="80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e">
        <f t="shared" si="78"/>
        <v>#DIV/0!</v>
      </c>
      <c r="Q1714" s="11" t="s">
        <v>8323</v>
      </c>
      <c r="R1714" t="s">
        <v>8345</v>
      </c>
      <c r="S1714" s="16">
        <f t="shared" si="79"/>
        <v>42125.913807870369</v>
      </c>
      <c r="T1714">
        <f t="shared" si="80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>
        <f t="shared" si="80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>
        <f t="shared" si="80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>
        <f t="shared" si="80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>
        <f t="shared" si="80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>
        <f t="shared" si="80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>
        <f t="shared" si="80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>
        <f t="shared" si="80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>
        <f t="shared" si="80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e">
        <f t="shared" si="78"/>
        <v>#DIV/0!</v>
      </c>
      <c r="Q1723" s="11" t="s">
        <v>8323</v>
      </c>
      <c r="R1723" t="s">
        <v>8345</v>
      </c>
      <c r="S1723" s="16">
        <f t="shared" si="79"/>
        <v>42319.461377314816</v>
      </c>
      <c r="T1723">
        <f t="shared" si="80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>
        <f t="shared" si="80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>
        <f t="shared" si="80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>
        <f t="shared" si="80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>
        <f t="shared" si="80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>
        <f t="shared" si="80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>
        <f t="shared" si="80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>
        <f t="shared" si="80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e">
        <f t="shared" ref="P1731:P1794" si="81">ROUND(E1731/L1731,2)</f>
        <v>#DIV/0!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>
        <f t="shared" ref="T1731:T1794" si="83">YEAR(S1731)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e">
        <f t="shared" si="81"/>
        <v>#DIV/0!</v>
      </c>
      <c r="Q1732" s="11" t="s">
        <v>8323</v>
      </c>
      <c r="R1732" t="s">
        <v>8345</v>
      </c>
      <c r="S1732" s="16">
        <f t="shared" si="82"/>
        <v>42272.087766203709</v>
      </c>
      <c r="T1732">
        <f t="shared" si="83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e">
        <f t="shared" si="81"/>
        <v>#DIV/0!</v>
      </c>
      <c r="Q1733" s="11" t="s">
        <v>8323</v>
      </c>
      <c r="R1733" t="s">
        <v>8345</v>
      </c>
      <c r="S1733" s="16">
        <f t="shared" si="82"/>
        <v>42152.906851851847</v>
      </c>
      <c r="T1733">
        <f t="shared" si="83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e">
        <f t="shared" si="81"/>
        <v>#DIV/0!</v>
      </c>
      <c r="Q1734" s="11" t="s">
        <v>8323</v>
      </c>
      <c r="R1734" t="s">
        <v>8345</v>
      </c>
      <c r="S1734" s="16">
        <f t="shared" si="82"/>
        <v>42325.683807870373</v>
      </c>
      <c r="T1734">
        <f t="shared" si="83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e">
        <f t="shared" si="81"/>
        <v>#DIV/0!</v>
      </c>
      <c r="Q1735" s="11" t="s">
        <v>8323</v>
      </c>
      <c r="R1735" t="s">
        <v>8345</v>
      </c>
      <c r="S1735" s="16">
        <f t="shared" si="82"/>
        <v>42614.675625000003</v>
      </c>
      <c r="T1735">
        <f t="shared" si="83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>
        <f t="shared" si="83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>
        <f t="shared" si="83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>
        <f t="shared" si="83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>
        <f t="shared" si="83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>
        <f t="shared" si="83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>
        <f t="shared" si="83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e">
        <f t="shared" si="81"/>
        <v>#DIV/0!</v>
      </c>
      <c r="Q1742" s="11" t="s">
        <v>8323</v>
      </c>
      <c r="R1742" t="s">
        <v>8345</v>
      </c>
      <c r="S1742" s="16">
        <f t="shared" si="82"/>
        <v>42171.817384259266</v>
      </c>
      <c r="T1742">
        <f t="shared" si="83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>
        <f t="shared" si="83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>
        <f t="shared" si="83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>
        <f t="shared" si="83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>
        <f t="shared" si="83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>
        <f t="shared" si="83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>
        <f t="shared" si="83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>
        <f t="shared" si="83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>
        <f t="shared" si="83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>
        <f t="shared" si="83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>
        <f t="shared" si="83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>
        <f t="shared" si="83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>
        <f t="shared" si="83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>
        <f t="shared" si="83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>
        <f t="shared" si="83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>
        <f t="shared" si="83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>
        <f t="shared" si="83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>
        <f t="shared" si="83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>
        <f t="shared" si="83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>
        <f t="shared" si="83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>
        <f t="shared" si="83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>
        <f t="shared" si="83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>
        <f t="shared" si="83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>
        <f t="shared" si="83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>
        <f t="shared" si="83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>
        <f t="shared" si="83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e">
        <f t="shared" si="81"/>
        <v>#DIV/0!</v>
      </c>
      <c r="Q1768" s="11" t="s">
        <v>8336</v>
      </c>
      <c r="R1768" t="s">
        <v>8337</v>
      </c>
      <c r="S1768" s="16">
        <f t="shared" si="82"/>
        <v>41855.859814814816</v>
      </c>
      <c r="T1768">
        <f t="shared" si="83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>
        <f t="shared" si="83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>
        <f t="shared" si="83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>
        <f t="shared" si="83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>
        <f t="shared" si="83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>
        <f t="shared" si="83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>
        <f t="shared" si="83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>
        <f t="shared" si="83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>
        <f t="shared" si="83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>
        <f t="shared" si="83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>
        <f t="shared" si="83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>
        <f t="shared" si="83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>
        <f t="shared" si="83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>
        <f t="shared" si="83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>
        <f t="shared" si="83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>
        <f t="shared" si="83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>
        <f t="shared" si="83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>
        <f t="shared" si="83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>
        <f t="shared" si="83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>
        <f t="shared" si="83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>
        <f t="shared" si="83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>
        <f t="shared" si="83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>
        <f t="shared" si="83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>
        <f t="shared" si="83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>
        <f t="shared" si="83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>
        <f t="shared" si="83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>
        <f t="shared" si="83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ROUND(E1795/L1795,2)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>
        <f t="shared" ref="T1795:T1858" si="86">YEAR(S1795)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>
        <f t="shared" si="86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>
        <f t="shared" si="86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>
        <f t="shared" si="86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>
        <f t="shared" si="86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>
        <f t="shared" si="86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>
        <f t="shared" si="86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>
        <f t="shared" si="86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>
        <f t="shared" si="86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>
        <f t="shared" si="86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>
        <f t="shared" si="86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>
        <f t="shared" si="86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>
        <f t="shared" si="86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>
        <f t="shared" si="86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>
        <f t="shared" si="86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>
        <f t="shared" si="86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>
        <f t="shared" si="86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>
        <f t="shared" si="86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>
        <f t="shared" si="86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>
        <f t="shared" si="86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e">
        <f t="shared" si="84"/>
        <v>#DIV/0!</v>
      </c>
      <c r="Q1815" s="11" t="s">
        <v>8336</v>
      </c>
      <c r="R1815" t="s">
        <v>8337</v>
      </c>
      <c r="S1815" s="16">
        <f t="shared" si="85"/>
        <v>41829.889027777775</v>
      </c>
      <c r="T1815">
        <f t="shared" si="86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>
        <f t="shared" si="86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e">
        <f t="shared" si="84"/>
        <v>#DIV/0!</v>
      </c>
      <c r="Q1817" s="11" t="s">
        <v>8336</v>
      </c>
      <c r="R1817" t="s">
        <v>8337</v>
      </c>
      <c r="S1817" s="16">
        <f t="shared" si="85"/>
        <v>42172.906678240746</v>
      </c>
      <c r="T1817">
        <f t="shared" si="86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>
        <f t="shared" si="86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>
        <f t="shared" si="86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e">
        <f t="shared" si="84"/>
        <v>#DIV/0!</v>
      </c>
      <c r="Q1820" s="11" t="s">
        <v>8336</v>
      </c>
      <c r="R1820" t="s">
        <v>8337</v>
      </c>
      <c r="S1820" s="16">
        <f t="shared" si="85"/>
        <v>42067.234375</v>
      </c>
      <c r="T1820">
        <f t="shared" si="86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>
        <f t="shared" si="86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>
        <f t="shared" si="86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>
        <f t="shared" si="86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>
        <f t="shared" si="86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>
        <f t="shared" si="86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>
        <f t="shared" si="86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>
        <f t="shared" si="86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>
        <f t="shared" si="86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>
        <f t="shared" si="86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>
        <f t="shared" si="86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>
        <f t="shared" si="86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>
        <f t="shared" si="86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>
        <f t="shared" si="86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>
        <f t="shared" si="86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>
        <f t="shared" si="86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>
        <f t="shared" si="86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>
        <f t="shared" si="86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>
        <f t="shared" si="86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>
        <f t="shared" si="86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>
        <f t="shared" si="86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>
        <f t="shared" si="86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>
        <f t="shared" si="86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>
        <f t="shared" si="86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>
        <f t="shared" si="86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>
        <f t="shared" si="86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>
        <f t="shared" si="86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>
        <f t="shared" si="86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>
        <f t="shared" si="86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>
        <f t="shared" si="86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>
        <f t="shared" si="86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>
        <f t="shared" si="86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>
        <f t="shared" si="86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>
        <f t="shared" si="86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>
        <f t="shared" si="86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>
        <f t="shared" si="86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>
        <f t="shared" si="86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>
        <f t="shared" si="86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>
        <f t="shared" si="86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ROUND(E1859/L1859,2)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>
        <f t="shared" ref="T1859:T1922" si="89">YEAR(S1859)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>
        <f t="shared" si="89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>
        <f t="shared" si="89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>
        <f t="shared" si="89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e">
        <f t="shared" si="87"/>
        <v>#DIV/0!</v>
      </c>
      <c r="Q1863" s="11" t="s">
        <v>8331</v>
      </c>
      <c r="R1863" t="s">
        <v>8333</v>
      </c>
      <c r="S1863" s="16">
        <f t="shared" si="88"/>
        <v>42000.300243055557</v>
      </c>
      <c r="T1863">
        <f t="shared" si="89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>
        <f t="shared" si="89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>
        <f t="shared" si="89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>
        <f t="shared" si="89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>
        <f t="shared" si="89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>
        <f t="shared" si="89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>
        <f t="shared" si="89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>
        <f t="shared" si="89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e">
        <f t="shared" si="87"/>
        <v>#DIV/0!</v>
      </c>
      <c r="Q1871" s="11" t="s">
        <v>8331</v>
      </c>
      <c r="R1871" t="s">
        <v>8333</v>
      </c>
      <c r="S1871" s="16">
        <f t="shared" si="88"/>
        <v>42709.002881944441</v>
      </c>
      <c r="T1871">
        <f t="shared" si="89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>
        <f t="shared" si="89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>
        <f t="shared" si="89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>
        <f t="shared" si="89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>
        <f t="shared" si="89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>
        <f t="shared" si="89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>
        <f t="shared" si="89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e">
        <f t="shared" si="87"/>
        <v>#DIV/0!</v>
      </c>
      <c r="Q1878" s="11" t="s">
        <v>8331</v>
      </c>
      <c r="R1878" t="s">
        <v>8333</v>
      </c>
      <c r="S1878" s="16">
        <f t="shared" si="88"/>
        <v>41776.284780092588</v>
      </c>
      <c r="T1878">
        <f t="shared" si="89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e">
        <f t="shared" si="87"/>
        <v>#DIV/0!</v>
      </c>
      <c r="Q1879" s="11" t="s">
        <v>8331</v>
      </c>
      <c r="R1879" t="s">
        <v>8333</v>
      </c>
      <c r="S1879" s="16">
        <f t="shared" si="88"/>
        <v>42035.029224537036</v>
      </c>
      <c r="T1879">
        <f t="shared" si="89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e">
        <f t="shared" si="87"/>
        <v>#DIV/0!</v>
      </c>
      <c r="Q1880" s="11" t="s">
        <v>8331</v>
      </c>
      <c r="R1880" t="s">
        <v>8333</v>
      </c>
      <c r="S1880" s="16">
        <f t="shared" si="88"/>
        <v>41773.008738425924</v>
      </c>
      <c r="T1880">
        <f t="shared" si="89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>
        <f t="shared" si="89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>
        <f t="shared" si="89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>
        <f t="shared" si="89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>
        <f t="shared" si="89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>
        <f t="shared" si="89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>
        <f t="shared" si="89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>
        <f t="shared" si="89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>
        <f t="shared" si="89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>
        <f t="shared" si="89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>
        <f t="shared" si="89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>
        <f t="shared" si="89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>
        <f t="shared" si="89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>
        <f t="shared" si="89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>
        <f t="shared" si="89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>
        <f t="shared" si="89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>
        <f t="shared" si="89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>
        <f t="shared" si="89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>
        <f t="shared" si="89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>
        <f t="shared" si="89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>
        <f t="shared" si="89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>
        <f t="shared" si="89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>
        <f t="shared" si="89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>
        <f t="shared" si="89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>
        <f t="shared" si="89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>
        <f t="shared" si="89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>
        <f t="shared" si="89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>
        <f t="shared" si="89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>
        <f t="shared" si="89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>
        <f t="shared" si="89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>
        <f t="shared" si="89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>
        <f t="shared" si="89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>
        <f t="shared" si="89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>
        <f t="shared" si="89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>
        <f t="shared" si="89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>
        <f t="shared" si="89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>
        <f t="shared" si="89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>
        <f t="shared" si="89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>
        <f t="shared" si="89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>
        <f t="shared" si="89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>
        <f t="shared" si="89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>
        <f t="shared" si="89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>
        <f t="shared" si="89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ROUND(E1923/L1923,2)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>
        <f t="shared" ref="T1923:T1986" si="92">YEAR(S1923)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>
        <f t="shared" si="92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>
        <f t="shared" si="92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>
        <f t="shared" si="92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>
        <f t="shared" si="92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>
        <f t="shared" si="92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>
        <f t="shared" si="92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>
        <f t="shared" si="92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>
        <f t="shared" si="92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>
        <f t="shared" si="92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>
        <f t="shared" si="92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>
        <f t="shared" si="92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>
        <f t="shared" si="92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>
        <f t="shared" si="92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>
        <f t="shared" si="92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>
        <f t="shared" si="92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>
        <f t="shared" si="92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>
        <f t="shared" si="92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>
        <f t="shared" si="92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>
        <f t="shared" si="92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>
        <f t="shared" si="92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>
        <f t="shared" si="92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>
        <f t="shared" si="92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>
        <f t="shared" si="92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>
        <f t="shared" si="92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>
        <f t="shared" si="92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>
        <f t="shared" si="92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>
        <f t="shared" si="92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>
        <f t="shared" si="92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>
        <f t="shared" si="92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>
        <f t="shared" si="92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>
        <f t="shared" si="92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>
        <f t="shared" si="92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>
        <f t="shared" si="92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>
        <f t="shared" si="92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>
        <f t="shared" si="92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>
        <f t="shared" si="92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>
        <f t="shared" si="92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>
        <f t="shared" si="92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>
        <f t="shared" si="92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>
        <f t="shared" si="92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>
        <f t="shared" si="92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>
        <f t="shared" si="92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>
        <f t="shared" si="92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>
        <f t="shared" si="92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>
        <f t="shared" si="92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>
        <f t="shared" si="92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>
        <f t="shared" si="92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>
        <f t="shared" si="92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>
        <f t="shared" si="92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>
        <f t="shared" si="92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>
        <f t="shared" si="92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>
        <f t="shared" si="92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>
        <f t="shared" si="92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>
        <f t="shared" si="92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>
        <f t="shared" si="92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>
        <f t="shared" si="92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>
        <f t="shared" si="92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>
        <f t="shared" si="92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>
        <f t="shared" si="92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>
        <f t="shared" si="92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e">
        <f t="shared" si="90"/>
        <v>#DIV/0!</v>
      </c>
      <c r="Q1984" s="11" t="s">
        <v>8336</v>
      </c>
      <c r="R1984" t="s">
        <v>8348</v>
      </c>
      <c r="S1984" s="16">
        <f t="shared" si="91"/>
        <v>42678.586655092593</v>
      </c>
      <c r="T1984">
        <f t="shared" si="92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>
        <f t="shared" si="92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>
        <f t="shared" si="92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ROUND(E1987/L1987,2)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>
        <f t="shared" ref="T1987:T2050" si="95">YEAR(S1987)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>
        <f t="shared" si="95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>
        <f t="shared" si="95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>
        <f t="shared" si="95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>
        <f t="shared" si="95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>
        <f t="shared" si="95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>
        <f t="shared" si="95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>
        <f t="shared" si="95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e">
        <f t="shared" si="93"/>
        <v>#DIV/0!</v>
      </c>
      <c r="Q1995" s="11" t="s">
        <v>8336</v>
      </c>
      <c r="R1995" t="s">
        <v>8348</v>
      </c>
      <c r="S1995" s="16">
        <f t="shared" si="94"/>
        <v>42329.58839120371</v>
      </c>
      <c r="T1995">
        <f t="shared" si="95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e">
        <f t="shared" si="93"/>
        <v>#DIV/0!</v>
      </c>
      <c r="Q1996" s="11" t="s">
        <v>8336</v>
      </c>
      <c r="R1996" t="s">
        <v>8348</v>
      </c>
      <c r="S1996" s="16">
        <f t="shared" si="94"/>
        <v>42651.006273148145</v>
      </c>
      <c r="T1996">
        <f t="shared" si="95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>
        <f t="shared" si="95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e">
        <f t="shared" si="93"/>
        <v>#DIV/0!</v>
      </c>
      <c r="Q1998" s="11" t="s">
        <v>8336</v>
      </c>
      <c r="R1998" t="s">
        <v>8348</v>
      </c>
      <c r="S1998" s="16">
        <f t="shared" si="94"/>
        <v>41800.819571759261</v>
      </c>
      <c r="T1998">
        <f t="shared" si="95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e">
        <f t="shared" si="93"/>
        <v>#DIV/0!</v>
      </c>
      <c r="Q1999" s="11" t="s">
        <v>8336</v>
      </c>
      <c r="R1999" t="s">
        <v>8348</v>
      </c>
      <c r="S1999" s="16">
        <f t="shared" si="94"/>
        <v>41847.930694444447</v>
      </c>
      <c r="T1999">
        <f t="shared" si="95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>
        <f t="shared" si="95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>
        <f t="shared" si="95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>
        <f t="shared" si="95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>
        <f t="shared" si="95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>
        <f t="shared" si="95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>
        <f t="shared" si="95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>
        <f t="shared" si="95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>
        <f t="shared" si="95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>
        <f t="shared" si="95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>
        <f t="shared" si="95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>
        <f t="shared" si="95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>
        <f t="shared" si="95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>
        <f t="shared" si="95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>
        <f t="shared" si="95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>
        <f t="shared" si="95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>
        <f t="shared" si="95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>
        <f t="shared" si="95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>
        <f t="shared" si="95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>
        <f t="shared" si="95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>
        <f t="shared" si="95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>
        <f t="shared" si="95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>
        <f t="shared" si="95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>
        <f t="shared" si="95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>
        <f t="shared" si="95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>
        <f t="shared" si="95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>
        <f t="shared" si="95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>
        <f t="shared" si="95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>
        <f t="shared" si="95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>
        <f t="shared" si="95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>
        <f t="shared" si="95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>
        <f t="shared" si="95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>
        <f t="shared" si="95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>
        <f t="shared" si="95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>
        <f t="shared" si="95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>
        <f t="shared" si="95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>
        <f t="shared" si="95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>
        <f t="shared" si="95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>
        <f t="shared" si="95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>
        <f t="shared" si="95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>
        <f t="shared" si="95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>
        <f t="shared" si="95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>
        <f t="shared" si="95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>
        <f t="shared" si="95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>
        <f t="shared" si="95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>
        <f t="shared" si="95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>
        <f t="shared" si="95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>
        <f t="shared" si="95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>
        <f t="shared" si="95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>
        <f t="shared" si="95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>
        <f t="shared" si="95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>
        <f t="shared" si="95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ROUND(E2051/L2051,2)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>
        <f t="shared" ref="T2051:T2114" si="98">YEAR(S2051)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>
        <f t="shared" si="98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>
        <f t="shared" si="98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>
        <f t="shared" si="98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>
        <f t="shared" si="98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>
        <f t="shared" si="98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>
        <f t="shared" si="98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>
        <f t="shared" si="98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>
        <f t="shared" si="98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>
        <f t="shared" si="98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>
        <f t="shared" si="98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>
        <f t="shared" si="98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>
        <f t="shared" si="98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>
        <f t="shared" si="98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>
        <f t="shared" si="98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>
        <f t="shared" si="98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>
        <f t="shared" si="98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>
        <f t="shared" si="98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>
        <f t="shared" si="98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>
        <f t="shared" si="98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>
        <f t="shared" si="98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>
        <f t="shared" si="98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>
        <f t="shared" si="98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>
        <f t="shared" si="98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>
        <f t="shared" si="98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>
        <f t="shared" si="98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>
        <f t="shared" si="98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>
        <f t="shared" si="98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>
        <f t="shared" si="98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>
        <f t="shared" si="98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>
        <f t="shared" si="98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>
        <f t="shared" si="98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>
        <f t="shared" si="98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>
        <f t="shared" si="98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>
        <f t="shared" si="98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>
        <f t="shared" si="98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>
        <f t="shared" si="98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>
        <f t="shared" si="98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>
        <f t="shared" si="98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>
        <f t="shared" si="98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>
        <f t="shared" si="98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>
        <f t="shared" si="98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>
        <f t="shared" si="98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>
        <f t="shared" si="98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>
        <f t="shared" si="98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>
        <f t="shared" si="98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>
        <f t="shared" si="98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>
        <f t="shared" si="98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>
        <f t="shared" si="98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>
        <f t="shared" si="98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>
        <f t="shared" si="98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>
        <f t="shared" si="98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>
        <f t="shared" si="98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>
        <f t="shared" si="98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>
        <f t="shared" si="98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>
        <f t="shared" si="98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>
        <f t="shared" si="98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>
        <f t="shared" si="98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>
        <f t="shared" si="98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>
        <f t="shared" si="98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>
        <f t="shared" si="98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>
        <f t="shared" si="98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>
        <f t="shared" si="98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>
        <f t="shared" si="98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ROUND(E2115/L2115,2)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>
        <f t="shared" ref="T2115:T2178" si="101">YEAR(S2115)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>
        <f t="shared" si="101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>
        <f t="shared" si="101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>
        <f t="shared" si="101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>
        <f t="shared" si="101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>
        <f t="shared" si="101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>
        <f t="shared" si="101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>
        <f t="shared" si="101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>
        <f t="shared" si="101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>
        <f t="shared" si="101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>
        <f t="shared" si="101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>
        <f t="shared" si="101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>
        <f t="shared" si="101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>
        <f t="shared" si="101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>
        <f t="shared" si="101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>
        <f t="shared" si="101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>
        <f t="shared" si="101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>
        <f t="shared" si="101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>
        <f t="shared" si="101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>
        <f t="shared" si="101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>
        <f t="shared" si="101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>
        <f t="shared" si="101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>
        <f t="shared" si="101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>
        <f t="shared" si="101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>
        <f t="shared" si="101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>
        <f t="shared" si="101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>
        <f t="shared" si="101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>
        <f t="shared" si="101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e">
        <f t="shared" si="99"/>
        <v>#DIV/0!</v>
      </c>
      <c r="Q2143" s="11" t="s">
        <v>8331</v>
      </c>
      <c r="R2143" t="s">
        <v>8332</v>
      </c>
      <c r="S2143" s="16">
        <f t="shared" si="100"/>
        <v>41927.235636574071</v>
      </c>
      <c r="T2143">
        <f t="shared" si="101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>
        <f t="shared" si="101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>
        <f t="shared" si="101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>
        <f t="shared" si="101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>
        <f t="shared" si="101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>
        <f t="shared" si="101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>
        <f t="shared" si="101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>
        <f t="shared" si="101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e">
        <f t="shared" si="99"/>
        <v>#DIV/0!</v>
      </c>
      <c r="Q2151" s="11" t="s">
        <v>8331</v>
      </c>
      <c r="R2151" t="s">
        <v>8332</v>
      </c>
      <c r="S2151" s="16">
        <f t="shared" si="100"/>
        <v>40355.024953703702</v>
      </c>
      <c r="T2151">
        <f t="shared" si="101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>
        <f t="shared" si="101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>
        <f t="shared" si="101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>
        <f t="shared" si="101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>
        <f t="shared" si="101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>
        <f t="shared" si="101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>
        <f t="shared" si="101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>
        <f t="shared" si="101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>
        <f t="shared" si="101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>
        <f t="shared" si="101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>
        <f t="shared" si="101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>
        <f t="shared" si="101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>
        <f t="shared" si="101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>
        <f t="shared" si="101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>
        <f t="shared" si="101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>
        <f t="shared" si="101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>
        <f t="shared" si="101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>
        <f t="shared" si="101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>
        <f t="shared" si="101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>
        <f t="shared" si="101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>
        <f t="shared" si="101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>
        <f t="shared" si="101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>
        <f t="shared" si="101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>
        <f t="shared" si="101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>
        <f t="shared" si="101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>
        <f t="shared" si="101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>
        <f t="shared" si="101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>
        <f t="shared" si="101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ROUND(E2179/L2179,2)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>
        <f t="shared" ref="T2179:T2242" si="104">YEAR(S2179)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>
        <f t="shared" si="104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>
        <f t="shared" si="104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>
        <f t="shared" si="104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>
        <f t="shared" si="104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>
        <f t="shared" si="104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>
        <f t="shared" si="104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>
        <f t="shared" si="104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>
        <f t="shared" si="104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>
        <f t="shared" si="104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>
        <f t="shared" si="104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>
        <f t="shared" si="104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>
        <f t="shared" si="104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>
        <f t="shared" si="104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>
        <f t="shared" si="104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>
        <f t="shared" si="104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>
        <f t="shared" si="104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>
        <f t="shared" si="104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>
        <f t="shared" si="104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>
        <f t="shared" si="104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>
        <f t="shared" si="104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>
        <f t="shared" si="104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>
        <f t="shared" si="104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>
        <f t="shared" si="104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>
        <f t="shared" si="104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>
        <f t="shared" si="104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>
        <f t="shared" si="104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>
        <f t="shared" si="104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>
        <f t="shared" si="104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>
        <f t="shared" si="104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>
        <f t="shared" si="104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>
        <f t="shared" si="104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>
        <f t="shared" si="104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>
        <f t="shared" si="104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>
        <f t="shared" si="104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>
        <f t="shared" si="104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>
        <f t="shared" si="104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>
        <f t="shared" si="104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>
        <f t="shared" si="104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>
        <f t="shared" si="104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>
        <f t="shared" si="104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>
        <f t="shared" si="104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>
        <f t="shared" si="104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>
        <f t="shared" si="104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>
        <f t="shared" si="104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>
        <f t="shared" si="104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>
        <f t="shared" si="104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>
        <f t="shared" si="104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>
        <f t="shared" si="104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>
        <f t="shared" si="104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>
        <f t="shared" si="104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>
        <f t="shared" si="104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>
        <f t="shared" si="104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>
        <f t="shared" si="104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>
        <f t="shared" si="104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>
        <f t="shared" si="104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>
        <f t="shared" si="104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>
        <f t="shared" si="104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>
        <f t="shared" si="104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>
        <f t="shared" si="104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>
        <f t="shared" si="104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>
        <f t="shared" si="104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>
        <f t="shared" si="104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>
        <f t="shared" si="104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ROUND(E2243/L2243,2)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>
        <f t="shared" ref="T2243:T2306" si="107">YEAR(S2243)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>
        <f t="shared" si="107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>
        <f t="shared" si="107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>
        <f t="shared" si="107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>
        <f t="shared" si="107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>
        <f t="shared" si="107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>
        <f t="shared" si="107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>
        <f t="shared" si="107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>
        <f t="shared" si="107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>
        <f t="shared" si="107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>
        <f t="shared" si="107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>
        <f t="shared" si="107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>
        <f t="shared" si="107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>
        <f t="shared" si="107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>
        <f t="shared" si="107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>
        <f t="shared" si="107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>
        <f t="shared" si="107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>
        <f t="shared" si="107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>
        <f t="shared" si="107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>
        <f t="shared" si="107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>
        <f t="shared" si="107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>
        <f t="shared" si="107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>
        <f t="shared" si="107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>
        <f t="shared" si="107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>
        <f t="shared" si="107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>
        <f t="shared" si="107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>
        <f t="shared" si="107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>
        <f t="shared" si="107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>
        <f t="shared" si="107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>
        <f t="shared" si="107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>
        <f t="shared" si="107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>
        <f t="shared" si="107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>
        <f t="shared" si="107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>
        <f t="shared" si="107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>
        <f t="shared" si="107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>
        <f t="shared" si="107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>
        <f t="shared" si="107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>
        <f t="shared" si="107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>
        <f t="shared" si="107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>
        <f t="shared" si="107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>
        <f t="shared" si="107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>
        <f t="shared" si="107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>
        <f t="shared" si="107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>
        <f t="shared" si="107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>
        <f t="shared" si="107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>
        <f t="shared" si="107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>
        <f t="shared" si="107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>
        <f t="shared" si="107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>
        <f t="shared" si="107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>
        <f t="shared" si="107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>
        <f t="shared" si="107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>
        <f t="shared" si="107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>
        <f t="shared" si="107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>
        <f t="shared" si="107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>
        <f t="shared" si="107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>
        <f t="shared" si="107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>
        <f t="shared" si="107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>
        <f t="shared" si="107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>
        <f t="shared" si="107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>
        <f t="shared" si="107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>
        <f t="shared" si="107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>
        <f t="shared" si="107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>
        <f t="shared" si="107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>
        <f t="shared" si="107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ROUND(E2307/L2307,2)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>
        <f t="shared" ref="T2307:T2370" si="110">YEAR(S2307)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>
        <f t="shared" si="110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>
        <f t="shared" si="110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>
        <f t="shared" si="110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>
        <f t="shared" si="110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>
        <f t="shared" si="110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>
        <f t="shared" si="110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>
        <f t="shared" si="110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>
        <f t="shared" si="110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>
        <f t="shared" si="110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>
        <f t="shared" si="110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>
        <f t="shared" si="110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>
        <f t="shared" si="110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>
        <f t="shared" si="110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>
        <f t="shared" si="110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>
        <f t="shared" si="110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>
        <f t="shared" si="110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>
        <f t="shared" si="110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>
        <f t="shared" si="110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>
        <f t="shared" si="110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>
        <f t="shared" si="110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>
        <f t="shared" si="110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>
        <f t="shared" si="110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>
        <f t="shared" si="110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>
        <f t="shared" si="110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>
        <f t="shared" si="110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>
        <f t="shared" si="110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>
        <f t="shared" si="110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>
        <f t="shared" si="110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>
        <f t="shared" si="110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>
        <f t="shared" si="110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>
        <f t="shared" si="110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>
        <f t="shared" si="110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>
        <f t="shared" si="110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>
        <f t="shared" si="110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>
        <f t="shared" si="110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e">
        <f t="shared" si="108"/>
        <v>#DIV/0!</v>
      </c>
      <c r="Q2343" s="11" t="s">
        <v>8317</v>
      </c>
      <c r="R2343" t="s">
        <v>8318</v>
      </c>
      <c r="S2343" s="16">
        <f t="shared" si="109"/>
        <v>42167.813703703709</v>
      </c>
      <c r="T2343">
        <f t="shared" si="110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e">
        <f t="shared" si="108"/>
        <v>#DIV/0!</v>
      </c>
      <c r="Q2344" s="11" t="s">
        <v>8317</v>
      </c>
      <c r="R2344" t="s">
        <v>8318</v>
      </c>
      <c r="S2344" s="16">
        <f t="shared" si="109"/>
        <v>41897.702199074076</v>
      </c>
      <c r="T2344">
        <f t="shared" si="110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>
        <f t="shared" si="110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>
        <f t="shared" si="110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e">
        <f t="shared" si="108"/>
        <v>#DIV/0!</v>
      </c>
      <c r="Q2347" s="11" t="s">
        <v>8317</v>
      </c>
      <c r="R2347" t="s">
        <v>8318</v>
      </c>
      <c r="S2347" s="16">
        <f t="shared" si="109"/>
        <v>42060.001805555556</v>
      </c>
      <c r="T2347">
        <f t="shared" si="110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>
        <f t="shared" si="110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>
        <f t="shared" si="110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>
        <f t="shared" si="110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e">
        <f t="shared" si="108"/>
        <v>#DIV/0!</v>
      </c>
      <c r="Q2351" s="11" t="s">
        <v>8317</v>
      </c>
      <c r="R2351" t="s">
        <v>8318</v>
      </c>
      <c r="S2351" s="16">
        <f t="shared" si="109"/>
        <v>42198.775787037041</v>
      </c>
      <c r="T2351">
        <f t="shared" si="110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e">
        <f t="shared" si="108"/>
        <v>#DIV/0!</v>
      </c>
      <c r="Q2352" s="11" t="s">
        <v>8317</v>
      </c>
      <c r="R2352" t="s">
        <v>8318</v>
      </c>
      <c r="S2352" s="16">
        <f t="shared" si="109"/>
        <v>42708.842245370368</v>
      </c>
      <c r="T2352">
        <f t="shared" si="110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>
        <f t="shared" si="110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e">
        <f t="shared" si="108"/>
        <v>#DIV/0!</v>
      </c>
      <c r="Q2354" s="11" t="s">
        <v>8317</v>
      </c>
      <c r="R2354" t="s">
        <v>8318</v>
      </c>
      <c r="S2354" s="16">
        <f t="shared" si="109"/>
        <v>42101.633703703701</v>
      </c>
      <c r="T2354">
        <f t="shared" si="110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e">
        <f t="shared" si="108"/>
        <v>#DIV/0!</v>
      </c>
      <c r="Q2355" s="11" t="s">
        <v>8317</v>
      </c>
      <c r="R2355" t="s">
        <v>8318</v>
      </c>
      <c r="S2355" s="16">
        <f t="shared" si="109"/>
        <v>42103.676180555558</v>
      </c>
      <c r="T2355">
        <f t="shared" si="110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>
        <f t="shared" si="110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>
        <f t="shared" si="110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e">
        <f t="shared" si="108"/>
        <v>#DIV/0!</v>
      </c>
      <c r="Q2358" s="11" t="s">
        <v>8317</v>
      </c>
      <c r="R2358" t="s">
        <v>8318</v>
      </c>
      <c r="S2358" s="16">
        <f t="shared" si="109"/>
        <v>42130.78361111111</v>
      </c>
      <c r="T2358">
        <f t="shared" si="110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e">
        <f t="shared" si="108"/>
        <v>#DIV/0!</v>
      </c>
      <c r="Q2359" s="11" t="s">
        <v>8317</v>
      </c>
      <c r="R2359" t="s">
        <v>8318</v>
      </c>
      <c r="S2359" s="16">
        <f t="shared" si="109"/>
        <v>42264.620115740734</v>
      </c>
      <c r="T2359">
        <f t="shared" si="110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e">
        <f t="shared" si="108"/>
        <v>#DIV/0!</v>
      </c>
      <c r="Q2360" s="11" t="s">
        <v>8317</v>
      </c>
      <c r="R2360" t="s">
        <v>8318</v>
      </c>
      <c r="S2360" s="16">
        <f t="shared" si="109"/>
        <v>41978.930972222224</v>
      </c>
      <c r="T2360">
        <f t="shared" si="110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>
        <f t="shared" si="110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>
        <f t="shared" si="110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e">
        <f t="shared" si="108"/>
        <v>#DIV/0!</v>
      </c>
      <c r="Q2363" s="11" t="s">
        <v>8317</v>
      </c>
      <c r="R2363" t="s">
        <v>8318</v>
      </c>
      <c r="S2363" s="16">
        <f t="shared" si="109"/>
        <v>42466.858888888892</v>
      </c>
      <c r="T2363">
        <f t="shared" si="110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>
        <f t="shared" si="110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e">
        <f t="shared" si="108"/>
        <v>#DIV/0!</v>
      </c>
      <c r="Q2365" s="11" t="s">
        <v>8317</v>
      </c>
      <c r="R2365" t="s">
        <v>8318</v>
      </c>
      <c r="S2365" s="16">
        <f t="shared" si="109"/>
        <v>42322.011574074073</v>
      </c>
      <c r="T2365">
        <f t="shared" si="110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e">
        <f t="shared" si="108"/>
        <v>#DIV/0!</v>
      </c>
      <c r="Q2366" s="11" t="s">
        <v>8317</v>
      </c>
      <c r="R2366" t="s">
        <v>8318</v>
      </c>
      <c r="S2366" s="16">
        <f t="shared" si="109"/>
        <v>42248.934675925921</v>
      </c>
      <c r="T2366">
        <f t="shared" si="110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e">
        <f t="shared" si="108"/>
        <v>#DIV/0!</v>
      </c>
      <c r="Q2367" s="11" t="s">
        <v>8317</v>
      </c>
      <c r="R2367" t="s">
        <v>8318</v>
      </c>
      <c r="S2367" s="16">
        <f t="shared" si="109"/>
        <v>42346.736400462964</v>
      </c>
      <c r="T2367">
        <f t="shared" si="110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>
        <f t="shared" si="110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>
        <f t="shared" si="110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>
        <f t="shared" si="110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e">
        <f t="shared" ref="P2371:P2434" si="111">ROUND(E2371/L2371,2)</f>
        <v>#DIV/0!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>
        <f t="shared" ref="T2371:T2434" si="113">YEAR(S2371)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>
        <f t="shared" si="113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e">
        <f t="shared" si="111"/>
        <v>#DIV/0!</v>
      </c>
      <c r="Q2373" s="11" t="s">
        <v>8317</v>
      </c>
      <c r="R2373" t="s">
        <v>8318</v>
      </c>
      <c r="S2373" s="16">
        <f t="shared" si="112"/>
        <v>42150.777731481481</v>
      </c>
      <c r="T2373">
        <f t="shared" si="113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>
        <f t="shared" si="113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>
        <f t="shared" si="113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>
        <f t="shared" si="113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e">
        <f t="shared" si="111"/>
        <v>#DIV/0!</v>
      </c>
      <c r="Q2377" s="11" t="s">
        <v>8317</v>
      </c>
      <c r="R2377" t="s">
        <v>8318</v>
      </c>
      <c r="S2377" s="16">
        <f t="shared" si="112"/>
        <v>42592.836076388892</v>
      </c>
      <c r="T2377">
        <f t="shared" si="113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>
        <f t="shared" si="113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e">
        <f t="shared" si="111"/>
        <v>#DIV/0!</v>
      </c>
      <c r="Q2379" s="11" t="s">
        <v>8317</v>
      </c>
      <c r="R2379" t="s">
        <v>8318</v>
      </c>
      <c r="S2379" s="16">
        <f t="shared" si="112"/>
        <v>42669.870173611111</v>
      </c>
      <c r="T2379">
        <f t="shared" si="113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e">
        <f t="shared" si="111"/>
        <v>#DIV/0!</v>
      </c>
      <c r="Q2380" s="11" t="s">
        <v>8317</v>
      </c>
      <c r="R2380" t="s">
        <v>8318</v>
      </c>
      <c r="S2380" s="16">
        <f t="shared" si="112"/>
        <v>42213.013078703705</v>
      </c>
      <c r="T2380">
        <f t="shared" si="113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e">
        <f t="shared" si="111"/>
        <v>#DIV/0!</v>
      </c>
      <c r="Q2381" s="11" t="s">
        <v>8317</v>
      </c>
      <c r="R2381" t="s">
        <v>8318</v>
      </c>
      <c r="S2381" s="16">
        <f t="shared" si="112"/>
        <v>42237.016388888893</v>
      </c>
      <c r="T2381">
        <f t="shared" si="113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>
        <f t="shared" si="113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>
        <f t="shared" si="113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>
        <f t="shared" si="113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>
        <f t="shared" si="113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>
        <f t="shared" si="113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>
        <f t="shared" si="113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e">
        <f t="shared" si="111"/>
        <v>#DIV/0!</v>
      </c>
      <c r="Q2388" s="11" t="s">
        <v>8317</v>
      </c>
      <c r="R2388" t="s">
        <v>8318</v>
      </c>
      <c r="S2388" s="16">
        <f t="shared" si="112"/>
        <v>41954.838240740741</v>
      </c>
      <c r="T2388">
        <f t="shared" si="113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>
        <f t="shared" si="113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>
        <f t="shared" si="113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>
        <f t="shared" si="113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e">
        <f t="shared" si="111"/>
        <v>#DIV/0!</v>
      </c>
      <c r="Q2392" s="11" t="s">
        <v>8317</v>
      </c>
      <c r="R2392" t="s">
        <v>8318</v>
      </c>
      <c r="S2392" s="16">
        <f t="shared" si="112"/>
        <v>41968.262314814812</v>
      </c>
      <c r="T2392">
        <f t="shared" si="113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>
        <f t="shared" si="113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e">
        <f t="shared" si="111"/>
        <v>#DIV/0!</v>
      </c>
      <c r="Q2394" s="11" t="s">
        <v>8317</v>
      </c>
      <c r="R2394" t="s">
        <v>8318</v>
      </c>
      <c r="S2394" s="16">
        <f t="shared" si="112"/>
        <v>42276.120636574073</v>
      </c>
      <c r="T2394">
        <f t="shared" si="113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>
        <f t="shared" si="113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>
        <f t="shared" si="113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e">
        <f t="shared" si="111"/>
        <v>#DIV/0!</v>
      </c>
      <c r="Q2397" s="11" t="s">
        <v>8317</v>
      </c>
      <c r="R2397" t="s">
        <v>8318</v>
      </c>
      <c r="S2397" s="16">
        <f t="shared" si="112"/>
        <v>42717.121377314819</v>
      </c>
      <c r="T2397">
        <f t="shared" si="113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>
        <f t="shared" si="113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e">
        <f t="shared" si="111"/>
        <v>#DIV/0!</v>
      </c>
      <c r="Q2399" s="11" t="s">
        <v>8317</v>
      </c>
      <c r="R2399" t="s">
        <v>8318</v>
      </c>
      <c r="S2399" s="16">
        <f t="shared" si="112"/>
        <v>41976.88490740741</v>
      </c>
      <c r="T2399">
        <f t="shared" si="113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e">
        <f t="shared" si="111"/>
        <v>#DIV/0!</v>
      </c>
      <c r="Q2400" s="11" t="s">
        <v>8317</v>
      </c>
      <c r="R2400" t="s">
        <v>8318</v>
      </c>
      <c r="S2400" s="16">
        <f t="shared" si="112"/>
        <v>42157.916481481487</v>
      </c>
      <c r="T2400">
        <f t="shared" si="113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e">
        <f t="shared" si="111"/>
        <v>#DIV/0!</v>
      </c>
      <c r="Q2401" s="11" t="s">
        <v>8317</v>
      </c>
      <c r="R2401" t="s">
        <v>8318</v>
      </c>
      <c r="S2401" s="16">
        <f t="shared" si="112"/>
        <v>41956.853078703702</v>
      </c>
      <c r="T2401">
        <f t="shared" si="113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e">
        <f t="shared" si="111"/>
        <v>#DIV/0!</v>
      </c>
      <c r="Q2402" s="11" t="s">
        <v>8317</v>
      </c>
      <c r="R2402" t="s">
        <v>8318</v>
      </c>
      <c r="S2402" s="16">
        <f t="shared" si="112"/>
        <v>42444.268101851849</v>
      </c>
      <c r="T2402">
        <f t="shared" si="113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>
        <f t="shared" si="113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>
        <f t="shared" si="113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>
        <f t="shared" si="113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e">
        <f t="shared" si="111"/>
        <v>#DIV/0!</v>
      </c>
      <c r="Q2406" s="11" t="s">
        <v>8334</v>
      </c>
      <c r="R2406" t="s">
        <v>8335</v>
      </c>
      <c r="S2406" s="16">
        <f t="shared" si="112"/>
        <v>42342.03943287037</v>
      </c>
      <c r="T2406">
        <f t="shared" si="113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>
        <f t="shared" si="113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>
        <f t="shared" si="113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>
        <f t="shared" si="113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>
        <f t="shared" si="113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>
        <f t="shared" si="113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e">
        <f t="shared" si="111"/>
        <v>#DIV/0!</v>
      </c>
      <c r="Q2412" s="11" t="s">
        <v>8334</v>
      </c>
      <c r="R2412" t="s">
        <v>8335</v>
      </c>
      <c r="S2412" s="16">
        <f t="shared" si="112"/>
        <v>42224.408275462964</v>
      </c>
      <c r="T2412">
        <f t="shared" si="113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>
        <f t="shared" si="113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e">
        <f t="shared" si="111"/>
        <v>#DIV/0!</v>
      </c>
      <c r="Q2414" s="11" t="s">
        <v>8334</v>
      </c>
      <c r="R2414" t="s">
        <v>8335</v>
      </c>
      <c r="S2414" s="16">
        <f t="shared" si="112"/>
        <v>42655.736956018518</v>
      </c>
      <c r="T2414">
        <f t="shared" si="113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>
        <f t="shared" si="113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>
        <f t="shared" si="113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>
        <f t="shared" si="113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>
        <f t="shared" si="113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e">
        <f t="shared" si="111"/>
        <v>#DIV/0!</v>
      </c>
      <c r="Q2419" s="11" t="s">
        <v>8334</v>
      </c>
      <c r="R2419" t="s">
        <v>8335</v>
      </c>
      <c r="S2419" s="16">
        <f t="shared" si="112"/>
        <v>41831.884108796294</v>
      </c>
      <c r="T2419">
        <f t="shared" si="113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>
        <f t="shared" si="113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e">
        <f t="shared" si="111"/>
        <v>#DIV/0!</v>
      </c>
      <c r="Q2421" s="11" t="s">
        <v>8334</v>
      </c>
      <c r="R2421" t="s">
        <v>8335</v>
      </c>
      <c r="S2421" s="16">
        <f t="shared" si="112"/>
        <v>41993.738298611104</v>
      </c>
      <c r="T2421">
        <f t="shared" si="113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>
        <f t="shared" si="113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>
        <f t="shared" si="113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>
        <f t="shared" si="113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>
        <f t="shared" si="113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>
        <f t="shared" si="113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>
        <f t="shared" si="113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e">
        <f t="shared" si="111"/>
        <v>#DIV/0!</v>
      </c>
      <c r="Q2428" s="11" t="s">
        <v>8334</v>
      </c>
      <c r="R2428" t="s">
        <v>8335</v>
      </c>
      <c r="S2428" s="16">
        <f t="shared" si="112"/>
        <v>42164.170046296291</v>
      </c>
      <c r="T2428">
        <f t="shared" si="113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>
        <f t="shared" si="113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>
        <f t="shared" si="113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>
        <f t="shared" si="113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>
        <f t="shared" si="113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>
        <f t="shared" si="113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>
        <f t="shared" si="113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e">
        <f t="shared" ref="P2435:P2498" si="114">ROUND(E2435/L2435,2)</f>
        <v>#DIV/0!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>
        <f t="shared" ref="T2435:T2498" si="116">YEAR(S2435)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>
        <f t="shared" si="116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>
        <f t="shared" si="116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>
        <f t="shared" si="116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e">
        <f t="shared" si="114"/>
        <v>#DIV/0!</v>
      </c>
      <c r="Q2439" s="11" t="s">
        <v>8334</v>
      </c>
      <c r="R2439" t="s">
        <v>8335</v>
      </c>
      <c r="S2439" s="16">
        <f t="shared" si="115"/>
        <v>42031.965138888889</v>
      </c>
      <c r="T2439">
        <f t="shared" si="116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>
        <f t="shared" si="116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e">
        <f t="shared" si="114"/>
        <v>#DIV/0!</v>
      </c>
      <c r="Q2441" s="11" t="s">
        <v>8334</v>
      </c>
      <c r="R2441" t="s">
        <v>8335</v>
      </c>
      <c r="S2441" s="16">
        <f t="shared" si="115"/>
        <v>42265.818622685183</v>
      </c>
      <c r="T2441">
        <f t="shared" si="116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>
        <f t="shared" si="116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>
        <f t="shared" si="116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>
        <f t="shared" si="116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>
        <f t="shared" si="116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>
        <f t="shared" si="116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>
        <f t="shared" si="116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>
        <f t="shared" si="116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>
        <f t="shared" si="116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>
        <f t="shared" si="116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>
        <f t="shared" si="116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>
        <f t="shared" si="116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>
        <f t="shared" si="116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>
        <f t="shared" si="116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>
        <f t="shared" si="116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>
        <f t="shared" si="116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>
        <f t="shared" si="116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>
        <f t="shared" si="116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>
        <f t="shared" si="116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>
        <f t="shared" si="116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>
        <f t="shared" si="116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>
        <f t="shared" si="116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>
        <f t="shared" si="116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>
        <f t="shared" si="116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>
        <f t="shared" si="116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>
        <f t="shared" si="116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>
        <f t="shared" si="116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>
        <f t="shared" si="116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>
        <f t="shared" si="116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>
        <f t="shared" si="116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>
        <f t="shared" si="116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>
        <f t="shared" si="116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>
        <f t="shared" si="116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>
        <f t="shared" si="116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>
        <f t="shared" si="116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>
        <f t="shared" si="116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>
        <f t="shared" si="116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>
        <f t="shared" si="116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>
        <f t="shared" si="116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>
        <f t="shared" si="116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>
        <f t="shared" si="116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>
        <f t="shared" si="116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>
        <f t="shared" si="116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>
        <f t="shared" si="116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>
        <f t="shared" si="116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>
        <f t="shared" si="116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>
        <f t="shared" si="116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>
        <f t="shared" si="116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>
        <f t="shared" si="116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>
        <f t="shared" si="116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>
        <f t="shared" si="116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>
        <f t="shared" si="116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>
        <f t="shared" si="116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>
        <f t="shared" si="116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>
        <f t="shared" si="116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>
        <f t="shared" si="116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>
        <f t="shared" si="116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>
        <f t="shared" si="116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ROUND(E2499/L2499,2)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>
        <f t="shared" ref="T2499:T2562" si="119">YEAR(S2499)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>
        <f t="shared" si="119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>
        <f t="shared" si="119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>
        <f t="shared" si="119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>
        <f t="shared" si="119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>
        <f t="shared" si="119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e">
        <f t="shared" si="117"/>
        <v>#DIV/0!</v>
      </c>
      <c r="Q2505" s="11" t="s">
        <v>8334</v>
      </c>
      <c r="R2505" t="s">
        <v>8351</v>
      </c>
      <c r="S2505" s="16">
        <f t="shared" si="118"/>
        <v>42498.899398148147</v>
      </c>
      <c r="T2505">
        <f t="shared" si="119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e">
        <f t="shared" si="117"/>
        <v>#DIV/0!</v>
      </c>
      <c r="Q2506" s="11" t="s">
        <v>8334</v>
      </c>
      <c r="R2506" t="s">
        <v>8351</v>
      </c>
      <c r="S2506" s="16">
        <f t="shared" si="118"/>
        <v>41928.015439814815</v>
      </c>
      <c r="T2506">
        <f t="shared" si="119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e">
        <f t="shared" si="117"/>
        <v>#DIV/0!</v>
      </c>
      <c r="Q2507" s="11" t="s">
        <v>8334</v>
      </c>
      <c r="R2507" t="s">
        <v>8351</v>
      </c>
      <c r="S2507" s="16">
        <f t="shared" si="118"/>
        <v>42047.05574074074</v>
      </c>
      <c r="T2507">
        <f t="shared" si="119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>
        <f t="shared" si="119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e">
        <f t="shared" si="117"/>
        <v>#DIV/0!</v>
      </c>
      <c r="Q2509" s="11" t="s">
        <v>8334</v>
      </c>
      <c r="R2509" t="s">
        <v>8351</v>
      </c>
      <c r="S2509" s="16">
        <f t="shared" si="118"/>
        <v>42105.072962962964</v>
      </c>
      <c r="T2509">
        <f t="shared" si="119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e">
        <f t="shared" si="117"/>
        <v>#DIV/0!</v>
      </c>
      <c r="Q2510" s="11" t="s">
        <v>8334</v>
      </c>
      <c r="R2510" t="s">
        <v>8351</v>
      </c>
      <c r="S2510" s="16">
        <f t="shared" si="118"/>
        <v>41835.951782407406</v>
      </c>
      <c r="T2510">
        <f t="shared" si="119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>
        <f t="shared" si="119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>
        <f t="shared" si="119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e">
        <f t="shared" si="117"/>
        <v>#DIV/0!</v>
      </c>
      <c r="Q2513" s="11" t="s">
        <v>8334</v>
      </c>
      <c r="R2513" t="s">
        <v>8351</v>
      </c>
      <c r="S2513" s="16">
        <f t="shared" si="118"/>
        <v>42371.446909722217</v>
      </c>
      <c r="T2513">
        <f t="shared" si="119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e">
        <f t="shared" si="117"/>
        <v>#DIV/0!</v>
      </c>
      <c r="Q2514" s="11" t="s">
        <v>8334</v>
      </c>
      <c r="R2514" t="s">
        <v>8351</v>
      </c>
      <c r="S2514" s="16">
        <f t="shared" si="118"/>
        <v>41971.876863425925</v>
      </c>
      <c r="T2514">
        <f t="shared" si="119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e">
        <f t="shared" si="117"/>
        <v>#DIV/0!</v>
      </c>
      <c r="Q2515" s="11" t="s">
        <v>8334</v>
      </c>
      <c r="R2515" t="s">
        <v>8351</v>
      </c>
      <c r="S2515" s="16">
        <f t="shared" si="118"/>
        <v>42732.00681712963</v>
      </c>
      <c r="T2515">
        <f t="shared" si="119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>
        <f t="shared" si="119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>
        <f t="shared" si="119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e">
        <f t="shared" si="117"/>
        <v>#DIV/0!</v>
      </c>
      <c r="Q2518" s="11" t="s">
        <v>8334</v>
      </c>
      <c r="R2518" t="s">
        <v>8351</v>
      </c>
      <c r="S2518" s="16">
        <f t="shared" si="118"/>
        <v>41942.653379629628</v>
      </c>
      <c r="T2518">
        <f t="shared" si="119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>
        <f t="shared" si="119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e">
        <f t="shared" si="117"/>
        <v>#DIV/0!</v>
      </c>
      <c r="Q2520" s="11" t="s">
        <v>8334</v>
      </c>
      <c r="R2520" t="s">
        <v>8351</v>
      </c>
      <c r="S2520" s="16">
        <f t="shared" si="118"/>
        <v>41926.680879629632</v>
      </c>
      <c r="T2520">
        <f t="shared" si="119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>
        <f t="shared" si="119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e">
        <f t="shared" si="117"/>
        <v>#DIV/0!</v>
      </c>
      <c r="Q2522" s="11" t="s">
        <v>8334</v>
      </c>
      <c r="R2522" t="s">
        <v>8351</v>
      </c>
      <c r="S2522" s="16">
        <f t="shared" si="118"/>
        <v>42612.600520833337</v>
      </c>
      <c r="T2522">
        <f t="shared" si="119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>
        <f t="shared" si="119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>
        <f t="shared" si="119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>
        <f t="shared" si="119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>
        <f t="shared" si="119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>
        <f t="shared" si="119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>
        <f t="shared" si="119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>
        <f t="shared" si="119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>
        <f t="shared" si="119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>
        <f t="shared" si="119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>
        <f t="shared" si="119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>
        <f t="shared" si="119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>
        <f t="shared" si="119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>
        <f t="shared" si="119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>
        <f t="shared" si="119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>
        <f t="shared" si="119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>
        <f t="shared" si="119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>
        <f t="shared" si="119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>
        <f t="shared" si="119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>
        <f t="shared" si="119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>
        <f t="shared" si="119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>
        <f t="shared" si="119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>
        <f t="shared" si="119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>
        <f t="shared" si="119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>
        <f t="shared" si="119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>
        <f t="shared" si="119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>
        <f t="shared" si="119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>
        <f t="shared" si="119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>
        <f t="shared" si="119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>
        <f t="shared" si="119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>
        <f t="shared" si="119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>
        <f t="shared" si="119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>
        <f t="shared" si="119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>
        <f t="shared" si="119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>
        <f t="shared" si="119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>
        <f t="shared" si="119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>
        <f t="shared" si="119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>
        <f t="shared" si="119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>
        <f t="shared" si="119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>
        <f t="shared" si="119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>
        <f t="shared" si="119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e">
        <f t="shared" ref="P2563:P2626" si="120">ROUND(E2563/L2563,2)</f>
        <v>#DIV/0!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>
        <f t="shared" ref="T2563:T2626" si="122">YEAR(S2563)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>
        <f t="shared" si="122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e">
        <f t="shared" si="120"/>
        <v>#DIV/0!</v>
      </c>
      <c r="Q2565" s="11" t="s">
        <v>8334</v>
      </c>
      <c r="R2565" t="s">
        <v>8335</v>
      </c>
      <c r="S2565" s="16">
        <f t="shared" si="121"/>
        <v>42155.139479166668</v>
      </c>
      <c r="T2565">
        <f t="shared" si="122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e">
        <f t="shared" si="120"/>
        <v>#DIV/0!</v>
      </c>
      <c r="Q2566" s="11" t="s">
        <v>8334</v>
      </c>
      <c r="R2566" t="s">
        <v>8335</v>
      </c>
      <c r="S2566" s="16">
        <f t="shared" si="121"/>
        <v>41822.040497685186</v>
      </c>
      <c r="T2566">
        <f t="shared" si="122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>
        <f t="shared" si="122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e">
        <f t="shared" si="120"/>
        <v>#DIV/0!</v>
      </c>
      <c r="Q2568" s="11" t="s">
        <v>8334</v>
      </c>
      <c r="R2568" t="s">
        <v>8335</v>
      </c>
      <c r="S2568" s="16">
        <f t="shared" si="121"/>
        <v>41842.980879629627</v>
      </c>
      <c r="T2568">
        <f t="shared" si="122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>
        <f t="shared" si="122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>
        <f t="shared" si="122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>
        <f t="shared" si="122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>
        <f t="shared" si="122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>
        <f t="shared" si="122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e">
        <f t="shared" si="120"/>
        <v>#DIV/0!</v>
      </c>
      <c r="Q2574" s="11" t="s">
        <v>8334</v>
      </c>
      <c r="R2574" t="s">
        <v>8335</v>
      </c>
      <c r="S2574" s="16">
        <f t="shared" si="121"/>
        <v>42077.119409722218</v>
      </c>
      <c r="T2574">
        <f t="shared" si="122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e">
        <f t="shared" si="120"/>
        <v>#DIV/0!</v>
      </c>
      <c r="Q2575" s="11" t="s">
        <v>8334</v>
      </c>
      <c r="R2575" t="s">
        <v>8335</v>
      </c>
      <c r="S2575" s="16">
        <f t="shared" si="121"/>
        <v>41829.592002314814</v>
      </c>
      <c r="T2575">
        <f t="shared" si="122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e">
        <f t="shared" si="120"/>
        <v>#DIV/0!</v>
      </c>
      <c r="Q2576" s="11" t="s">
        <v>8334</v>
      </c>
      <c r="R2576" t="s">
        <v>8335</v>
      </c>
      <c r="S2576" s="16">
        <f t="shared" si="121"/>
        <v>42487.825752314813</v>
      </c>
      <c r="T2576">
        <f t="shared" si="122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e">
        <f t="shared" si="120"/>
        <v>#DIV/0!</v>
      </c>
      <c r="Q2577" s="11" t="s">
        <v>8334</v>
      </c>
      <c r="R2577" t="s">
        <v>8335</v>
      </c>
      <c r="S2577" s="16">
        <f t="shared" si="121"/>
        <v>41986.108726851846</v>
      </c>
      <c r="T2577">
        <f t="shared" si="122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e">
        <f t="shared" si="120"/>
        <v>#DIV/0!</v>
      </c>
      <c r="Q2578" s="11" t="s">
        <v>8334</v>
      </c>
      <c r="R2578" t="s">
        <v>8335</v>
      </c>
      <c r="S2578" s="16">
        <f t="shared" si="121"/>
        <v>42060.00980324074</v>
      </c>
      <c r="T2578">
        <f t="shared" si="122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e">
        <f t="shared" si="120"/>
        <v>#DIV/0!</v>
      </c>
      <c r="Q2579" s="11" t="s">
        <v>8334</v>
      </c>
      <c r="R2579" t="s">
        <v>8335</v>
      </c>
      <c r="S2579" s="16">
        <f t="shared" si="121"/>
        <v>41830.820567129631</v>
      </c>
      <c r="T2579">
        <f t="shared" si="122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e">
        <f t="shared" si="120"/>
        <v>#DIV/0!</v>
      </c>
      <c r="Q2580" s="11" t="s">
        <v>8334</v>
      </c>
      <c r="R2580" t="s">
        <v>8335</v>
      </c>
      <c r="S2580" s="16">
        <f t="shared" si="121"/>
        <v>42238.022905092599</v>
      </c>
      <c r="T2580">
        <f t="shared" si="122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>
        <f t="shared" si="122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>
        <f t="shared" si="122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>
        <f t="shared" si="122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>
        <f t="shared" si="122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>
        <f t="shared" si="122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e">
        <f t="shared" si="120"/>
        <v>#DIV/0!</v>
      </c>
      <c r="Q2586" s="11" t="s">
        <v>8334</v>
      </c>
      <c r="R2586" t="s">
        <v>8335</v>
      </c>
      <c r="S2586" s="16">
        <f t="shared" si="121"/>
        <v>42140.173252314817</v>
      </c>
      <c r="T2586">
        <f t="shared" si="122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>
        <f t="shared" si="122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>
        <f t="shared" si="122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>
        <f t="shared" si="122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>
        <f t="shared" si="122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>
        <f t="shared" si="122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e">
        <f t="shared" si="120"/>
        <v>#DIV/0!</v>
      </c>
      <c r="Q2592" s="11" t="s">
        <v>8334</v>
      </c>
      <c r="R2592" t="s">
        <v>8335</v>
      </c>
      <c r="S2592" s="16">
        <f t="shared" si="121"/>
        <v>42388.589085648149</v>
      </c>
      <c r="T2592">
        <f t="shared" si="122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>
        <f t="shared" si="122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>
        <f t="shared" si="122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e">
        <f t="shared" si="120"/>
        <v>#DIV/0!</v>
      </c>
      <c r="Q2595" s="11" t="s">
        <v>8334</v>
      </c>
      <c r="R2595" t="s">
        <v>8335</v>
      </c>
      <c r="S2595" s="16">
        <f t="shared" si="121"/>
        <v>42089.84520833334</v>
      </c>
      <c r="T2595">
        <f t="shared" si="122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>
        <f t="shared" si="122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>
        <f t="shared" si="122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>
        <f t="shared" si="122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>
        <f t="shared" si="122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>
        <f t="shared" si="122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>
        <f t="shared" si="122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>
        <f t="shared" si="122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>
        <f t="shared" si="122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>
        <f t="shared" si="122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>
        <f t="shared" si="122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>
        <f t="shared" si="122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>
        <f t="shared" si="122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>
        <f t="shared" si="122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>
        <f t="shared" si="122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>
        <f t="shared" si="122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>
        <f t="shared" si="122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>
        <f t="shared" si="122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>
        <f t="shared" si="122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>
        <f t="shared" si="122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>
        <f t="shared" si="122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>
        <f t="shared" si="122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>
        <f t="shared" si="122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>
        <f t="shared" si="122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>
        <f t="shared" si="122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>
        <f t="shared" si="122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>
        <f t="shared" si="122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>
        <f t="shared" si="122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>
        <f t="shared" si="122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>
        <f t="shared" si="122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>
        <f t="shared" si="122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>
        <f t="shared" si="122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ROUND(E2627/L2627,2)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>
        <f t="shared" ref="T2627:T2690" si="125">YEAR(S2627)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>
        <f t="shared" si="125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>
        <f t="shared" si="125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>
        <f t="shared" si="125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>
        <f t="shared" si="125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>
        <f t="shared" si="125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>
        <f t="shared" si="125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>
        <f t="shared" si="125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>
        <f t="shared" si="125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>
        <f t="shared" si="125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>
        <f t="shared" si="125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>
        <f t="shared" si="125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>
        <f t="shared" si="125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>
        <f t="shared" si="125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>
        <f t="shared" si="125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>
        <f t="shared" si="125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>
        <f t="shared" si="125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e">
        <f t="shared" si="123"/>
        <v>#DIV/0!</v>
      </c>
      <c r="Q2644" s="11" t="s">
        <v>8317</v>
      </c>
      <c r="R2644" t="s">
        <v>8353</v>
      </c>
      <c r="S2644" s="16">
        <f t="shared" si="124"/>
        <v>42536.246620370366</v>
      </c>
      <c r="T2644">
        <f t="shared" si="125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>
        <f t="shared" si="125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>
        <f t="shared" si="125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>
        <f t="shared" si="125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>
        <f t="shared" si="125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>
        <f t="shared" si="125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>
        <f t="shared" si="125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>
        <f t="shared" si="125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>
        <f t="shared" si="125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>
        <f t="shared" si="125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>
        <f t="shared" si="125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>
        <f t="shared" si="125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>
        <f t="shared" si="125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>
        <f t="shared" si="125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>
        <f t="shared" si="125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>
        <f t="shared" si="125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>
        <f t="shared" si="125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>
        <f t="shared" si="125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>
        <f t="shared" si="125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>
        <f t="shared" si="125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>
        <f t="shared" si="125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>
        <f t="shared" si="125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>
        <f t="shared" si="125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>
        <f t="shared" si="125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>
        <f t="shared" si="125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>
        <f t="shared" si="125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>
        <f t="shared" si="125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>
        <f t="shared" si="125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>
        <f t="shared" si="125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>
        <f t="shared" si="125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>
        <f t="shared" si="125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>
        <f t="shared" si="125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>
        <f t="shared" si="125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>
        <f t="shared" si="125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>
        <f t="shared" si="125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>
        <f t="shared" si="125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>
        <f t="shared" si="125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>
        <f t="shared" si="125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>
        <f t="shared" si="125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>
        <f t="shared" si="125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>
        <f t="shared" si="125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>
        <f t="shared" si="125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>
        <f t="shared" si="125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>
        <f t="shared" si="125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e">
        <f t="shared" si="123"/>
        <v>#DIV/0!</v>
      </c>
      <c r="Q2688" s="11" t="s">
        <v>8334</v>
      </c>
      <c r="R2688" t="s">
        <v>8335</v>
      </c>
      <c r="S2688" s="16">
        <f t="shared" si="124"/>
        <v>41892.974803240737</v>
      </c>
      <c r="T2688">
        <f t="shared" si="125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e">
        <f t="shared" si="123"/>
        <v>#DIV/0!</v>
      </c>
      <c r="Q2689" s="11" t="s">
        <v>8334</v>
      </c>
      <c r="R2689" t="s">
        <v>8335</v>
      </c>
      <c r="S2689" s="16">
        <f t="shared" si="124"/>
        <v>42154.64025462963</v>
      </c>
      <c r="T2689">
        <f t="shared" si="125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>
        <f t="shared" si="125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ROUND(E2691/L2691,2)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>
        <f t="shared" ref="T2691:T2754" si="128">YEAR(S2691)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>
        <f t="shared" si="128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>
        <f t="shared" si="128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>
        <f t="shared" si="128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>
        <f t="shared" si="128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>
        <f t="shared" si="128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>
        <f t="shared" si="128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>
        <f t="shared" si="128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>
        <f t="shared" si="128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>
        <f t="shared" si="128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e">
        <f t="shared" si="126"/>
        <v>#DIV/0!</v>
      </c>
      <c r="Q2701" s="11" t="s">
        <v>8334</v>
      </c>
      <c r="R2701" t="s">
        <v>8335</v>
      </c>
      <c r="S2701" s="16">
        <f t="shared" si="127"/>
        <v>41829.896562499998</v>
      </c>
      <c r="T2701">
        <f t="shared" si="128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>
        <f t="shared" si="128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>
        <f t="shared" si="128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>
        <f t="shared" si="128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>
        <f t="shared" si="128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>
        <f t="shared" si="128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>
        <f t="shared" si="128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>
        <f t="shared" si="128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>
        <f t="shared" si="128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>
        <f t="shared" si="128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>
        <f t="shared" si="128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>
        <f t="shared" si="128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>
        <f t="shared" si="128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>
        <f t="shared" si="128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>
        <f t="shared" si="128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>
        <f t="shared" si="128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>
        <f t="shared" si="128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>
        <f t="shared" si="128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>
        <f t="shared" si="128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>
        <f t="shared" si="128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>
        <f t="shared" si="128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>
        <f t="shared" si="128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>
        <f t="shared" si="128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>
        <f t="shared" si="128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>
        <f t="shared" si="128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>
        <f t="shared" si="128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>
        <f t="shared" si="128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>
        <f t="shared" si="128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>
        <f t="shared" si="128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>
        <f t="shared" si="128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>
        <f t="shared" si="128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>
        <f t="shared" si="128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>
        <f t="shared" si="128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>
        <f t="shared" si="128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>
        <f t="shared" si="128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>
        <f t="shared" si="128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>
        <f t="shared" si="128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>
        <f t="shared" si="128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>
        <f t="shared" si="128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>
        <f t="shared" si="128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>
        <f t="shared" si="128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>
        <f t="shared" si="128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>
        <f t="shared" si="128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>
        <f t="shared" si="128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e">
        <f t="shared" si="126"/>
        <v>#DIV/0!</v>
      </c>
      <c r="Q2745" s="11" t="s">
        <v>8320</v>
      </c>
      <c r="R2745" t="s">
        <v>8356</v>
      </c>
      <c r="S2745" s="16">
        <f t="shared" si="127"/>
        <v>42632.328784722224</v>
      </c>
      <c r="T2745">
        <f t="shared" si="128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>
        <f t="shared" si="128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>
        <f t="shared" si="128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>
        <f t="shared" si="128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>
        <f t="shared" si="128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>
        <f t="shared" si="128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>
        <f t="shared" si="128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e">
        <f t="shared" si="126"/>
        <v>#DIV/0!</v>
      </c>
      <c r="Q2752" s="11" t="s">
        <v>8320</v>
      </c>
      <c r="R2752" t="s">
        <v>8356</v>
      </c>
      <c r="S2752" s="16">
        <f t="shared" si="127"/>
        <v>41078.899826388886</v>
      </c>
      <c r="T2752">
        <f t="shared" si="128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e">
        <f t="shared" si="126"/>
        <v>#DIV/0!</v>
      </c>
      <c r="Q2753" s="11" t="s">
        <v>8320</v>
      </c>
      <c r="R2753" t="s">
        <v>8356</v>
      </c>
      <c r="S2753" s="16">
        <f t="shared" si="127"/>
        <v>41747.887060185189</v>
      </c>
      <c r="T2753">
        <f t="shared" si="128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>
        <f t="shared" si="128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ROUND(E2755/L2755,2)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>
        <f t="shared" ref="T2755:T2818" si="131">YEAR(S2755)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e">
        <f t="shared" si="129"/>
        <v>#DIV/0!</v>
      </c>
      <c r="Q2756" s="11" t="s">
        <v>8320</v>
      </c>
      <c r="R2756" t="s">
        <v>8356</v>
      </c>
      <c r="S2756" s="16">
        <f t="shared" si="130"/>
        <v>41863.636006944449</v>
      </c>
      <c r="T2756">
        <f t="shared" si="131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>
        <f t="shared" si="131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>
        <f t="shared" si="131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>
        <f t="shared" si="131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>
        <f t="shared" si="131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>
        <f t="shared" si="131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e">
        <f t="shared" si="129"/>
        <v>#DIV/0!</v>
      </c>
      <c r="Q2762" s="11" t="s">
        <v>8320</v>
      </c>
      <c r="R2762" t="s">
        <v>8356</v>
      </c>
      <c r="S2762" s="16">
        <f t="shared" si="130"/>
        <v>41415.461319444446</v>
      </c>
      <c r="T2762">
        <f t="shared" si="131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>
        <f t="shared" si="131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>
        <f t="shared" si="131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>
        <f t="shared" si="131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>
        <f t="shared" si="131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e">
        <f t="shared" si="129"/>
        <v>#DIV/0!</v>
      </c>
      <c r="Q2767" s="11" t="s">
        <v>8320</v>
      </c>
      <c r="R2767" t="s">
        <v>8356</v>
      </c>
      <c r="S2767" s="16">
        <f t="shared" si="130"/>
        <v>41194.579027777778</v>
      </c>
      <c r="T2767">
        <f t="shared" si="131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>
        <f t="shared" si="131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>
        <f t="shared" si="131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>
        <f t="shared" si="131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>
        <f t="shared" si="131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>
        <f t="shared" si="131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e">
        <f t="shared" si="129"/>
        <v>#DIV/0!</v>
      </c>
      <c r="Q2773" s="11" t="s">
        <v>8320</v>
      </c>
      <c r="R2773" t="s">
        <v>8356</v>
      </c>
      <c r="S2773" s="16">
        <f t="shared" si="130"/>
        <v>41257.531712962962</v>
      </c>
      <c r="T2773">
        <f t="shared" si="131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e">
        <f t="shared" si="129"/>
        <v>#DIV/0!</v>
      </c>
      <c r="Q2774" s="11" t="s">
        <v>8320</v>
      </c>
      <c r="R2774" t="s">
        <v>8356</v>
      </c>
      <c r="S2774" s="16">
        <f t="shared" si="130"/>
        <v>41537.869143518517</v>
      </c>
      <c r="T2774">
        <f t="shared" si="131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>
        <f t="shared" si="131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>
        <f t="shared" si="131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>
        <f t="shared" si="131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>
        <f t="shared" si="131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>
        <f t="shared" si="131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>
        <f t="shared" si="131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>
        <f t="shared" si="131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e">
        <f t="shared" si="129"/>
        <v>#DIV/0!</v>
      </c>
      <c r="Q2782" s="11" t="s">
        <v>8320</v>
      </c>
      <c r="R2782" t="s">
        <v>8356</v>
      </c>
      <c r="S2782" s="16">
        <f t="shared" si="130"/>
        <v>42774.447777777779</v>
      </c>
      <c r="T2782">
        <f t="shared" si="131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>
        <f t="shared" si="131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>
        <f t="shared" si="131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>
        <f t="shared" si="131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>
        <f t="shared" si="131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>
        <f t="shared" si="131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>
        <f t="shared" si="131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>
        <f t="shared" si="131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>
        <f t="shared" si="131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>
        <f t="shared" si="131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>
        <f t="shared" si="131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>
        <f t="shared" si="131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>
        <f t="shared" si="131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>
        <f t="shared" si="131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>
        <f t="shared" si="131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>
        <f t="shared" si="131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>
        <f t="shared" si="131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>
        <f t="shared" si="131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>
        <f t="shared" si="131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>
        <f t="shared" si="131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>
        <f t="shared" si="131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>
        <f t="shared" si="131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>
        <f t="shared" si="131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>
        <f t="shared" si="131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>
        <f t="shared" si="131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>
        <f t="shared" si="131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>
        <f t="shared" si="131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>
        <f t="shared" si="131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>
        <f t="shared" si="131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>
        <f t="shared" si="131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>
        <f t="shared" si="131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>
        <f t="shared" si="131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>
        <f t="shared" si="131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>
        <f t="shared" si="131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>
        <f t="shared" si="131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>
        <f t="shared" si="131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>
        <f t="shared" si="131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ROUND(E2819/L2819,2)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>
        <f t="shared" ref="T2819:T2882" si="134">YEAR(S2819)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>
        <f t="shared" si="134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>
        <f t="shared" si="134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>
        <f t="shared" si="134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>
        <f t="shared" si="134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>
        <f t="shared" si="134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>
        <f t="shared" si="134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>
        <f t="shared" si="134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>
        <f t="shared" si="134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>
        <f t="shared" si="134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>
        <f t="shared" si="134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>
        <f t="shared" si="134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>
        <f t="shared" si="134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>
        <f t="shared" si="134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>
        <f t="shared" si="134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>
        <f t="shared" si="134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>
        <f t="shared" si="134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>
        <f t="shared" si="134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>
        <f t="shared" si="134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>
        <f t="shared" si="134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>
        <f t="shared" si="134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>
        <f t="shared" si="134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>
        <f t="shared" si="134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>
        <f t="shared" si="134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>
        <f t="shared" si="134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e">
        <f t="shared" si="132"/>
        <v>#DIV/0!</v>
      </c>
      <c r="Q2844" s="11" t="s">
        <v>8315</v>
      </c>
      <c r="R2844" t="s">
        <v>8316</v>
      </c>
      <c r="S2844" s="16">
        <f t="shared" si="133"/>
        <v>41784.952488425923</v>
      </c>
      <c r="T2844">
        <f t="shared" si="134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e">
        <f t="shared" si="132"/>
        <v>#DIV/0!</v>
      </c>
      <c r="Q2845" s="11" t="s">
        <v>8315</v>
      </c>
      <c r="R2845" t="s">
        <v>8316</v>
      </c>
      <c r="S2845" s="16">
        <f t="shared" si="133"/>
        <v>42492.737847222219</v>
      </c>
      <c r="T2845">
        <f t="shared" si="134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>
        <f t="shared" si="134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>
        <f t="shared" si="134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e">
        <f t="shared" si="132"/>
        <v>#DIV/0!</v>
      </c>
      <c r="Q2848" s="11" t="s">
        <v>8315</v>
      </c>
      <c r="R2848" t="s">
        <v>8316</v>
      </c>
      <c r="S2848" s="16">
        <f t="shared" si="133"/>
        <v>42108.692060185189</v>
      </c>
      <c r="T2848">
        <f t="shared" si="134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e">
        <f t="shared" si="132"/>
        <v>#DIV/0!</v>
      </c>
      <c r="Q2849" s="11" t="s">
        <v>8315</v>
      </c>
      <c r="R2849" t="s">
        <v>8316</v>
      </c>
      <c r="S2849" s="16">
        <f t="shared" si="133"/>
        <v>42453.806307870371</v>
      </c>
      <c r="T2849">
        <f t="shared" si="134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>
        <f t="shared" si="134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>
        <f t="shared" si="134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>
        <f t="shared" si="134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e">
        <f t="shared" si="132"/>
        <v>#DIV/0!</v>
      </c>
      <c r="Q2853" s="11" t="s">
        <v>8315</v>
      </c>
      <c r="R2853" t="s">
        <v>8316</v>
      </c>
      <c r="S2853" s="16">
        <f t="shared" si="133"/>
        <v>42390.002650462964</v>
      </c>
      <c r="T2853">
        <f t="shared" si="134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>
        <f t="shared" si="134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e">
        <f t="shared" si="132"/>
        <v>#DIV/0!</v>
      </c>
      <c r="Q2855" s="11" t="s">
        <v>8315</v>
      </c>
      <c r="R2855" t="s">
        <v>8316</v>
      </c>
      <c r="S2855" s="16">
        <f t="shared" si="133"/>
        <v>41836.190937499996</v>
      </c>
      <c r="T2855">
        <f t="shared" si="134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>
        <f t="shared" si="134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>
        <f t="shared" si="134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>
        <f t="shared" si="134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>
        <f t="shared" si="134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e">
        <f t="shared" si="132"/>
        <v>#DIV/0!</v>
      </c>
      <c r="Q2860" s="11" t="s">
        <v>8315</v>
      </c>
      <c r="R2860" t="s">
        <v>8316</v>
      </c>
      <c r="S2860" s="16">
        <f t="shared" si="133"/>
        <v>41954.545081018514</v>
      </c>
      <c r="T2860">
        <f t="shared" si="134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>
        <f t="shared" si="134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>
        <f t="shared" si="134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>
        <f t="shared" si="134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>
        <f t="shared" si="134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>
        <f t="shared" si="134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>
        <f t="shared" si="134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e">
        <f t="shared" si="132"/>
        <v>#DIV/0!</v>
      </c>
      <c r="Q2867" s="11" t="s">
        <v>8315</v>
      </c>
      <c r="R2867" t="s">
        <v>8316</v>
      </c>
      <c r="S2867" s="16">
        <f t="shared" si="133"/>
        <v>41950.114108796297</v>
      </c>
      <c r="T2867">
        <f t="shared" si="134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>
        <f t="shared" si="134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>
        <f t="shared" si="134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>
        <f t="shared" si="134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>
        <f t="shared" si="134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>
        <f t="shared" si="134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>
        <f t="shared" si="134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e">
        <f t="shared" si="132"/>
        <v>#DIV/0!</v>
      </c>
      <c r="Q2874" s="11" t="s">
        <v>8315</v>
      </c>
      <c r="R2874" t="s">
        <v>8316</v>
      </c>
      <c r="S2874" s="16">
        <f t="shared" si="133"/>
        <v>42115.11618055556</v>
      </c>
      <c r="T2874">
        <f t="shared" si="134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>
        <f t="shared" si="134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>
        <f t="shared" si="134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>
        <f t="shared" si="134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e">
        <f t="shared" si="132"/>
        <v>#DIV/0!</v>
      </c>
      <c r="Q2878" s="11" t="s">
        <v>8315</v>
      </c>
      <c r="R2878" t="s">
        <v>8316</v>
      </c>
      <c r="S2878" s="16">
        <f t="shared" si="133"/>
        <v>42171.743969907402</v>
      </c>
      <c r="T2878">
        <f t="shared" si="134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>
        <f t="shared" si="134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>
        <f t="shared" si="134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>
        <f t="shared" si="134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>
        <f t="shared" si="134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e">
        <f t="shared" ref="P2883:P2946" si="135">ROUND(E2883/L2883,2)</f>
        <v>#DIV/0!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>
        <f t="shared" ref="T2883:T2946" si="137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>
        <f t="shared" si="137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>
        <f t="shared" si="137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>
        <f t="shared" si="137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>
        <f t="shared" si="137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>
        <f t="shared" si="137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>
        <f t="shared" si="137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e">
        <f t="shared" si="135"/>
        <v>#DIV/0!</v>
      </c>
      <c r="Q2890" s="11" t="s">
        <v>8315</v>
      </c>
      <c r="R2890" t="s">
        <v>8316</v>
      </c>
      <c r="S2890" s="16">
        <f t="shared" si="136"/>
        <v>41922.535185185188</v>
      </c>
      <c r="T2890">
        <f t="shared" si="137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>
        <f t="shared" si="137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>
        <f t="shared" si="137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>
        <f t="shared" si="137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>
        <f t="shared" si="137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>
        <f t="shared" si="137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e">
        <f t="shared" si="135"/>
        <v>#DIV/0!</v>
      </c>
      <c r="Q2896" s="11" t="s">
        <v>8315</v>
      </c>
      <c r="R2896" t="s">
        <v>8316</v>
      </c>
      <c r="S2896" s="16">
        <f t="shared" si="136"/>
        <v>42037.986284722225</v>
      </c>
      <c r="T2896">
        <f t="shared" si="137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>
        <f t="shared" si="137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>
        <f t="shared" si="137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>
        <f t="shared" si="137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>
        <f t="shared" si="137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e">
        <f t="shared" si="135"/>
        <v>#DIV/0!</v>
      </c>
      <c r="Q2901" s="11" t="s">
        <v>8315</v>
      </c>
      <c r="R2901" t="s">
        <v>8316</v>
      </c>
      <c r="S2901" s="16">
        <f t="shared" si="136"/>
        <v>42515.078217592592</v>
      </c>
      <c r="T2901">
        <f t="shared" si="137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>
        <f t="shared" si="137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>
        <f t="shared" si="137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>
        <f t="shared" si="137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>
        <f t="shared" si="137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>
        <f t="shared" si="137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>
        <f t="shared" si="137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>
        <f t="shared" si="137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>
        <f t="shared" si="137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>
        <f t="shared" si="137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>
        <f t="shared" si="137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>
        <f t="shared" si="137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>
        <f t="shared" si="137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>
        <f t="shared" si="137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>
        <f t="shared" si="137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>
        <f t="shared" si="137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>
        <f t="shared" si="137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>
        <f t="shared" si="137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>
        <f t="shared" si="137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>
        <f t="shared" si="137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>
        <f t="shared" si="137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>
        <f t="shared" si="137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>
        <f t="shared" si="137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>
        <f t="shared" si="137"/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>
        <f t="shared" si="137"/>
        <v>2015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>
        <f t="shared" si="137"/>
        <v>2015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>
        <f t="shared" si="137"/>
        <v>2014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>
        <f t="shared" si="137"/>
        <v>2015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>
        <f t="shared" si="137"/>
        <v>2014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>
        <f t="shared" si="137"/>
        <v>2016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>
        <f t="shared" si="137"/>
        <v>2014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>
        <f t="shared" si="137"/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>
        <f t="shared" si="137"/>
        <v>2014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>
        <f t="shared" si="137"/>
        <v>2015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>
        <f t="shared" si="137"/>
        <v>2016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>
        <f t="shared" si="137"/>
        <v>2014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>
        <f t="shared" si="137"/>
        <v>2016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>
        <f t="shared" si="137"/>
        <v>2014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>
        <f t="shared" si="137"/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>
        <f t="shared" si="137"/>
        <v>2014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>
        <f t="shared" si="137"/>
        <v>2014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>
        <f t="shared" si="137"/>
        <v>2014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>
        <f t="shared" si="137"/>
        <v>2015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>
        <f t="shared" si="137"/>
        <v>2015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e">
        <f t="shared" si="135"/>
        <v>#DIV/0!</v>
      </c>
      <c r="Q2945" s="11" t="s">
        <v>8315</v>
      </c>
      <c r="R2945" t="s">
        <v>8355</v>
      </c>
      <c r="S2945" s="16">
        <f t="shared" si="136"/>
        <v>42077.129398148143</v>
      </c>
      <c r="T2945">
        <f t="shared" si="137"/>
        <v>2015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>
        <f t="shared" si="137"/>
        <v>2015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e">
        <f t="shared" ref="P2947:P3010" si="138">ROUND(E2947/L2947,2)</f>
        <v>#DIV/0!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>
        <f t="shared" ref="T2947:T3010" si="140">YEAR(S2947)</f>
        <v>2015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>
        <f t="shared" si="140"/>
        <v>2016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>
        <f t="shared" si="140"/>
        <v>2016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>
        <f t="shared" si="140"/>
        <v>2015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>
        <f t="shared" si="140"/>
        <v>2015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e">
        <f t="shared" si="138"/>
        <v>#DIV/0!</v>
      </c>
      <c r="Q2952" s="11" t="s">
        <v>8315</v>
      </c>
      <c r="R2952" t="s">
        <v>8355</v>
      </c>
      <c r="S2952" s="16">
        <f t="shared" si="139"/>
        <v>42362.36518518519</v>
      </c>
      <c r="T2952">
        <f t="shared" si="140"/>
        <v>2015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>
        <f t="shared" si="140"/>
        <v>2014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>
        <f t="shared" si="140"/>
        <v>2016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>
        <f t="shared" si="140"/>
        <v>2015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e">
        <f t="shared" si="138"/>
        <v>#DIV/0!</v>
      </c>
      <c r="Q2956" s="11" t="s">
        <v>8315</v>
      </c>
      <c r="R2956" t="s">
        <v>8355</v>
      </c>
      <c r="S2956" s="16">
        <f t="shared" si="139"/>
        <v>42790.583368055552</v>
      </c>
      <c r="T2956">
        <f t="shared" si="140"/>
        <v>2017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>
        <f t="shared" si="140"/>
        <v>2015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>
        <f t="shared" si="140"/>
        <v>2016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>
        <f t="shared" si="140"/>
        <v>2015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e">
        <f t="shared" si="138"/>
        <v>#DIV/0!</v>
      </c>
      <c r="Q2960" s="11" t="s">
        <v>8315</v>
      </c>
      <c r="R2960" t="s">
        <v>8355</v>
      </c>
      <c r="S2960" s="16">
        <f t="shared" si="139"/>
        <v>42438.779131944444</v>
      </c>
      <c r="T2960">
        <f t="shared" si="140"/>
        <v>2016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e">
        <f t="shared" si="138"/>
        <v>#DIV/0!</v>
      </c>
      <c r="Q2961" s="11" t="s">
        <v>8315</v>
      </c>
      <c r="R2961" t="s">
        <v>8355</v>
      </c>
      <c r="S2961" s="16">
        <f t="shared" si="139"/>
        <v>42498.008391203708</v>
      </c>
      <c r="T2961">
        <f t="shared" si="140"/>
        <v>2016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e">
        <f t="shared" si="138"/>
        <v>#DIV/0!</v>
      </c>
      <c r="Q2962" s="11" t="s">
        <v>8315</v>
      </c>
      <c r="R2962" t="s">
        <v>8355</v>
      </c>
      <c r="S2962" s="16">
        <f t="shared" si="139"/>
        <v>41863.757210648146</v>
      </c>
      <c r="T2962">
        <f t="shared" si="140"/>
        <v>2014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>
        <f t="shared" si="140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>
        <f t="shared" si="140"/>
        <v>2015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>
        <f t="shared" si="140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>
        <f t="shared" si="140"/>
        <v>2014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>
        <f t="shared" si="140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>
        <f t="shared" si="140"/>
        <v>2015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>
        <f t="shared" si="140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>
        <f t="shared" si="140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>
        <f t="shared" si="140"/>
        <v>2015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>
        <f t="shared" si="140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>
        <f t="shared" si="140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>
        <f t="shared" si="140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>
        <f t="shared" si="140"/>
        <v>2015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>
        <f t="shared" si="140"/>
        <v>2014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>
        <f t="shared" si="140"/>
        <v>2014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>
        <f t="shared" si="140"/>
        <v>2016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>
        <f t="shared" si="140"/>
        <v>2015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>
        <f t="shared" si="140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>
        <f t="shared" si="140"/>
        <v>2014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>
        <f t="shared" si="140"/>
        <v>2015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>
        <f t="shared" si="140"/>
        <v>2015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>
        <f t="shared" si="140"/>
        <v>2016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>
        <f t="shared" si="140"/>
        <v>2014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>
        <f t="shared" si="140"/>
        <v>2016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>
        <f t="shared" si="140"/>
        <v>2016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>
        <f t="shared" si="140"/>
        <v>2016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>
        <f t="shared" si="140"/>
        <v>2016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>
        <f t="shared" si="140"/>
        <v>2016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>
        <f t="shared" si="140"/>
        <v>2015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>
        <f t="shared" si="140"/>
        <v>2015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>
        <f t="shared" si="140"/>
        <v>2017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>
        <f t="shared" si="140"/>
        <v>2016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>
        <f t="shared" si="140"/>
        <v>2016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>
        <f t="shared" si="140"/>
        <v>2014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>
        <f t="shared" si="140"/>
        <v>2016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>
        <f t="shared" si="140"/>
        <v>2015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>
        <f t="shared" si="140"/>
        <v>2017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>
        <f t="shared" si="140"/>
        <v>2014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>
        <f t="shared" si="140"/>
        <v>2017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>
        <f t="shared" si="140"/>
        <v>2017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>
        <f t="shared" si="140"/>
        <v>2016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>
        <f t="shared" si="140"/>
        <v>2012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>
        <f t="shared" si="140"/>
        <v>2016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>
        <f t="shared" si="140"/>
        <v>2014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>
        <f t="shared" si="140"/>
        <v>2014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>
        <f t="shared" si="140"/>
        <v>2014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>
        <f t="shared" si="140"/>
        <v>2015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>
        <f t="shared" si="140"/>
        <v>2015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ROUND(E3011/L3011,2)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>
        <f t="shared" ref="T3011:T3074" si="143">YEAR(S3011)</f>
        <v>2014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>
        <f t="shared" si="143"/>
        <v>2014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>
        <f t="shared" si="143"/>
        <v>2015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>
        <f t="shared" si="143"/>
        <v>2015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>
        <f t="shared" si="143"/>
        <v>2015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>
        <f t="shared" si="143"/>
        <v>2014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>
        <f t="shared" si="143"/>
        <v>2014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>
        <f t="shared" si="143"/>
        <v>2014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>
        <f t="shared" si="143"/>
        <v>2014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>
        <f t="shared" si="143"/>
        <v>2015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>
        <f t="shared" si="143"/>
        <v>2014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>
        <f t="shared" si="143"/>
        <v>2015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>
        <f t="shared" si="143"/>
        <v>2016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>
        <f t="shared" si="143"/>
        <v>2016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>
        <f t="shared" si="143"/>
        <v>2015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>
        <f t="shared" si="143"/>
        <v>2012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>
        <f t="shared" si="143"/>
        <v>2014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>
        <f t="shared" si="143"/>
        <v>2017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>
        <f t="shared" si="143"/>
        <v>2015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>
        <f t="shared" si="143"/>
        <v>2016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>
        <f t="shared" si="143"/>
        <v>2014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>
        <f t="shared" si="143"/>
        <v>2015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>
        <f t="shared" si="143"/>
        <v>2016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>
        <f t="shared" si="143"/>
        <v>2015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>
        <f t="shared" si="143"/>
        <v>2016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>
        <f t="shared" si="143"/>
        <v>2016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>
        <f t="shared" si="143"/>
        <v>2013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>
        <f t="shared" si="143"/>
        <v>2013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>
        <f t="shared" si="143"/>
        <v>2010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>
        <f t="shared" si="143"/>
        <v>2016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>
        <f t="shared" si="143"/>
        <v>2013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>
        <f t="shared" si="143"/>
        <v>2015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>
        <f t="shared" si="143"/>
        <v>2015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>
        <f t="shared" si="143"/>
        <v>2015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>
        <f t="shared" si="143"/>
        <v>2015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>
        <f t="shared" si="143"/>
        <v>2016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>
        <f t="shared" si="143"/>
        <v>2014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>
        <f t="shared" si="143"/>
        <v>2014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>
        <f t="shared" si="143"/>
        <v>2016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>
        <f t="shared" si="143"/>
        <v>2014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>
        <f t="shared" si="143"/>
        <v>2015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>
        <f t="shared" si="143"/>
        <v>2016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>
        <f t="shared" si="143"/>
        <v>2017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>
        <f t="shared" si="143"/>
        <v>2015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>
        <f t="shared" si="143"/>
        <v>2014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e">
        <f t="shared" si="141"/>
        <v>#DIV/0!</v>
      </c>
      <c r="Q3056" s="11" t="s">
        <v>8315</v>
      </c>
      <c r="R3056" t="s">
        <v>8355</v>
      </c>
      <c r="S3056" s="16">
        <f t="shared" si="142"/>
        <v>42027.832800925928</v>
      </c>
      <c r="T3056">
        <f t="shared" si="143"/>
        <v>2015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>
        <f t="shared" si="143"/>
        <v>2014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e">
        <f t="shared" si="141"/>
        <v>#DIV/0!</v>
      </c>
      <c r="Q3058" s="11" t="s">
        <v>8315</v>
      </c>
      <c r="R3058" t="s">
        <v>8355</v>
      </c>
      <c r="S3058" s="16">
        <f t="shared" si="142"/>
        <v>41851.636388888888</v>
      </c>
      <c r="T3058">
        <f t="shared" si="143"/>
        <v>2014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e">
        <f t="shared" si="141"/>
        <v>#DIV/0!</v>
      </c>
      <c r="Q3059" s="11" t="s">
        <v>8315</v>
      </c>
      <c r="R3059" t="s">
        <v>8355</v>
      </c>
      <c r="S3059" s="16">
        <f t="shared" si="142"/>
        <v>42433.650590277779</v>
      </c>
      <c r="T3059">
        <f t="shared" si="143"/>
        <v>2016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>
        <f t="shared" si="143"/>
        <v>2016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>
        <f t="shared" si="143"/>
        <v>2014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>
        <f t="shared" si="143"/>
        <v>2015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e">
        <f t="shared" si="141"/>
        <v>#DIV/0!</v>
      </c>
      <c r="Q3063" s="11" t="s">
        <v>8315</v>
      </c>
      <c r="R3063" t="s">
        <v>8355</v>
      </c>
      <c r="S3063" s="16">
        <f t="shared" si="142"/>
        <v>41834.784120370372</v>
      </c>
      <c r="T3063">
        <f t="shared" si="143"/>
        <v>2014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>
        <f t="shared" si="143"/>
        <v>2015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>
        <f t="shared" si="143"/>
        <v>2016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>
        <f t="shared" si="143"/>
        <v>2015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>
        <f t="shared" si="143"/>
        <v>2014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>
        <f t="shared" si="143"/>
        <v>2016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>
        <f t="shared" si="143"/>
        <v>2015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>
        <f t="shared" si="143"/>
        <v>2015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>
        <f t="shared" si="143"/>
        <v>2014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>
        <f t="shared" si="143"/>
        <v>2016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>
        <f t="shared" si="143"/>
        <v>2015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>
        <f t="shared" si="143"/>
        <v>2016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ROUND(E3075/L3075,2)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>
        <f t="shared" ref="T3075:T3138" si="146">YEAR(S3075)</f>
        <v>2015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>
        <f t="shared" si="146"/>
        <v>2016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>
        <f t="shared" si="146"/>
        <v>2016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>
        <f t="shared" si="146"/>
        <v>2015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>
        <f t="shared" si="146"/>
        <v>2017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>
        <f t="shared" si="146"/>
        <v>2015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>
        <f t="shared" si="146"/>
        <v>2015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>
        <f t="shared" si="146"/>
        <v>2014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>
        <f t="shared" si="146"/>
        <v>2015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e">
        <f t="shared" si="144"/>
        <v>#DIV/0!</v>
      </c>
      <c r="Q3084" s="11" t="s">
        <v>8315</v>
      </c>
      <c r="R3084" t="s">
        <v>8355</v>
      </c>
      <c r="S3084" s="16">
        <f t="shared" si="145"/>
        <v>42293.922986111109</v>
      </c>
      <c r="T3084">
        <f t="shared" si="146"/>
        <v>2015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>
        <f t="shared" si="146"/>
        <v>2014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>
        <f t="shared" si="146"/>
        <v>2015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>
        <f t="shared" si="146"/>
        <v>2015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>
        <f t="shared" si="146"/>
        <v>2015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>
        <f t="shared" si="146"/>
        <v>2016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>
        <f t="shared" si="146"/>
        <v>2014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>
        <f t="shared" si="146"/>
        <v>2016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>
        <f t="shared" si="146"/>
        <v>2015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>
        <f t="shared" si="146"/>
        <v>2016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>
        <f t="shared" si="146"/>
        <v>2015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>
        <f t="shared" si="146"/>
        <v>2014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>
        <f t="shared" si="146"/>
        <v>2015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>
        <f t="shared" si="146"/>
        <v>2016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>
        <f t="shared" si="146"/>
        <v>2015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>
        <f t="shared" si="146"/>
        <v>2016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>
        <f t="shared" si="146"/>
        <v>2015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>
        <f t="shared" si="146"/>
        <v>2016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>
        <f t="shared" si="146"/>
        <v>2014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>
        <f t="shared" si="146"/>
        <v>2015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>
        <f t="shared" si="146"/>
        <v>2016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>
        <f t="shared" si="146"/>
        <v>2015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>
        <f t="shared" si="146"/>
        <v>2015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>
        <f t="shared" si="146"/>
        <v>2014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>
        <f t="shared" si="146"/>
        <v>2015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>
        <f t="shared" si="146"/>
        <v>2015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>
        <f t="shared" si="146"/>
        <v>2015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>
        <f t="shared" si="146"/>
        <v>2014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>
        <f t="shared" si="146"/>
        <v>2017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>
        <f t="shared" si="146"/>
        <v>2014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>
        <f t="shared" si="146"/>
        <v>2016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>
        <f t="shared" si="146"/>
        <v>2015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e">
        <f t="shared" si="144"/>
        <v>#DIV/0!</v>
      </c>
      <c r="Q3116" s="11" t="s">
        <v>8315</v>
      </c>
      <c r="R3116" t="s">
        <v>8355</v>
      </c>
      <c r="S3116" s="16">
        <f t="shared" si="145"/>
        <v>41843.632523148146</v>
      </c>
      <c r="T3116">
        <f t="shared" si="146"/>
        <v>2014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>
        <f t="shared" si="146"/>
        <v>2016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>
        <f t="shared" si="146"/>
        <v>2015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>
        <f t="shared" si="146"/>
        <v>2016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>
        <f t="shared" si="146"/>
        <v>2016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>
        <f t="shared" si="146"/>
        <v>2015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>
        <f t="shared" si="146"/>
        <v>2016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>
        <f t="shared" si="146"/>
        <v>2014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>
        <f t="shared" si="146"/>
        <v>2016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>
        <f t="shared" si="146"/>
        <v>2016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>
        <f t="shared" si="146"/>
        <v>2014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e">
        <f t="shared" si="144"/>
        <v>#DIV/0!</v>
      </c>
      <c r="Q3127" s="11" t="s">
        <v>8315</v>
      </c>
      <c r="R3127" t="s">
        <v>8355</v>
      </c>
      <c r="S3127" s="16">
        <f t="shared" si="145"/>
        <v>42346.20685185185</v>
      </c>
      <c r="T3127">
        <f t="shared" si="146"/>
        <v>2015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>
        <f t="shared" si="146"/>
        <v>2016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e">
        <f t="shared" si="144"/>
        <v>#DIV/0!</v>
      </c>
      <c r="Q3129" s="11" t="s">
        <v>8315</v>
      </c>
      <c r="R3129" t="s">
        <v>8355</v>
      </c>
      <c r="S3129" s="16">
        <f t="shared" si="145"/>
        <v>42034.856817129628</v>
      </c>
      <c r="T3129">
        <f t="shared" si="146"/>
        <v>2015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>
        <f t="shared" si="146"/>
        <v>2017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>
        <f t="shared" si="146"/>
        <v>2017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>
        <f t="shared" si="146"/>
        <v>2017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>
        <f t="shared" si="146"/>
        <v>2017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>
        <f t="shared" si="146"/>
        <v>2017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>
        <f t="shared" si="146"/>
        <v>2017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>
        <f t="shared" si="146"/>
        <v>2017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>
        <f t="shared" si="146"/>
        <v>2017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>
        <f t="shared" si="146"/>
        <v>2017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ROUND(E3139/L3139,2)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>
        <f t="shared" ref="T3139:T3202" si="149">YEAR(S3139)</f>
        <v>2017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e">
        <f t="shared" si="147"/>
        <v>#DIV/0!</v>
      </c>
      <c r="Q3140" s="11" t="s">
        <v>8315</v>
      </c>
      <c r="R3140" t="s">
        <v>8316</v>
      </c>
      <c r="S3140" s="16">
        <f t="shared" si="148"/>
        <v>42809.645914351851</v>
      </c>
      <c r="T3140">
        <f t="shared" si="149"/>
        <v>2017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>
        <f t="shared" si="149"/>
        <v>2017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>
        <f t="shared" si="149"/>
        <v>2017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>
        <f t="shared" si="149"/>
        <v>2017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>
        <f t="shared" si="149"/>
        <v>2017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e">
        <f t="shared" si="147"/>
        <v>#DIV/0!</v>
      </c>
      <c r="Q3145" s="11" t="s">
        <v>8315</v>
      </c>
      <c r="R3145" t="s">
        <v>8316</v>
      </c>
      <c r="S3145" s="16">
        <f t="shared" si="148"/>
        <v>42808.358287037037</v>
      </c>
      <c r="T3145">
        <f t="shared" si="149"/>
        <v>2017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>
        <f t="shared" si="149"/>
        <v>2017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e">
        <f t="shared" si="147"/>
        <v>#DIV/0!</v>
      </c>
      <c r="Q3147" s="11" t="s">
        <v>8315</v>
      </c>
      <c r="R3147" t="s">
        <v>8316</v>
      </c>
      <c r="S3147" s="16">
        <f t="shared" si="148"/>
        <v>42762.040902777779</v>
      </c>
      <c r="T3147">
        <f t="shared" si="149"/>
        <v>2017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>
        <f t="shared" si="14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>
        <f t="shared" si="14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>
        <f t="shared" si="14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>
        <f t="shared" si="149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>
        <f t="shared" si="149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>
        <f t="shared" si="149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>
        <f t="shared" si="149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>
        <f t="shared" si="14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>
        <f t="shared" si="149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>
        <f t="shared" si="14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>
        <f t="shared" si="149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>
        <f t="shared" si="149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>
        <f t="shared" si="149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>
        <f t="shared" si="14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>
        <f t="shared" si="149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>
        <f t="shared" si="149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>
        <f t="shared" si="149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>
        <f t="shared" si="149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>
        <f t="shared" si="149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>
        <f t="shared" si="14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>
        <f t="shared" si="149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>
        <f t="shared" si="14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>
        <f t="shared" si="14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>
        <f t="shared" si="149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>
        <f t="shared" si="149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>
        <f t="shared" si="14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>
        <f t="shared" si="14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>
        <f t="shared" si="149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>
        <f t="shared" si="149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>
        <f t="shared" si="149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>
        <f t="shared" si="14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>
        <f t="shared" si="149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>
        <f t="shared" si="149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>
        <f t="shared" si="149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>
        <f t="shared" si="14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>
        <f t="shared" si="149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>
        <f t="shared" si="149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>
        <f t="shared" si="149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>
        <f t="shared" si="14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>
        <f t="shared" si="14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>
        <f t="shared" si="149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>
        <f t="shared" si="149"/>
        <v>2014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>
        <f t="shared" si="149"/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>
        <f t="shared" si="149"/>
        <v>2015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e">
        <f t="shared" si="147"/>
        <v>#DIV/0!</v>
      </c>
      <c r="Q3192" s="11" t="s">
        <v>8315</v>
      </c>
      <c r="R3192" t="s">
        <v>8357</v>
      </c>
      <c r="S3192" s="16">
        <f t="shared" si="148"/>
        <v>42683.151331018518</v>
      </c>
      <c r="T3192">
        <f t="shared" si="149"/>
        <v>2016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>
        <f t="shared" si="149"/>
        <v>2016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>
        <f t="shared" si="149"/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>
        <f t="shared" si="149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e">
        <f t="shared" si="147"/>
        <v>#DIV/0!</v>
      </c>
      <c r="Q3196" s="11" t="s">
        <v>8315</v>
      </c>
      <c r="R3196" t="s">
        <v>8357</v>
      </c>
      <c r="S3196" s="16">
        <f t="shared" si="148"/>
        <v>42182.062476851846</v>
      </c>
      <c r="T3196">
        <f t="shared" si="149"/>
        <v>2015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>
        <f t="shared" si="149"/>
        <v>2015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>
        <f t="shared" si="149"/>
        <v>2015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>
        <f t="shared" si="149"/>
        <v>2015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>
        <f t="shared" si="149"/>
        <v>2015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>
        <f t="shared" si="149"/>
        <v>2014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>
        <f t="shared" si="149"/>
        <v>2016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ROUND(E3203/L3203,2)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>
        <f t="shared" ref="T3203:T3266" si="152">YEAR(S3203)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>
        <f t="shared" si="152"/>
        <v>2015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>
        <f t="shared" si="152"/>
        <v>2015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e">
        <f t="shared" si="150"/>
        <v>#DIV/0!</v>
      </c>
      <c r="Q3206" s="11" t="s">
        <v>8315</v>
      </c>
      <c r="R3206" t="s">
        <v>8357</v>
      </c>
      <c r="S3206" s="16">
        <f t="shared" si="151"/>
        <v>42172.686099537037</v>
      </c>
      <c r="T3206">
        <f t="shared" si="152"/>
        <v>2015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>
        <f t="shared" si="152"/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e">
        <f t="shared" si="150"/>
        <v>#DIV/0!</v>
      </c>
      <c r="Q3208" s="11" t="s">
        <v>8315</v>
      </c>
      <c r="R3208" t="s">
        <v>8357</v>
      </c>
      <c r="S3208" s="16">
        <f t="shared" si="151"/>
        <v>42236.276053240741</v>
      </c>
      <c r="T3208">
        <f t="shared" si="152"/>
        <v>2015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>
        <f t="shared" si="152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>
        <f t="shared" si="152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>
        <f t="shared" si="152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>
        <f t="shared" si="152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>
        <f t="shared" si="152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>
        <f t="shared" si="152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>
        <f t="shared" si="152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>
        <f t="shared" si="152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>
        <f t="shared" si="152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>
        <f t="shared" si="152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>
        <f t="shared" si="152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>
        <f t="shared" si="152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>
        <f t="shared" si="152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>
        <f t="shared" si="152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>
        <f t="shared" si="152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>
        <f t="shared" si="152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>
        <f t="shared" si="152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>
        <f t="shared" si="152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>
        <f t="shared" si="152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>
        <f t="shared" si="152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>
        <f t="shared" si="152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>
        <f t="shared" si="152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>
        <f t="shared" si="152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>
        <f t="shared" si="152"/>
        <v>2014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>
        <f t="shared" si="152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>
        <f t="shared" si="152"/>
        <v>2016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>
        <f t="shared" si="152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>
        <f t="shared" si="152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>
        <f t="shared" si="152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>
        <f t="shared" si="152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>
        <f t="shared" si="152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>
        <f t="shared" si="152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>
        <f t="shared" si="152"/>
        <v>2015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>
        <f t="shared" si="152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>
        <f t="shared" si="152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>
        <f t="shared" si="152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>
        <f t="shared" si="152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>
        <f t="shared" si="152"/>
        <v>2016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>
        <f t="shared" si="152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>
        <f t="shared" si="152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>
        <f t="shared" si="152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>
        <f t="shared" si="152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>
        <f t="shared" si="152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>
        <f t="shared" si="152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>
        <f t="shared" si="152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>
        <f t="shared" si="152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>
        <f t="shared" si="152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>
        <f t="shared" si="152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>
        <f t="shared" si="152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>
        <f t="shared" si="152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>
        <f t="shared" si="152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>
        <f t="shared" si="152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>
        <f t="shared" si="152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>
        <f t="shared" si="152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>
        <f t="shared" si="152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>
        <f t="shared" si="152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>
        <f t="shared" si="152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>
        <f t="shared" si="152"/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ROUND(E3267/L3267,2)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>
        <f t="shared" ref="T3267:T3330" si="155">YEAR(S3267)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>
        <f t="shared" si="155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>
        <f t="shared" si="155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>
        <f t="shared" si="155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>
        <f t="shared" si="155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>
        <f t="shared" si="155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>
        <f t="shared" si="155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>
        <f t="shared" si="155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>
        <f t="shared" si="155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>
        <f t="shared" si="155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>
        <f t="shared" si="155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>
        <f t="shared" si="155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>
        <f t="shared" si="155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>
        <f t="shared" si="155"/>
        <v>2015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>
        <f t="shared" si="155"/>
        <v>2016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>
        <f t="shared" si="155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>
        <f t="shared" si="155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>
        <f t="shared" si="155"/>
        <v>2016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>
        <f t="shared" si="155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>
        <f t="shared" si="155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>
        <f t="shared" si="155"/>
        <v>2017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>
        <f t="shared" si="155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>
        <f t="shared" si="155"/>
        <v>2015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>
        <f t="shared" si="155"/>
        <v>2016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>
        <f t="shared" si="155"/>
        <v>2017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>
        <f t="shared" si="155"/>
        <v>2017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>
        <f t="shared" si="155"/>
        <v>2015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>
        <f t="shared" si="155"/>
        <v>2015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>
        <f t="shared" si="155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>
        <f t="shared" si="155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>
        <f t="shared" si="155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>
        <f t="shared" si="155"/>
        <v>2015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>
        <f t="shared" si="155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>
        <f t="shared" si="155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>
        <f t="shared" si="155"/>
        <v>2015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>
        <f t="shared" si="155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>
        <f t="shared" si="155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>
        <f t="shared" si="155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>
        <f t="shared" si="155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>
        <f t="shared" si="155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>
        <f t="shared" si="155"/>
        <v>2015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>
        <f t="shared" si="155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>
        <f t="shared" si="155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>
        <f t="shared" si="155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>
        <f t="shared" si="155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>
        <f t="shared" si="155"/>
        <v>2015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>
        <f t="shared" si="155"/>
        <v>2015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>
        <f t="shared" si="155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>
        <f t="shared" si="155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>
        <f t="shared" si="155"/>
        <v>2015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>
        <f t="shared" si="155"/>
        <v>2016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>
        <f t="shared" si="155"/>
        <v>2014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>
        <f t="shared" si="155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>
        <f t="shared" si="155"/>
        <v>2016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>
        <f t="shared" si="155"/>
        <v>2014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>
        <f t="shared" si="155"/>
        <v>2016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>
        <f t="shared" si="155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>
        <f t="shared" si="155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>
        <f t="shared" si="155"/>
        <v>2016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>
        <f t="shared" si="155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>
        <f t="shared" si="155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>
        <f t="shared" si="155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>
        <f t="shared" si="155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>
        <f t="shared" si="155"/>
        <v>2014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ROUND(E3331/L3331,2)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>
        <f t="shared" ref="T3331:T3394" si="158">YEAR(S3331)</f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>
        <f t="shared" si="158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>
        <f t="shared" si="158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>
        <f t="shared" si="158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>
        <f t="shared" si="158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>
        <f t="shared" si="158"/>
        <v>2015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>
        <f t="shared" si="158"/>
        <v>2014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>
        <f t="shared" si="158"/>
        <v>2016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>
        <f t="shared" si="158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>
        <f t="shared" si="158"/>
        <v>2017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>
        <f t="shared" si="158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>
        <f t="shared" si="158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>
        <f t="shared" si="158"/>
        <v>2016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>
        <f t="shared" si="158"/>
        <v>2015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>
        <f t="shared" si="158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>
        <f t="shared" si="158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>
        <f t="shared" si="158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>
        <f t="shared" si="158"/>
        <v>2015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>
        <f t="shared" si="158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>
        <f t="shared" si="158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>
        <f t="shared" si="158"/>
        <v>2016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>
        <f t="shared" si="158"/>
        <v>2015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>
        <f t="shared" si="158"/>
        <v>2014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>
        <f t="shared" si="158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>
        <f t="shared" si="158"/>
        <v>2016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>
        <f t="shared" si="158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>
        <f t="shared" si="158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>
        <f t="shared" si="158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>
        <f t="shared" si="158"/>
        <v>2014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>
        <f t="shared" si="158"/>
        <v>2014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>
        <f t="shared" si="158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>
        <f t="shared" si="158"/>
        <v>2016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>
        <f t="shared" si="158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>
        <f t="shared" si="158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>
        <f t="shared" si="158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>
        <f t="shared" si="158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>
        <f t="shared" si="158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>
        <f t="shared" si="158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>
        <f t="shared" si="158"/>
        <v>2015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>
        <f t="shared" si="158"/>
        <v>2014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>
        <f t="shared" si="158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>
        <f t="shared" si="158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>
        <f t="shared" si="158"/>
        <v>2015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>
        <f t="shared" si="158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>
        <f t="shared" si="158"/>
        <v>2015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>
        <f t="shared" si="158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>
        <f t="shared" si="158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>
        <f t="shared" si="158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>
        <f t="shared" si="158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>
        <f t="shared" si="158"/>
        <v>2014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>
        <f t="shared" si="158"/>
        <v>2015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>
        <f t="shared" si="158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>
        <f t="shared" si="158"/>
        <v>2015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>
        <f t="shared" si="158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>
        <f t="shared" si="158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>
        <f t="shared" si="158"/>
        <v>2015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>
        <f t="shared" si="158"/>
        <v>2014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>
        <f t="shared" si="158"/>
        <v>2014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>
        <f t="shared" si="158"/>
        <v>2014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>
        <f t="shared" si="158"/>
        <v>2015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>
        <f t="shared" si="158"/>
        <v>2016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>
        <f t="shared" si="158"/>
        <v>2014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>
        <f t="shared" si="158"/>
        <v>2014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>
        <f t="shared" si="158"/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ROUND(E3395/L3395,2)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>
        <f t="shared" ref="T3395:T3458" si="161">YEAR(S3395)</f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>
        <f t="shared" si="161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>
        <f t="shared" si="161"/>
        <v>2015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>
        <f t="shared" si="161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>
        <f t="shared" si="161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>
        <f t="shared" si="161"/>
        <v>2014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>
        <f t="shared" si="161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>
        <f t="shared" si="161"/>
        <v>2014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>
        <f t="shared" si="161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>
        <f t="shared" si="161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>
        <f t="shared" si="161"/>
        <v>2015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>
        <f t="shared" si="161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>
        <f t="shared" si="161"/>
        <v>2016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>
        <f t="shared" si="161"/>
        <v>2014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>
        <f t="shared" si="161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>
        <f t="shared" si="161"/>
        <v>2014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>
        <f t="shared" si="161"/>
        <v>2016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>
        <f t="shared" si="161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>
        <f t="shared" si="161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>
        <f t="shared" si="161"/>
        <v>2014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>
        <f t="shared" si="161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>
        <f t="shared" si="161"/>
        <v>2016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>
        <f t="shared" si="161"/>
        <v>2016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>
        <f t="shared" si="161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>
        <f t="shared" si="161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>
        <f t="shared" si="161"/>
        <v>2014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>
        <f t="shared" si="161"/>
        <v>2016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>
        <f t="shared" si="161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>
        <f t="shared" si="161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>
        <f t="shared" si="161"/>
        <v>2015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>
        <f t="shared" si="161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>
        <f t="shared" si="161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>
        <f t="shared" si="161"/>
        <v>2014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>
        <f t="shared" si="161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>
        <f t="shared" si="161"/>
        <v>2014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>
        <f t="shared" si="161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>
        <f t="shared" si="161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>
        <f t="shared" si="161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>
        <f t="shared" si="161"/>
        <v>2014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>
        <f t="shared" si="161"/>
        <v>2016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>
        <f t="shared" si="161"/>
        <v>2014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>
        <f t="shared" si="161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>
        <f t="shared" si="161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>
        <f t="shared" si="161"/>
        <v>2014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>
        <f t="shared" si="161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>
        <f t="shared" si="161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>
        <f t="shared" si="161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>
        <f t="shared" si="161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>
        <f t="shared" si="161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>
        <f t="shared" si="161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>
        <f t="shared" si="161"/>
        <v>2014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>
        <f t="shared" si="161"/>
        <v>2016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>
        <f t="shared" si="161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>
        <f t="shared" si="161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>
        <f t="shared" si="161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>
        <f t="shared" si="161"/>
        <v>2014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>
        <f t="shared" si="161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>
        <f t="shared" si="161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>
        <f t="shared" si="161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>
        <f t="shared" si="161"/>
        <v>2014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>
        <f t="shared" si="161"/>
        <v>2016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>
        <f t="shared" si="161"/>
        <v>2014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>
        <f t="shared" si="161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>
        <f t="shared" si="161"/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ROUND(E3459/L3459,2)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>
        <f t="shared" ref="T3459:T3522" si="164">YEAR(S3459)</f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>
        <f t="shared" si="164"/>
        <v>2015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>
        <f t="shared" si="164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>
        <f t="shared" si="164"/>
        <v>2014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>
        <f t="shared" si="164"/>
        <v>2016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>
        <f t="shared" si="164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>
        <f t="shared" si="164"/>
        <v>2016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>
        <f t="shared" si="164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>
        <f t="shared" si="164"/>
        <v>2015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>
        <f t="shared" si="164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>
        <f t="shared" si="164"/>
        <v>2015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>
        <f t="shared" si="164"/>
        <v>2016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>
        <f t="shared" si="164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>
        <f t="shared" si="164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>
        <f t="shared" si="164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>
        <f t="shared" si="164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>
        <f t="shared" si="164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>
        <f t="shared" si="164"/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>
        <f t="shared" si="164"/>
        <v>2014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>
        <f t="shared" si="164"/>
        <v>2014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>
        <f t="shared" si="164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>
        <f t="shared" si="164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>
        <f t="shared" si="164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>
        <f t="shared" si="164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>
        <f t="shared" si="164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>
        <f t="shared" si="164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>
        <f t="shared" si="164"/>
        <v>2014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>
        <f t="shared" si="164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>
        <f t="shared" si="164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>
        <f t="shared" si="164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>
        <f t="shared" si="164"/>
        <v>2015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>
        <f t="shared" si="164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>
        <f t="shared" si="164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>
        <f t="shared" si="164"/>
        <v>2016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>
        <f t="shared" si="164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>
        <f t="shared" si="164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>
        <f t="shared" si="164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>
        <f t="shared" si="164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>
        <f t="shared" si="164"/>
        <v>2014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>
        <f t="shared" si="164"/>
        <v>2016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>
        <f t="shared" si="164"/>
        <v>2016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>
        <f t="shared" si="164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>
        <f t="shared" si="164"/>
        <v>2015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>
        <f t="shared" si="164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>
        <f t="shared" si="164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>
        <f t="shared" si="164"/>
        <v>2016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>
        <f t="shared" si="164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>
        <f t="shared" si="164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>
        <f t="shared" si="164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>
        <f t="shared" si="164"/>
        <v>2014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>
        <f t="shared" si="164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>
        <f t="shared" si="164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>
        <f t="shared" si="164"/>
        <v>2014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>
        <f t="shared" si="164"/>
        <v>2014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>
        <f t="shared" si="164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>
        <f t="shared" si="164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>
        <f t="shared" si="164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>
        <f t="shared" si="164"/>
        <v>2015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>
        <f t="shared" si="164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>
        <f t="shared" si="164"/>
        <v>2014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>
        <f t="shared" si="164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>
        <f t="shared" si="164"/>
        <v>2014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>
        <f t="shared" si="164"/>
        <v>2015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>
        <f t="shared" si="164"/>
        <v>2015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ROUND(E3523/L3523,2)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>
        <f t="shared" ref="T3523:T3586" si="167">YEAR(S3523)</f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>
        <f t="shared" si="167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>
        <f t="shared" si="167"/>
        <v>2016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>
        <f t="shared" si="167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>
        <f t="shared" si="167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>
        <f t="shared" si="167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>
        <f t="shared" si="167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>
        <f t="shared" si="167"/>
        <v>2016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>
        <f t="shared" si="167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>
        <f t="shared" si="167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>
        <f t="shared" si="167"/>
        <v>2016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>
        <f t="shared" si="167"/>
        <v>2014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>
        <f t="shared" si="167"/>
        <v>2015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>
        <f t="shared" si="167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>
        <f t="shared" si="167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>
        <f t="shared" si="167"/>
        <v>2015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>
        <f t="shared" si="167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>
        <f t="shared" si="167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>
        <f t="shared" si="167"/>
        <v>2016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>
        <f t="shared" si="167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>
        <f t="shared" si="167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>
        <f t="shared" si="167"/>
        <v>2014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>
        <f t="shared" si="167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>
        <f t="shared" si="167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>
        <f t="shared" si="167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>
        <f t="shared" si="167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>
        <f t="shared" si="167"/>
        <v>2016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>
        <f t="shared" si="167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>
        <f t="shared" si="167"/>
        <v>2015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>
        <f t="shared" si="167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>
        <f t="shared" si="167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>
        <f t="shared" si="167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>
        <f t="shared" si="167"/>
        <v>2015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>
        <f t="shared" si="167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>
        <f t="shared" si="167"/>
        <v>2016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>
        <f t="shared" si="167"/>
        <v>2014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>
        <f t="shared" si="167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>
        <f t="shared" si="167"/>
        <v>2015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>
        <f t="shared" si="167"/>
        <v>2015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>
        <f t="shared" si="167"/>
        <v>2015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>
        <f t="shared" si="167"/>
        <v>2015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>
        <f t="shared" si="167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>
        <f t="shared" si="167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>
        <f t="shared" si="167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>
        <f t="shared" si="167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>
        <f t="shared" si="167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>
        <f t="shared" si="167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>
        <f t="shared" si="167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>
        <f t="shared" si="167"/>
        <v>2014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>
        <f t="shared" si="167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>
        <f t="shared" si="167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>
        <f t="shared" si="167"/>
        <v>2015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>
        <f t="shared" si="167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>
        <f t="shared" si="167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>
        <f t="shared" si="167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>
        <f t="shared" si="167"/>
        <v>2016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>
        <f t="shared" si="167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>
        <f t="shared" si="167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>
        <f t="shared" si="167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>
        <f t="shared" si="167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>
        <f t="shared" si="167"/>
        <v>2014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>
        <f t="shared" si="167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>
        <f t="shared" si="167"/>
        <v>2016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>
        <f t="shared" si="167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ROUND(E3587/L3587,2)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>
        <f t="shared" ref="T3587:T3650" si="170">YEAR(S3587)</f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>
        <f t="shared" si="170"/>
        <v>2016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>
        <f t="shared" si="170"/>
        <v>2016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>
        <f t="shared" si="170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>
        <f t="shared" si="170"/>
        <v>2015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>
        <f t="shared" si="170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>
        <f t="shared" si="170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>
        <f t="shared" si="170"/>
        <v>2014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>
        <f t="shared" si="170"/>
        <v>2014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>
        <f t="shared" si="170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>
        <f t="shared" si="170"/>
        <v>2015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>
        <f t="shared" si="170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>
        <f t="shared" si="170"/>
        <v>2016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>
        <f t="shared" si="170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>
        <f t="shared" si="170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>
        <f t="shared" si="170"/>
        <v>2016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>
        <f t="shared" si="170"/>
        <v>2014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>
        <f t="shared" si="170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>
        <f t="shared" si="170"/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>
        <f t="shared" si="170"/>
        <v>2016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>
        <f t="shared" si="170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>
        <f t="shared" si="170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>
        <f t="shared" si="170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>
        <f t="shared" si="170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>
        <f t="shared" si="170"/>
        <v>2016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>
        <f t="shared" si="170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>
        <f t="shared" si="170"/>
        <v>2015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>
        <f t="shared" si="170"/>
        <v>2014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>
        <f t="shared" si="170"/>
        <v>2014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>
        <f t="shared" si="170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>
        <f t="shared" si="170"/>
        <v>2015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>
        <f t="shared" si="170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>
        <f t="shared" si="170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>
        <f t="shared" si="170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>
        <f t="shared" si="170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>
        <f t="shared" si="170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>
        <f t="shared" si="170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>
        <f t="shared" si="170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>
        <f t="shared" si="170"/>
        <v>2014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>
        <f t="shared" si="170"/>
        <v>2016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>
        <f t="shared" si="170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>
        <f t="shared" si="170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>
        <f t="shared" si="170"/>
        <v>2016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e">
        <f t="shared" si="168"/>
        <v>#DIV/0!</v>
      </c>
      <c r="Q3630" s="11" t="s">
        <v>8315</v>
      </c>
      <c r="R3630" t="s">
        <v>8357</v>
      </c>
      <c r="S3630" s="16">
        <f t="shared" si="169"/>
        <v>42291.833287037036</v>
      </c>
      <c r="T3630">
        <f t="shared" si="170"/>
        <v>2015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>
        <f t="shared" si="170"/>
        <v>2016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>
        <f t="shared" si="170"/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>
        <f t="shared" si="170"/>
        <v>2014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>
        <f t="shared" si="170"/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>
        <f t="shared" si="170"/>
        <v>2016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>
        <f t="shared" si="170"/>
        <v>2016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>
        <f t="shared" si="170"/>
        <v>2016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e">
        <f t="shared" si="168"/>
        <v>#DIV/0!</v>
      </c>
      <c r="Q3638" s="11" t="s">
        <v>8315</v>
      </c>
      <c r="R3638" t="s">
        <v>8357</v>
      </c>
      <c r="S3638" s="16">
        <f t="shared" si="169"/>
        <v>42226.694780092599</v>
      </c>
      <c r="T3638">
        <f t="shared" si="170"/>
        <v>2015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>
        <f t="shared" si="170"/>
        <v>2014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>
        <f t="shared" si="170"/>
        <v>2015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>
        <f t="shared" si="170"/>
        <v>2016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>
        <f t="shared" si="170"/>
        <v>2015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e">
        <f t="shared" si="168"/>
        <v>#DIV/0!</v>
      </c>
      <c r="Q3643" s="11" t="s">
        <v>8315</v>
      </c>
      <c r="R3643" t="s">
        <v>8357</v>
      </c>
      <c r="S3643" s="16">
        <f t="shared" si="169"/>
        <v>41899.627071759263</v>
      </c>
      <c r="T3643">
        <f t="shared" si="170"/>
        <v>2014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>
        <f t="shared" si="170"/>
        <v>2015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e">
        <f t="shared" si="168"/>
        <v>#DIV/0!</v>
      </c>
      <c r="Q3645" s="11" t="s">
        <v>8315</v>
      </c>
      <c r="R3645" t="s">
        <v>8357</v>
      </c>
      <c r="S3645" s="16">
        <f t="shared" si="169"/>
        <v>42285.143969907411</v>
      </c>
      <c r="T3645">
        <f t="shared" si="170"/>
        <v>2015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>
        <f t="shared" si="170"/>
        <v>2016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>
        <f t="shared" si="170"/>
        <v>2016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>
        <f t="shared" si="170"/>
        <v>2015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>
        <f t="shared" si="170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>
        <f t="shared" si="170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ROUND(E3651/L3651,2)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>
        <f t="shared" ref="T3651:T3714" si="173">YEAR(S3651)</f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>
        <f t="shared" si="173"/>
        <v>2016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>
        <f t="shared" si="173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>
        <f t="shared" si="173"/>
        <v>2016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>
        <f t="shared" si="173"/>
        <v>2015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>
        <f t="shared" si="173"/>
        <v>2016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>
        <f t="shared" si="173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>
        <f t="shared" si="173"/>
        <v>2017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>
        <f t="shared" si="173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>
        <f t="shared" si="173"/>
        <v>2014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>
        <f t="shared" si="173"/>
        <v>2015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>
        <f t="shared" si="173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>
        <f t="shared" si="173"/>
        <v>2016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>
        <f t="shared" si="173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>
        <f t="shared" si="173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>
        <f t="shared" si="173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>
        <f t="shared" si="173"/>
        <v>2015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>
        <f t="shared" si="173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>
        <f t="shared" si="173"/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>
        <f t="shared" si="173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>
        <f t="shared" si="173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>
        <f t="shared" si="173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>
        <f t="shared" si="173"/>
        <v>2014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>
        <f t="shared" si="173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>
        <f t="shared" si="173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>
        <f t="shared" si="173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>
        <f t="shared" si="173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>
        <f t="shared" si="173"/>
        <v>2014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>
        <f t="shared" si="173"/>
        <v>2014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>
        <f t="shared" si="173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>
        <f t="shared" si="173"/>
        <v>2014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>
        <f t="shared" si="173"/>
        <v>2016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>
        <f t="shared" si="173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>
        <f t="shared" si="173"/>
        <v>2014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>
        <f t="shared" si="173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>
        <f t="shared" si="173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>
        <f t="shared" si="173"/>
        <v>2014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>
        <f t="shared" si="173"/>
        <v>2015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>
        <f t="shared" si="173"/>
        <v>2014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>
        <f t="shared" si="173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>
        <f t="shared" si="173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>
        <f t="shared" si="173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>
        <f t="shared" si="173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>
        <f t="shared" si="173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>
        <f t="shared" si="173"/>
        <v>2015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>
        <f t="shared" si="173"/>
        <v>2016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>
        <f t="shared" si="173"/>
        <v>2014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>
        <f t="shared" si="173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>
        <f t="shared" si="173"/>
        <v>2016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>
        <f t="shared" si="173"/>
        <v>2016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>
        <f t="shared" si="173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>
        <f t="shared" si="173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>
        <f t="shared" si="173"/>
        <v>2015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>
        <f t="shared" si="173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>
        <f t="shared" si="173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>
        <f t="shared" si="173"/>
        <v>2016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>
        <f t="shared" si="173"/>
        <v>2014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>
        <f t="shared" si="173"/>
        <v>2014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>
        <f t="shared" si="173"/>
        <v>2016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>
        <f t="shared" si="173"/>
        <v>2014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>
        <f t="shared" si="173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>
        <f t="shared" si="173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>
        <f t="shared" si="173"/>
        <v>2014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>
        <f t="shared" si="173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ROUND(E3715/L3715,2)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>
        <f t="shared" ref="T3715:T3778" si="176">YEAR(S3715)</f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>
        <f t="shared" si="176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>
        <f t="shared" si="176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>
        <f t="shared" si="176"/>
        <v>2015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>
        <f t="shared" si="176"/>
        <v>2015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>
        <f t="shared" si="176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>
        <f t="shared" si="176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>
        <f t="shared" si="176"/>
        <v>2015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>
        <f t="shared" si="176"/>
        <v>2014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>
        <f t="shared" si="176"/>
        <v>2016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>
        <f t="shared" si="176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>
        <f t="shared" si="176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>
        <f t="shared" si="176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>
        <f t="shared" si="176"/>
        <v>2016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>
        <f t="shared" si="176"/>
        <v>2016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>
        <f t="shared" si="176"/>
        <v>2015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>
        <f t="shared" si="176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>
        <f t="shared" si="176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>
        <f t="shared" si="176"/>
        <v>2014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>
        <f t="shared" si="176"/>
        <v>2014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e">
        <f t="shared" si="174"/>
        <v>#DIV/0!</v>
      </c>
      <c r="Q3735" s="11" t="s">
        <v>8315</v>
      </c>
      <c r="R3735" t="s">
        <v>8316</v>
      </c>
      <c r="S3735" s="16">
        <f t="shared" si="175"/>
        <v>42103.024398148147</v>
      </c>
      <c r="T3735">
        <f t="shared" si="176"/>
        <v>2015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>
        <f t="shared" si="176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>
        <f t="shared" si="176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>
        <f t="shared" si="176"/>
        <v>2015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>
        <f t="shared" si="176"/>
        <v>2015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>
        <f t="shared" si="176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>
        <f t="shared" si="176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>
        <f t="shared" si="176"/>
        <v>2014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e">
        <f t="shared" si="174"/>
        <v>#DIV/0!</v>
      </c>
      <c r="Q3743" s="11" t="s">
        <v>8315</v>
      </c>
      <c r="R3743" t="s">
        <v>8316</v>
      </c>
      <c r="S3743" s="16">
        <f t="shared" si="175"/>
        <v>42325.920717592591</v>
      </c>
      <c r="T3743">
        <f t="shared" si="176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>
        <f t="shared" si="176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e">
        <f t="shared" si="174"/>
        <v>#DIV/0!</v>
      </c>
      <c r="Q3745" s="11" t="s">
        <v>8315</v>
      </c>
      <c r="R3745" t="s">
        <v>8316</v>
      </c>
      <c r="S3745" s="16">
        <f t="shared" si="175"/>
        <v>41793.710231481484</v>
      </c>
      <c r="T3745">
        <f t="shared" si="176"/>
        <v>2014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e">
        <f t="shared" si="174"/>
        <v>#DIV/0!</v>
      </c>
      <c r="Q3746" s="11" t="s">
        <v>8315</v>
      </c>
      <c r="R3746" t="s">
        <v>8316</v>
      </c>
      <c r="S3746" s="16">
        <f t="shared" si="175"/>
        <v>41793.814259259263</v>
      </c>
      <c r="T3746">
        <f t="shared" si="176"/>
        <v>2014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>
        <f t="shared" si="176"/>
        <v>2014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>
        <f t="shared" si="176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>
        <f t="shared" si="176"/>
        <v>2015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>
        <f t="shared" si="176"/>
        <v>2016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>
        <f t="shared" si="176"/>
        <v>2016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>
        <f t="shared" si="176"/>
        <v>2015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>
        <f t="shared" si="176"/>
        <v>2016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>
        <f t="shared" si="176"/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>
        <f t="shared" si="176"/>
        <v>2015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>
        <f t="shared" si="176"/>
        <v>2014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>
        <f t="shared" si="176"/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>
        <f t="shared" si="176"/>
        <v>2014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>
        <f t="shared" si="176"/>
        <v>2014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>
        <f t="shared" si="176"/>
        <v>2014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>
        <f t="shared" si="176"/>
        <v>2015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>
        <f t="shared" si="176"/>
        <v>2014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>
        <f t="shared" si="176"/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>
        <f t="shared" si="176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>
        <f t="shared" si="176"/>
        <v>2015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>
        <f t="shared" si="176"/>
        <v>2016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>
        <f t="shared" si="176"/>
        <v>2014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>
        <f t="shared" si="176"/>
        <v>2014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>
        <f t="shared" si="176"/>
        <v>2015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>
        <f t="shared" si="176"/>
        <v>2014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>
        <f t="shared" si="176"/>
        <v>2016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>
        <f t="shared" si="176"/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>
        <f t="shared" si="176"/>
        <v>2016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>
        <f t="shared" si="176"/>
        <v>2016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>
        <f t="shared" si="176"/>
        <v>2016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>
        <f t="shared" si="176"/>
        <v>2015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>
        <f t="shared" si="176"/>
        <v>2015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>
        <f t="shared" si="176"/>
        <v>2014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ROUND(E3779/L3779,2)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>
        <f t="shared" ref="T3779:T3842" si="179">YEAR(S3779)</f>
        <v>2014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>
        <f t="shared" si="179"/>
        <v>2014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>
        <f t="shared" si="179"/>
        <v>2016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>
        <f t="shared" si="179"/>
        <v>2015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>
        <f t="shared" si="179"/>
        <v>2014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>
        <f t="shared" si="179"/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>
        <f t="shared" si="179"/>
        <v>2016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>
        <f t="shared" si="179"/>
        <v>2016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>
        <f t="shared" si="179"/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>
        <f t="shared" si="179"/>
        <v>2016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>
        <f t="shared" si="179"/>
        <v>2015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>
        <f t="shared" si="179"/>
        <v>2015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>
        <f t="shared" si="179"/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e">
        <f t="shared" si="177"/>
        <v>#DIV/0!</v>
      </c>
      <c r="Q3792" s="11" t="s">
        <v>8315</v>
      </c>
      <c r="R3792" t="s">
        <v>8357</v>
      </c>
      <c r="S3792" s="16">
        <f t="shared" si="178"/>
        <v>42666.666932870372</v>
      </c>
      <c r="T3792">
        <f t="shared" si="179"/>
        <v>2016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e">
        <f t="shared" si="177"/>
        <v>#DIV/0!</v>
      </c>
      <c r="Q3793" s="11" t="s">
        <v>8315</v>
      </c>
      <c r="R3793" t="s">
        <v>8357</v>
      </c>
      <c r="S3793" s="16">
        <f t="shared" si="178"/>
        <v>41766.692037037035</v>
      </c>
      <c r="T3793">
        <f t="shared" si="179"/>
        <v>2014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>
        <f t="shared" si="179"/>
        <v>2015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>
        <f t="shared" si="179"/>
        <v>2014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>
        <f t="shared" si="179"/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>
        <f t="shared" si="179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>
        <f t="shared" si="179"/>
        <v>2016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>
        <f t="shared" si="179"/>
        <v>2015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>
        <f t="shared" si="179"/>
        <v>2014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>
        <f t="shared" si="179"/>
        <v>2016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>
        <f t="shared" si="179"/>
        <v>2014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>
        <f t="shared" si="179"/>
        <v>2014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e">
        <f t="shared" si="177"/>
        <v>#DIV/0!</v>
      </c>
      <c r="Q3804" s="11" t="s">
        <v>8315</v>
      </c>
      <c r="R3804" t="s">
        <v>8357</v>
      </c>
      <c r="S3804" s="16">
        <f t="shared" si="178"/>
        <v>42269.126226851848</v>
      </c>
      <c r="T3804">
        <f t="shared" si="179"/>
        <v>2015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>
        <f t="shared" si="179"/>
        <v>2016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e">
        <f t="shared" si="177"/>
        <v>#DIV/0!</v>
      </c>
      <c r="Q3806" s="11" t="s">
        <v>8315</v>
      </c>
      <c r="R3806" t="s">
        <v>8357</v>
      </c>
      <c r="S3806" s="16">
        <f t="shared" si="178"/>
        <v>42527.00953703704</v>
      </c>
      <c r="T3806">
        <f t="shared" si="179"/>
        <v>2016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>
        <f t="shared" si="179"/>
        <v>2014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>
        <f t="shared" si="179"/>
        <v>2014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>
        <f t="shared" si="179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>
        <f t="shared" si="179"/>
        <v>2015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>
        <f t="shared" si="179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>
        <f t="shared" si="179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>
        <f t="shared" si="179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>
        <f t="shared" si="179"/>
        <v>2015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>
        <f t="shared" si="179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>
        <f t="shared" si="179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>
        <f t="shared" si="179"/>
        <v>2015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>
        <f t="shared" si="179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>
        <f t="shared" si="179"/>
        <v>2015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>
        <f t="shared" si="179"/>
        <v>2015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>
        <f t="shared" si="179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>
        <f t="shared" si="179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>
        <f t="shared" si="179"/>
        <v>2015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>
        <f t="shared" si="179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>
        <f t="shared" si="179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>
        <f t="shared" si="179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>
        <f t="shared" si="179"/>
        <v>2015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>
        <f t="shared" si="179"/>
        <v>2015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>
        <f t="shared" si="179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>
        <f t="shared" si="179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>
        <f t="shared" si="179"/>
        <v>2016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>
        <f t="shared" si="179"/>
        <v>2016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>
        <f t="shared" si="179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>
        <f t="shared" si="179"/>
        <v>2016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>
        <f t="shared" si="179"/>
        <v>2014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>
        <f t="shared" si="179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>
        <f t="shared" si="179"/>
        <v>2016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>
        <f t="shared" si="179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>
        <f t="shared" si="179"/>
        <v>2015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>
        <f t="shared" si="179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>
        <f t="shared" si="179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>
        <f t="shared" si="17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ROUND(E3843/L3843,2)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>
        <f t="shared" ref="T3843:T3906" si="182">YEAR(S3843)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>
        <f t="shared" si="182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>
        <f t="shared" si="182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>
        <f t="shared" si="182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>
        <f t="shared" si="182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>
        <f t="shared" si="182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>
        <f t="shared" si="182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>
        <f t="shared" si="182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>
        <f t="shared" si="182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>
        <f t="shared" si="182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>
        <f t="shared" si="182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>
        <f t="shared" si="182"/>
        <v>2015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>
        <f t="shared" si="182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>
        <f t="shared" si="182"/>
        <v>2015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>
        <f t="shared" si="182"/>
        <v>2015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>
        <f t="shared" si="182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>
        <f t="shared" si="182"/>
        <v>2014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>
        <f t="shared" si="182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>
        <f t="shared" si="182"/>
        <v>2014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>
        <f t="shared" si="182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>
        <f t="shared" si="182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>
        <f t="shared" si="182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e">
        <f t="shared" si="180"/>
        <v>#DIV/0!</v>
      </c>
      <c r="Q3865" s="11" t="s">
        <v>8315</v>
      </c>
      <c r="R3865" t="s">
        <v>8316</v>
      </c>
      <c r="S3865" s="16">
        <f t="shared" si="181"/>
        <v>42253.633159722223</v>
      </c>
      <c r="T3865">
        <f t="shared" si="182"/>
        <v>2015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>
        <f t="shared" si="182"/>
        <v>2015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>
        <f t="shared" si="182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>
        <f t="shared" si="182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>
        <f t="shared" si="182"/>
        <v>2016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>
        <f t="shared" si="182"/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>
        <f t="shared" si="182"/>
        <v>2015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>
        <f t="shared" si="182"/>
        <v>2014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>
        <f t="shared" si="182"/>
        <v>2017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e">
        <f t="shared" si="180"/>
        <v>#DIV/0!</v>
      </c>
      <c r="Q3874" s="11" t="s">
        <v>8315</v>
      </c>
      <c r="R3874" t="s">
        <v>8357</v>
      </c>
      <c r="S3874" s="16">
        <f t="shared" si="181"/>
        <v>42180.145787037036</v>
      </c>
      <c r="T3874">
        <f t="shared" si="182"/>
        <v>2015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e">
        <f t="shared" si="180"/>
        <v>#DIV/0!</v>
      </c>
      <c r="Q3875" s="11" t="s">
        <v>8315</v>
      </c>
      <c r="R3875" t="s">
        <v>8357</v>
      </c>
      <c r="S3875" s="16">
        <f t="shared" si="181"/>
        <v>42255.696006944447</v>
      </c>
      <c r="T3875">
        <f t="shared" si="182"/>
        <v>2015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e">
        <f t="shared" si="180"/>
        <v>#DIV/0!</v>
      </c>
      <c r="Q3876" s="11" t="s">
        <v>8315</v>
      </c>
      <c r="R3876" t="s">
        <v>8357</v>
      </c>
      <c r="S3876" s="16">
        <f t="shared" si="181"/>
        <v>42007.016458333332</v>
      </c>
      <c r="T3876">
        <f t="shared" si="182"/>
        <v>2015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e">
        <f t="shared" si="180"/>
        <v>#DIV/0!</v>
      </c>
      <c r="Q3877" s="11" t="s">
        <v>8315</v>
      </c>
      <c r="R3877" t="s">
        <v>8357</v>
      </c>
      <c r="S3877" s="16">
        <f t="shared" si="181"/>
        <v>42615.346817129626</v>
      </c>
      <c r="T3877">
        <f t="shared" si="182"/>
        <v>2016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>
        <f t="shared" si="182"/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>
        <f t="shared" si="182"/>
        <v>2016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>
        <f t="shared" si="182"/>
        <v>2015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e">
        <f t="shared" si="180"/>
        <v>#DIV/0!</v>
      </c>
      <c r="Q3881" s="11" t="s">
        <v>8315</v>
      </c>
      <c r="R3881" t="s">
        <v>8357</v>
      </c>
      <c r="S3881" s="16">
        <f t="shared" si="181"/>
        <v>41999.861064814817</v>
      </c>
      <c r="T3881">
        <f t="shared" si="182"/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>
        <f t="shared" si="182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>
        <f t="shared" si="182"/>
        <v>2017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e">
        <f t="shared" si="180"/>
        <v>#DIV/0!</v>
      </c>
      <c r="Q3884" s="11" t="s">
        <v>8315</v>
      </c>
      <c r="R3884" t="s">
        <v>8357</v>
      </c>
      <c r="S3884" s="16">
        <f t="shared" si="181"/>
        <v>42373.983449074076</v>
      </c>
      <c r="T3884">
        <f t="shared" si="182"/>
        <v>2016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e">
        <f t="shared" si="180"/>
        <v>#DIV/0!</v>
      </c>
      <c r="Q3885" s="11" t="s">
        <v>8315</v>
      </c>
      <c r="R3885" t="s">
        <v>8357</v>
      </c>
      <c r="S3885" s="16">
        <f t="shared" si="181"/>
        <v>41854.602650462963</v>
      </c>
      <c r="T3885">
        <f t="shared" si="182"/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e">
        <f t="shared" si="180"/>
        <v>#DIV/0!</v>
      </c>
      <c r="Q3886" s="11" t="s">
        <v>8315</v>
      </c>
      <c r="R3886" t="s">
        <v>8357</v>
      </c>
      <c r="S3886" s="16">
        <f t="shared" si="181"/>
        <v>42065.791574074072</v>
      </c>
      <c r="T3886">
        <f t="shared" si="182"/>
        <v>2015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e">
        <f t="shared" si="180"/>
        <v>#DIV/0!</v>
      </c>
      <c r="Q3887" s="11" t="s">
        <v>8315</v>
      </c>
      <c r="R3887" t="s">
        <v>8357</v>
      </c>
      <c r="S3887" s="16">
        <f t="shared" si="181"/>
        <v>42469.951284722221</v>
      </c>
      <c r="T3887">
        <f t="shared" si="182"/>
        <v>2016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e">
        <f t="shared" si="180"/>
        <v>#DIV/0!</v>
      </c>
      <c r="Q3888" s="11" t="s">
        <v>8315</v>
      </c>
      <c r="R3888" t="s">
        <v>8357</v>
      </c>
      <c r="S3888" s="16">
        <f t="shared" si="181"/>
        <v>41954.228032407409</v>
      </c>
      <c r="T3888">
        <f t="shared" si="182"/>
        <v>2014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>
        <f t="shared" si="182"/>
        <v>2015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>
        <f t="shared" si="182"/>
        <v>2017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>
        <f t="shared" si="182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>
        <f t="shared" si="182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>
        <f t="shared" si="182"/>
        <v>2015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e">
        <f t="shared" si="180"/>
        <v>#DIV/0!</v>
      </c>
      <c r="Q3894" s="11" t="s">
        <v>8315</v>
      </c>
      <c r="R3894" t="s">
        <v>8316</v>
      </c>
      <c r="S3894" s="16">
        <f t="shared" si="181"/>
        <v>41867.652280092596</v>
      </c>
      <c r="T3894">
        <f t="shared" si="182"/>
        <v>2014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>
        <f t="shared" si="182"/>
        <v>2014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>
        <f t="shared" si="182"/>
        <v>2016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>
        <f t="shared" si="182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>
        <f t="shared" si="182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>
        <f t="shared" si="182"/>
        <v>2014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>
        <f t="shared" si="182"/>
        <v>2015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>
        <f t="shared" si="182"/>
        <v>2014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>
        <f t="shared" si="182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>
        <f t="shared" si="182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>
        <f t="shared" si="182"/>
        <v>2016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e">
        <f t="shared" si="180"/>
        <v>#DIV/0!</v>
      </c>
      <c r="Q3905" s="11" t="s">
        <v>8315</v>
      </c>
      <c r="R3905" t="s">
        <v>8316</v>
      </c>
      <c r="S3905" s="16">
        <f t="shared" si="181"/>
        <v>42186.01116898148</v>
      </c>
      <c r="T3905">
        <f t="shared" si="182"/>
        <v>2015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>
        <f t="shared" si="182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ROUND(E3907/L3907,2)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>
        <f t="shared" ref="T3907:T3970" si="185">YEAR(S3907)</f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>
        <f t="shared" si="185"/>
        <v>2015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>
        <f t="shared" si="185"/>
        <v>2014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>
        <f t="shared" si="185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>
        <f t="shared" si="185"/>
        <v>2014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>
        <f t="shared" si="185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>
        <f t="shared" si="185"/>
        <v>2014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>
        <f t="shared" si="185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>
        <f t="shared" si="185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>
        <f t="shared" si="185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>
        <f t="shared" si="185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e">
        <f t="shared" si="183"/>
        <v>#DIV/0!</v>
      </c>
      <c r="Q3918" s="11" t="s">
        <v>8315</v>
      </c>
      <c r="R3918" t="s">
        <v>8316</v>
      </c>
      <c r="S3918" s="16">
        <f t="shared" si="184"/>
        <v>42494.471666666665</v>
      </c>
      <c r="T3918">
        <f t="shared" si="185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>
        <f t="shared" si="185"/>
        <v>2014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>
        <f t="shared" si="185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>
        <f t="shared" si="185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>
        <f t="shared" si="185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e">
        <f t="shared" si="183"/>
        <v>#DIV/0!</v>
      </c>
      <c r="Q3923" s="11" t="s">
        <v>8315</v>
      </c>
      <c r="R3923" t="s">
        <v>8316</v>
      </c>
      <c r="S3923" s="16">
        <f t="shared" si="184"/>
        <v>41926.542303240742</v>
      </c>
      <c r="T3923">
        <f t="shared" si="185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>
        <f t="shared" si="185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>
        <f t="shared" si="185"/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>
        <f t="shared" si="185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>
        <f t="shared" si="185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>
        <f t="shared" si="185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>
        <f t="shared" si="185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>
        <f t="shared" si="185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>
        <f t="shared" si="185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e">
        <f t="shared" si="183"/>
        <v>#DIV/0!</v>
      </c>
      <c r="Q3932" s="11" t="s">
        <v>8315</v>
      </c>
      <c r="R3932" t="s">
        <v>8316</v>
      </c>
      <c r="S3932" s="16">
        <f t="shared" si="184"/>
        <v>42433.338749999995</v>
      </c>
      <c r="T3932">
        <f t="shared" si="185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e">
        <f t="shared" si="183"/>
        <v>#DIV/0!</v>
      </c>
      <c r="Q3933" s="11" t="s">
        <v>8315</v>
      </c>
      <c r="R3933" t="s">
        <v>8316</v>
      </c>
      <c r="S3933" s="16">
        <f t="shared" si="184"/>
        <v>42228.151701388888</v>
      </c>
      <c r="T3933">
        <f t="shared" si="185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>
        <f t="shared" si="185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>
        <f t="shared" si="185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>
        <f t="shared" si="185"/>
        <v>2015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>
        <f t="shared" si="185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e">
        <f t="shared" si="183"/>
        <v>#DIV/0!</v>
      </c>
      <c r="Q3938" s="11" t="s">
        <v>8315</v>
      </c>
      <c r="R3938" t="s">
        <v>8316</v>
      </c>
      <c r="S3938" s="16">
        <f t="shared" si="184"/>
        <v>42675.262962962966</v>
      </c>
      <c r="T3938">
        <f t="shared" si="185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>
        <f t="shared" si="185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>
        <f t="shared" si="185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>
        <f t="shared" si="185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>
        <f t="shared" si="185"/>
        <v>2014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>
        <f t="shared" si="185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e">
        <f t="shared" si="183"/>
        <v>#DIV/0!</v>
      </c>
      <c r="Q3944" s="11" t="s">
        <v>8315</v>
      </c>
      <c r="R3944" t="s">
        <v>8316</v>
      </c>
      <c r="S3944" s="16">
        <f t="shared" si="184"/>
        <v>42111.904097222221</v>
      </c>
      <c r="T3944">
        <f t="shared" si="185"/>
        <v>2015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>
        <f t="shared" si="185"/>
        <v>2015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e">
        <f t="shared" si="183"/>
        <v>#DIV/0!</v>
      </c>
      <c r="Q3946" s="11" t="s">
        <v>8315</v>
      </c>
      <c r="R3946" t="s">
        <v>8316</v>
      </c>
      <c r="S3946" s="16">
        <f t="shared" si="184"/>
        <v>42213.662905092591</v>
      </c>
      <c r="T3946">
        <f t="shared" si="185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>
        <f t="shared" si="185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>
        <f t="shared" si="185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>
        <f t="shared" si="185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e">
        <f t="shared" si="183"/>
        <v>#DIV/0!</v>
      </c>
      <c r="Q3950" s="11" t="s">
        <v>8315</v>
      </c>
      <c r="R3950" t="s">
        <v>8316</v>
      </c>
      <c r="S3950" s="16">
        <f t="shared" si="184"/>
        <v>41829.325497685182</v>
      </c>
      <c r="T3950">
        <f t="shared" si="185"/>
        <v>2014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>
        <f t="shared" si="185"/>
        <v>2015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>
        <f t="shared" si="185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>
        <f t="shared" si="185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>
        <f t="shared" si="185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e">
        <f t="shared" si="183"/>
        <v>#DIV/0!</v>
      </c>
      <c r="Q3955" s="11" t="s">
        <v>8315</v>
      </c>
      <c r="R3955" t="s">
        <v>8316</v>
      </c>
      <c r="S3955" s="16">
        <f t="shared" si="184"/>
        <v>42550.048449074078</v>
      </c>
      <c r="T3955">
        <f t="shared" si="185"/>
        <v>2016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e">
        <f t="shared" si="183"/>
        <v>#DIV/0!</v>
      </c>
      <c r="Q3956" s="11" t="s">
        <v>8315</v>
      </c>
      <c r="R3956" t="s">
        <v>8316</v>
      </c>
      <c r="S3956" s="16">
        <f t="shared" si="184"/>
        <v>41774.651203703703</v>
      </c>
      <c r="T3956">
        <f t="shared" si="185"/>
        <v>2014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>
        <f t="shared" si="185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e">
        <f t="shared" si="183"/>
        <v>#DIV/0!</v>
      </c>
      <c r="Q3958" s="11" t="s">
        <v>8315</v>
      </c>
      <c r="R3958" t="s">
        <v>8316</v>
      </c>
      <c r="S3958" s="16">
        <f t="shared" si="184"/>
        <v>42457.932025462964</v>
      </c>
      <c r="T3958">
        <f t="shared" si="185"/>
        <v>2016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>
        <f t="shared" si="185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>
        <f t="shared" si="185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>
        <f t="shared" si="185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>
        <f t="shared" si="185"/>
        <v>2015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>
        <f t="shared" si="185"/>
        <v>2014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>
        <f t="shared" si="185"/>
        <v>2015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e">
        <f t="shared" si="183"/>
        <v>#DIV/0!</v>
      </c>
      <c r="Q3965" s="11" t="s">
        <v>8315</v>
      </c>
      <c r="R3965" t="s">
        <v>8316</v>
      </c>
      <c r="S3965" s="16">
        <f t="shared" si="184"/>
        <v>42296.154131944444</v>
      </c>
      <c r="T3965">
        <f t="shared" si="185"/>
        <v>2015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>
        <f t="shared" si="185"/>
        <v>2015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>
        <f t="shared" si="185"/>
        <v>2016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>
        <f t="shared" si="185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>
        <f t="shared" si="185"/>
        <v>2017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>
        <f t="shared" si="185"/>
        <v>2016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ROUND(E3971/L3971,2)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>
        <f t="shared" ref="T3971:T4034" si="188">YEAR(S3971)</f>
        <v>2016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>
        <f t="shared" si="188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>
        <f t="shared" si="188"/>
        <v>2014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>
        <f t="shared" si="188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>
        <f t="shared" si="188"/>
        <v>2016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>
        <f t="shared" si="188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e">
        <f t="shared" si="186"/>
        <v>#DIV/0!</v>
      </c>
      <c r="Q3977" s="11" t="s">
        <v>8315</v>
      </c>
      <c r="R3977" t="s">
        <v>8316</v>
      </c>
      <c r="S3977" s="16">
        <f t="shared" si="187"/>
        <v>42534.866875</v>
      </c>
      <c r="T3977">
        <f t="shared" si="188"/>
        <v>2016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>
        <f t="shared" si="188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>
        <f t="shared" si="188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>
        <f t="shared" si="188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>
        <f t="shared" si="188"/>
        <v>2015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>
        <f t="shared" si="188"/>
        <v>2014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>
        <f t="shared" si="188"/>
        <v>2016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>
        <f t="shared" si="188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>
        <f t="shared" si="188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>
        <f t="shared" si="188"/>
        <v>2014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>
        <f t="shared" si="188"/>
        <v>2016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>
        <f t="shared" si="188"/>
        <v>2016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>
        <f t="shared" si="188"/>
        <v>2014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>
        <f t="shared" si="188"/>
        <v>2015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e">
        <f t="shared" si="186"/>
        <v>#DIV/0!</v>
      </c>
      <c r="Q3991" s="11" t="s">
        <v>8315</v>
      </c>
      <c r="R3991" t="s">
        <v>8316</v>
      </c>
      <c r="S3991" s="16">
        <f t="shared" si="187"/>
        <v>42286.749780092592</v>
      </c>
      <c r="T3991">
        <f t="shared" si="188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>
        <f t="shared" si="188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>
        <f t="shared" si="188"/>
        <v>2015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>
        <f t="shared" si="188"/>
        <v>2015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>
        <f t="shared" si="188"/>
        <v>2015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>
        <f t="shared" si="188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>
        <f t="shared" si="188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>
        <f t="shared" si="188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e">
        <f t="shared" si="186"/>
        <v>#DIV/0!</v>
      </c>
      <c r="Q3999" s="11" t="s">
        <v>8315</v>
      </c>
      <c r="R3999" t="s">
        <v>8316</v>
      </c>
      <c r="S3999" s="16">
        <f t="shared" si="187"/>
        <v>42069.391446759255</v>
      </c>
      <c r="T3999">
        <f t="shared" si="188"/>
        <v>2015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>
        <f t="shared" si="188"/>
        <v>2015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>
        <f t="shared" si="188"/>
        <v>2014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>
        <f t="shared" si="188"/>
        <v>2016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>
        <f t="shared" si="188"/>
        <v>2017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>
        <f t="shared" si="188"/>
        <v>2014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>
        <f t="shared" si="188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>
        <f t="shared" si="188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>
        <f t="shared" si="188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>
        <f t="shared" si="188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>
        <f t="shared" si="188"/>
        <v>2014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>
        <f t="shared" si="188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>
        <f t="shared" si="188"/>
        <v>2014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>
        <f t="shared" si="188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>
        <f t="shared" si="188"/>
        <v>2014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e">
        <f t="shared" si="186"/>
        <v>#DIV/0!</v>
      </c>
      <c r="Q4014" s="11" t="s">
        <v>8315</v>
      </c>
      <c r="R4014" t="s">
        <v>8316</v>
      </c>
      <c r="S4014" s="16">
        <f t="shared" si="187"/>
        <v>42096.544548611113</v>
      </c>
      <c r="T4014">
        <f t="shared" si="188"/>
        <v>2015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>
        <f t="shared" si="188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e">
        <f t="shared" si="186"/>
        <v>#DIV/0!</v>
      </c>
      <c r="Q4016" s="11" t="s">
        <v>8315</v>
      </c>
      <c r="R4016" t="s">
        <v>8316</v>
      </c>
      <c r="S4016" s="16">
        <f t="shared" si="187"/>
        <v>42419.246168981481</v>
      </c>
      <c r="T4016">
        <f t="shared" si="188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>
        <f t="shared" si="188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>
        <f t="shared" si="188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>
        <f t="shared" si="188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>
        <f t="shared" si="188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>
        <f t="shared" si="188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>
        <f t="shared" si="188"/>
        <v>2015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>
        <f t="shared" si="188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>
        <f t="shared" si="188"/>
        <v>2014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e">
        <f t="shared" si="186"/>
        <v>#DIV/0!</v>
      </c>
      <c r="Q4025" s="11" t="s">
        <v>8315</v>
      </c>
      <c r="R4025" t="s">
        <v>8316</v>
      </c>
      <c r="S4025" s="16">
        <f t="shared" si="187"/>
        <v>42408.999571759254</v>
      </c>
      <c r="T4025">
        <f t="shared" si="188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>
        <f t="shared" si="188"/>
        <v>2015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>
        <f t="shared" si="188"/>
        <v>2015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e">
        <f t="shared" si="186"/>
        <v>#DIV/0!</v>
      </c>
      <c r="Q4028" s="11" t="s">
        <v>8315</v>
      </c>
      <c r="R4028" t="s">
        <v>8316</v>
      </c>
      <c r="S4028" s="16">
        <f t="shared" si="187"/>
        <v>42282.655543981484</v>
      </c>
      <c r="T4028">
        <f t="shared" si="188"/>
        <v>2015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>
        <f t="shared" si="188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>
        <f t="shared" si="188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e">
        <f t="shared" si="186"/>
        <v>#DIV/0!</v>
      </c>
      <c r="Q4031" s="11" t="s">
        <v>8315</v>
      </c>
      <c r="R4031" t="s">
        <v>8316</v>
      </c>
      <c r="S4031" s="16">
        <f t="shared" si="187"/>
        <v>42322.025115740747</v>
      </c>
      <c r="T4031">
        <f t="shared" si="188"/>
        <v>2015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>
        <f t="shared" si="188"/>
        <v>2016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e">
        <f t="shared" si="186"/>
        <v>#DIV/0!</v>
      </c>
      <c r="Q4033" s="11" t="s">
        <v>8315</v>
      </c>
      <c r="R4033" t="s">
        <v>8316</v>
      </c>
      <c r="S4033" s="16">
        <f t="shared" si="187"/>
        <v>41941.585231481484</v>
      </c>
      <c r="T4033">
        <f t="shared" si="188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>
        <f t="shared" si="188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ROUND(E4035/L4035,2)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>
        <f t="shared" ref="T4035:T4098" si="191">YEAR(S4035)</f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>
        <f t="shared" si="191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>
        <f t="shared" si="191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>
        <f t="shared" si="191"/>
        <v>2014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>
        <f t="shared" si="191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>
        <f t="shared" si="191"/>
        <v>2014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>
        <f t="shared" si="191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>
        <f t="shared" si="191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>
        <f t="shared" si="191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>
        <f t="shared" si="191"/>
        <v>2014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e">
        <f t="shared" si="189"/>
        <v>#DIV/0!</v>
      </c>
      <c r="Q4045" s="11" t="s">
        <v>8315</v>
      </c>
      <c r="R4045" t="s">
        <v>8316</v>
      </c>
      <c r="S4045" s="16">
        <f t="shared" si="190"/>
        <v>41948.957465277781</v>
      </c>
      <c r="T4045">
        <f t="shared" si="191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>
        <f t="shared" si="191"/>
        <v>2015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>
        <f t="shared" si="191"/>
        <v>2014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>
        <f t="shared" si="191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>
        <f t="shared" si="191"/>
        <v>2014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>
        <f t="shared" si="191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>
        <f t="shared" si="191"/>
        <v>2015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>
        <f t="shared" si="191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e">
        <f t="shared" si="189"/>
        <v>#DIV/0!</v>
      </c>
      <c r="Q4053" s="11" t="s">
        <v>8315</v>
      </c>
      <c r="R4053" t="s">
        <v>8316</v>
      </c>
      <c r="S4053" s="16">
        <f t="shared" si="190"/>
        <v>41761.810150462967</v>
      </c>
      <c r="T4053">
        <f t="shared" si="191"/>
        <v>2014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>
        <f t="shared" si="191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>
        <f t="shared" si="191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e">
        <f t="shared" si="189"/>
        <v>#DIV/0!</v>
      </c>
      <c r="Q4056" s="11" t="s">
        <v>8315</v>
      </c>
      <c r="R4056" t="s">
        <v>8316</v>
      </c>
      <c r="S4056" s="16">
        <f t="shared" si="190"/>
        <v>42613.841261574074</v>
      </c>
      <c r="T4056">
        <f t="shared" si="191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>
        <f t="shared" si="191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>
        <f t="shared" si="191"/>
        <v>2016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>
        <f t="shared" si="191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>
        <f t="shared" si="191"/>
        <v>2016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>
        <f t="shared" si="191"/>
        <v>2014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>
        <f t="shared" si="191"/>
        <v>2014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e">
        <f t="shared" si="189"/>
        <v>#DIV/0!</v>
      </c>
      <c r="Q4063" s="11" t="s">
        <v>8315</v>
      </c>
      <c r="R4063" t="s">
        <v>8316</v>
      </c>
      <c r="S4063" s="16">
        <f t="shared" si="190"/>
        <v>42421.141469907408</v>
      </c>
      <c r="T4063">
        <f t="shared" si="191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>
        <f t="shared" si="191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>
        <f t="shared" si="191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>
        <f t="shared" si="191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>
        <f t="shared" si="191"/>
        <v>2014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>
        <f t="shared" si="191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>
        <f t="shared" si="191"/>
        <v>2015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>
        <f t="shared" si="191"/>
        <v>2016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>
        <f t="shared" si="191"/>
        <v>2015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>
        <f t="shared" si="191"/>
        <v>2015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e">
        <f t="shared" si="189"/>
        <v>#DIV/0!</v>
      </c>
      <c r="Q4073" s="11" t="s">
        <v>8315</v>
      </c>
      <c r="R4073" t="s">
        <v>8316</v>
      </c>
      <c r="S4073" s="16">
        <f t="shared" si="190"/>
        <v>42700.804756944446</v>
      </c>
      <c r="T4073">
        <f t="shared" si="191"/>
        <v>2016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>
        <f t="shared" si="191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>
        <f t="shared" si="191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>
        <f t="shared" si="191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>
        <f t="shared" si="191"/>
        <v>2014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e">
        <f t="shared" si="189"/>
        <v>#DIV/0!</v>
      </c>
      <c r="Q4078" s="11" t="s">
        <v>8315</v>
      </c>
      <c r="R4078" t="s">
        <v>8316</v>
      </c>
      <c r="S4078" s="16">
        <f t="shared" si="190"/>
        <v>41905.795706018522</v>
      </c>
      <c r="T4078">
        <f t="shared" si="191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>
        <f t="shared" si="191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e">
        <f t="shared" si="189"/>
        <v>#DIV/0!</v>
      </c>
      <c r="Q4080" s="11" t="s">
        <v>8315</v>
      </c>
      <c r="R4080" t="s">
        <v>8316</v>
      </c>
      <c r="S4080" s="16">
        <f t="shared" si="190"/>
        <v>42732.787523148145</v>
      </c>
      <c r="T4080">
        <f t="shared" si="191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>
        <f t="shared" si="191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e">
        <f t="shared" si="189"/>
        <v>#DIV/0!</v>
      </c>
      <c r="Q4082" s="11" t="s">
        <v>8315</v>
      </c>
      <c r="R4082" t="s">
        <v>8316</v>
      </c>
      <c r="S4082" s="16">
        <f t="shared" si="190"/>
        <v>42511.698101851856</v>
      </c>
      <c r="T4082">
        <f t="shared" si="191"/>
        <v>2016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>
        <f t="shared" si="191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>
        <f t="shared" si="191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>
        <f t="shared" si="191"/>
        <v>2015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>
        <f t="shared" si="191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>
        <f t="shared" si="191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>
        <f t="shared" si="191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e">
        <f t="shared" si="189"/>
        <v>#DIV/0!</v>
      </c>
      <c r="Q4089" s="11" t="s">
        <v>8315</v>
      </c>
      <c r="R4089" t="s">
        <v>8316</v>
      </c>
      <c r="S4089" s="16">
        <f t="shared" si="190"/>
        <v>42538.742893518516</v>
      </c>
      <c r="T4089">
        <f t="shared" si="191"/>
        <v>2016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>
        <f t="shared" si="191"/>
        <v>2014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>
        <f t="shared" si="191"/>
        <v>2015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>
        <f t="shared" si="191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>
        <f t="shared" si="191"/>
        <v>2014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>
        <f t="shared" si="191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>
        <f t="shared" si="191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>
        <f t="shared" si="191"/>
        <v>2014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>
        <f t="shared" si="191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>
        <f t="shared" si="191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e">
        <f t="shared" ref="P4099:P4115" si="192">ROUND(E4099/L4099,2)</f>
        <v>#DIV/0!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>
        <f t="shared" ref="T4099:T4115" si="194">YEAR(S4099)</f>
        <v>2015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e">
        <f t="shared" si="192"/>
        <v>#DIV/0!</v>
      </c>
      <c r="Q4100" s="11" t="s">
        <v>8315</v>
      </c>
      <c r="R4100" t="s">
        <v>8316</v>
      </c>
      <c r="S4100" s="16">
        <f t="shared" si="193"/>
        <v>42495.722187499996</v>
      </c>
      <c r="T4100">
        <f t="shared" si="194"/>
        <v>2016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>
        <f t="shared" si="194"/>
        <v>2016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e">
        <f t="shared" si="192"/>
        <v>#DIV/0!</v>
      </c>
      <c r="Q4102" s="11" t="s">
        <v>8315</v>
      </c>
      <c r="R4102" t="s">
        <v>8316</v>
      </c>
      <c r="S4102" s="16">
        <f t="shared" si="193"/>
        <v>41927.124884259261</v>
      </c>
      <c r="T4102">
        <f t="shared" si="194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e">
        <f t="shared" si="192"/>
        <v>#DIV/0!</v>
      </c>
      <c r="Q4103" s="11" t="s">
        <v>8315</v>
      </c>
      <c r="R4103" t="s">
        <v>8316</v>
      </c>
      <c r="S4103" s="16">
        <f t="shared" si="193"/>
        <v>42730.903726851851</v>
      </c>
      <c r="T4103">
        <f t="shared" si="194"/>
        <v>2016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>
        <f t="shared" si="194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>
        <f t="shared" si="194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>
        <f t="shared" si="194"/>
        <v>2016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>
        <f t="shared" si="194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>
        <f t="shared" si="194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>
        <f t="shared" si="194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>
        <f t="shared" si="194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e">
        <f t="shared" si="192"/>
        <v>#DIV/0!</v>
      </c>
      <c r="Q4111" s="11" t="s">
        <v>8315</v>
      </c>
      <c r="R4111" t="s">
        <v>8316</v>
      </c>
      <c r="S4111" s="16">
        <f t="shared" si="193"/>
        <v>42307.539398148147</v>
      </c>
      <c r="T4111">
        <f t="shared" si="194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>
        <f t="shared" si="194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>
        <f t="shared" si="194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>
        <f t="shared" si="194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>
        <f t="shared" si="194"/>
        <v>2015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</vt:lpstr>
      <vt:lpstr>Outcomes Based on Goals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tarik riad</cp:lastModifiedBy>
  <dcterms:created xsi:type="dcterms:W3CDTF">2017-04-20T15:17:24Z</dcterms:created>
  <dcterms:modified xsi:type="dcterms:W3CDTF">2021-07-05T03:58:06Z</dcterms:modified>
</cp:coreProperties>
</file>