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V3" state="visible" r:id="rId3"/>
    <sheet sheetId="2" name="V2" state="visible" r:id="rId4"/>
    <sheet sheetId="3" name="V1" state="visible" r:id="rId5"/>
    <sheet sheetId="4" name="Livrables" state="visible" r:id="rId6"/>
    <sheet sheetId="5" name="Risk log" state="visible" r:id="rId7"/>
    <sheet sheetId="6" name="Risk Management" state="visible" r:id="rId8"/>
    <sheet sheetId="7" name="Milestones" state="visible" r:id="rId9"/>
    <sheet sheetId="8" name="Initiation" state="visible" r:id="rId10"/>
    <sheet sheetId="9" name="Code review" state="visible" r:id="rId11"/>
  </sheets>
  <definedNames/>
  <calcPr/>
</workbook>
</file>

<file path=xl/sharedStrings.xml><?xml version="1.0" encoding="utf-8"?>
<sst xmlns="http://schemas.openxmlformats.org/spreadsheetml/2006/main" count="2535" uniqueCount="832">
  <si>
    <t>ID</t>
  </si>
  <si>
    <t>Task type</t>
  </si>
  <si>
    <t>Priority</t>
  </si>
  <si>
    <t>Description</t>
  </si>
  <si>
    <t>Who</t>
  </si>
  <si>
    <t>Validation</t>
  </si>
  <si>
    <t>Status</t>
  </si>
  <si>
    <t>Start Date</t>
  </si>
  <si>
    <t>End Date
Plan</t>
  </si>
  <si>
    <t>End Date
FC</t>
  </si>
  <si>
    <t>End Date
Real</t>
  </si>
  <si>
    <t>Workload
Plan (hours)</t>
  </si>
  <si>
    <t>Workload
Used (hours)</t>
  </si>
  <si>
    <t>Workload
Remain (hours)</t>
  </si>
  <si>
    <t>Workload
Delta (hours)</t>
  </si>
  <si>
    <t>%</t>
  </si>
  <si>
    <t>Comments</t>
  </si>
  <si>
    <t>Dev</t>
  </si>
  <si>
    <t>Suivi qualité</t>
  </si>
  <si>
    <t>Eric</t>
  </si>
  <si>
    <t>* Sonar
* Remontée d'alertes et demandes de correctifs
* Communication standard</t>
  </si>
  <si>
    <t>DONE</t>
  </si>
  <si>
    <t>10 jui</t>
  </si>
  <si>
    <t>Proj</t>
  </si>
  <si>
    <t>Suivi, planning, CRR, affectation</t>
  </si>
  <si>
    <t>Antoine</t>
  </si>
  <si>
    <t>* Chacun sait ce qu'il doit faire
* CRR
* Reporting : suivi charge, jalons
* Pres
* Communication</t>
  </si>
  <si>
    <t>Expertise technique</t>
  </si>
  <si>
    <t>Tarik</t>
  </si>
  <si>
    <t>* Aide
* Préparation code review
* Check specs</t>
  </si>
  <si>
    <t>Spec</t>
  </si>
  <si>
    <t>Validation périmètre fonctionnel</t>
  </si>
  <si>
    <t>Rudy</t>
  </si>
  <si>
    <t>* Check des specs
* Validation des devs périmètre fonctionnel
* Validation règles métiers</t>
  </si>
  <si>
    <t>Spec : Configuration saisons et appartements</t>
  </si>
  <si>
    <t>Mélody</t>
  </si>
  <si>
    <t>* Clarifier specs pour pouvoir développer
* Maquettes : à quoi doit ressembler l'interface
* Service : nom service, signatures méthodes, exceptions à gérer, cas de tests spécifiques
* Persistance : modèle de données enrichi
* Validation Rudy périmètre fonctionnel
* Valdation Tarik architecture/package/nom
* jeux de données
* DAOs à appeler</t>
  </si>
  <si>
    <t>CANCEL</t>
  </si>
  <si>
    <t>Spec : Promotions</t>
  </si>
  <si>
    <t>Spec : Modération avis</t>
  </si>
  <si>
    <t>Spec : Purge</t>
  </si>
  <si>
    <t>Antoine
(old Mélody)</t>
  </si>
  <si>
    <t>Spec : Ecran mobile</t>
  </si>
  <si>
    <t>Spec : Moteur de recherche</t>
  </si>
  <si>
    <t>Spec : Fiche client</t>
  </si>
  <si>
    <t>Spec : Statistiques</t>
  </si>
  <si>
    <t>* Clarifier specs pour pouvoir développer
* Liste des reports avec périmètre de données + type graphique + spécifier sur quelle page (Hp super admin)
* Liste des dto
* Service : nom service, signatures méthodes, exceptions à gérer, cas de tests spécifiques
* Persistance : modèle de données enrichi
* Validation Rudy périmètre fonctionnel
* Valdation Tarik architecture/package/nom
* jeux de données
* DAOs à appeler</t>
  </si>
  <si>
    <t>Commit pom version 2</t>
  </si>
  <si>
    <t>* commit pom version 2 pour suivre dans Sonar</t>
  </si>
  <si>
    <t>Dev : commentaires workflow</t>
  </si>
  <si>
    <t>Antoine
(old Eric)</t>
  </si>
  <si>
    <t>*  Répond aux specs
* pop-up qu'on appelle en GET avec id du service et affiche commentaires
* Commit SVN, tests unit et intégration success
* Validation Eric quailté
* Validation Tarik norme dev</t>
  </si>
  <si>
    <t>Dev admin CRUD : Season</t>
  </si>
  <si>
    <t>Antoine
(old Tarik)</t>
  </si>
  <si>
    <t>*  Répond aux specs
* Commit SVN, tests unit et intégration success
* Validation Eric quailté
* Validation Tarik norme dev</t>
  </si>
  <si>
    <t>Dev admin CRUD : Period</t>
  </si>
  <si>
    <t>Tarik : to check les tests Junit s'il passent bien car moi j'arrive plus à lancer mon mvn test</t>
  </si>
  <si>
    <t>Dev admin CRUD : Price</t>
  </si>
  <si>
    <t>Dev admin CRUD : Flat type / flat</t>
  </si>
  <si>
    <t>18b</t>
  </si>
  <si>
    <t>Dev admin CRUD : Option</t>
  </si>
  <si>
    <t>Dev admin CRUD : Users / Partners / PartnerUser</t>
  </si>
  <si>
    <t>Dev : partner training CRUD</t>
  </si>
  <si>
    <t>Dev : partner training impacts workflow</t>
  </si>
  <si>
    <t>Dev : Promotions</t>
  </si>
  <si>
    <t>Dev : Modération avis</t>
  </si>
  <si>
    <t>Dev : Purge</t>
  </si>
  <si>
    <t>Dev : Ecran mobile android + check tablette</t>
  </si>
  <si>
    <t>Dev : Ecran mobile iphone</t>
  </si>
  <si>
    <t>Antoine
Tarik</t>
  </si>
  <si>
    <t>2 devs mobiles mutualisés</t>
  </si>
  <si>
    <t>Dev : Moteur de recherche</t>
  </si>
  <si>
    <t>Dev : Fiche client</t>
  </si>
  <si>
    <t>Dev : Statistiques</t>
  </si>
  <si>
    <t>* Choix framework à faire (jqplot ? extjs ? autre ?)
* Prototype
* Commit SVN, tests unit et intégration success
* Validation Eric quailté
* Validation Tarik norme dev</t>
  </si>
  <si>
    <t>29b</t>
  </si>
  <si>
    <t>Dev : Statistiques V2</t>
  </si>
  <si>
    <t>Dev : mettre analytics</t>
  </si>
  <si>
    <t>Traduction des messages</t>
  </si>
  <si>
    <t>* tout dans des ID
* FR   + anglais</t>
  </si>
  <si>
    <t>Test</t>
  </si>
  <si>
    <t>Rédaction cahier tests</t>
  </si>
  <si>
    <t>* Screen sonar
* Méthodologie
* Logs tests unitaires
* Logs tests intégration
* Périmètre couvert
* Logs tests de montée en charge
* Logs tests multi naviguateurs
* Critique / CRR des code review
* Améliorations à faire</t>
  </si>
  <si>
    <t>Test global application avec jeux de données suivant cahier des charges</t>
  </si>
  <si>
    <t>* jeu de données à part prêt à être exécuté
- sur 5 semaines précédentes W-5 : booking, customer, ratings pour service
- entre 2 et 10 commandes par semaine à varier
- data du 3 au 13 juin
* validation périmètre fonctionnel</t>
  </si>
  <si>
    <t>Refac</t>
  </si>
  <si>
    <t>Refac : sonar pour ses devs et correctifs affectés</t>
  </si>
  <si>
    <t>* plus d'erreur sonar
* couverture tests unitaires avec objectifs fixés
* tests intégration complets cf specs
* suppression duplication</t>
  </si>
  <si>
    <t>Pres</t>
  </si>
  <si>
    <t>Préparation pres</t>
  </si>
  <si>
    <t>* Support de pres préparé (cf crm pour base)
* Pres partagée avec membres
* Affectation des slides oral
* Validation date répétition
* Valider minutage</t>
  </si>
  <si>
    <t>Préparation démo</t>
  </si>
  <si>
    <t>* Vidéo de démo (voir outil)
* Doit pouvoir parler pendant pres en meme temps
* Montre périmètre de fonctionnalité, workflow
* On voit bien le texte, les images
* Disponible pour intégrer pres</t>
  </si>
  <si>
    <t>Préparation rendu</t>
  </si>
  <si>
    <t>* Archive avec pres, specs détaillées, cahier de tests (unit, integr, charge, multi-naviguateurs)</t>
  </si>
  <si>
    <t>Répétition pres</t>
  </si>
  <si>
    <t>All</t>
  </si>
  <si>
    <t>* Valider minutage
* Répétition effectuée pour être convaincant jour de l'oral</t>
  </si>
  <si>
    <t>Tarik : slides rédigées et commentaires préparés, à valider.</t>
  </si>
  <si>
    <t>UAT</t>
  </si>
  <si>
    <t>Bug tracking tool setup</t>
  </si>
  <si>
    <t>outil UAT 16bugs pour projet à mettre en place et communiquer</t>
  </si>
  <si>
    <t>Bug pour ajout commentaire après workflow reservation</t>
  </si>
  <si>
    <t>TODO</t>
  </si>
  <si>
    <t>Doc</t>
  </si>
  <si>
    <t>Validation documentation + tests orientés users</t>
  </si>
  <si>
    <t>* Check respect standard
* Validation pres/docs
* 1 fois par semaine</t>
  </si>
  <si>
    <t>Commit pom version 1.0.0</t>
  </si>
  <si>
    <t>* commit version pom 1.0.0 + sur footer</t>
  </si>
  <si>
    <t>fait dans le footer, on peut maintenant recuperer toute propriété du pom.xml via mvn package dans les /views/*jsp</t>
  </si>
  <si>
    <t>Debug</t>
  </si>
  <si>
    <t>Repasser le mvn verify a SUCCESS</t>
  </si>
  <si>
    <t>Repasser le mvn verify suite à l'etat Failure de la pres du lot V1</t>
  </si>
  <si>
    <t>Lire le CRR du 25 février pour explication dans la partie dev.</t>
  </si>
  <si>
    <t>Dev : Workflow réservation V1</t>
  </si>
  <si>
    <t>*  Répond aux specs
* Commit SVN, tests unit et intégration success
* Validation Tarik norme dev</t>
  </si>
  <si>
    <t>Attente que les TODO du bookingServiceImpl soit terminé et supprimé(rudy : pour ma partie c'est fait depuis mercredi, je l'ai noté dans l'excel depuis mercredi soir)</t>
  </si>
  <si>
    <t>Workflow v2</t>
  </si>
  <si>
    <t>* dev IHM
* résa sport : afficher ski/snow/combi et pouvoir choisir 0 ou les 3
* résa forfait : afficher 1 track pour 7 jours et pouvoir choisir 0 ou 1</t>
  </si>
  <si>
    <t>attente de la V1</t>
  </si>
  <si>
    <t>* dev services/DAO spécifiées par Tarik
* unit test
* cas de tests multiples, pas seulement passer par les méthodes</t>
  </si>
  <si>
    <t>Corections suite aux todo de tarik faites</t>
  </si>
  <si>
    <t>Commentaires à terminer propre</t>
  </si>
  <si>
    <t>*  Répond aux specs : limiter nb affichage
* Commit SVN, tests unit et intégration success
* Validation Eric quailté
* Validation Tarik norme dev</t>
  </si>
  <si>
    <t>Batir plan d'action pour réduire dette technique en se basant sur Sonar</t>
  </si>
  <si>
    <t>* Choisir les erreurs à corriger
* Par qui
* Pour quand
* Communiqué à l'équipe</t>
  </si>
  <si>
    <t>Dev : Contact</t>
  </si>
  <si>
    <t>Dev : Création de compte</t>
  </si>
  <si>
    <t>?</t>
  </si>
  <si>
    <t>Design</t>
  </si>
  <si>
    <t>Revue des annotations Lazy et voir si eager</t>
  </si>
  <si>
    <t>* passer chaque annotation @Lazy et valider si eager si on devra tout charger en meme temps
* garant qu'on pourra instancier entité (pas de faux abstract)
* attributs protected classes meres</t>
  </si>
  <si>
    <t>0.3</t>
  </si>
  <si>
    <t>Eager charge tout le graphe d'objet, et permettra d'eviter les NPE, 
A chaque developpeur de voir si lazy peut-etre envisager au cours du dev</t>
  </si>
  <si>
    <t>Spec : Sport / Administrer offre</t>
  </si>
  <si>
    <t>Spec : Sport / Edition matériel</t>
  </si>
  <si>
    <t>Spec : Sport /  Remise matériel</t>
  </si>
  <si>
    <t>Workflow v3 : services</t>
  </si>
  <si>
    <t>Workflow v3 : front</t>
  </si>
  <si>
    <t>Workflow v4 : services</t>
  </si>
  <si>
    <t>Workflow v4 : front</t>
  </si>
  <si>
    <t>Workflow v5 : services</t>
  </si>
  <si>
    <t>Workflow v5 : front</t>
  </si>
  <si>
    <t>Workflow v6 : services</t>
  </si>
  <si>
    <t>Workflow v6 : front</t>
  </si>
  <si>
    <t>Dev : changement langue à la volée (plan B : page langue)</t>
  </si>
  <si>
    <t>BLOCK</t>
  </si>
  <si>
    <t>Dev : Annulation</t>
  </si>
  <si>
    <t>Spec : Forfait / Administrer forfaits</t>
  </si>
  <si>
    <t>toCheck Tarik :
todo
* ajouts cas null manquants (cf sonar) x5
* tests factory
* suppression duplication controller (cf sonar ou exemple sportpartnercontroller pour faire partnermechaniccontroller)
</t>
  </si>
  <si>
    <t>Spec : Forfait / Edition forfaits réservés</t>
  </si>
  <si>
    <t>toCheck Tarik :</t>
  </si>
  <si>
    <t>Spec : Forfait / Estimation affluence</t>
  </si>
  <si>
    <t>Dev : Sport / Administrer offre</t>
  </si>
  <si>
    <t>* equipment lister uniquement equipment du partenaire
username
user where login = username
&gt; partneruser where user = :user
&gt; partneruser.getPartner
&gt; (sport) partner
&gt; mettre ca dans list equipments
equipment &gt; sportPartner
* equipment create mettre sportpartner company a la sauvegarde
&gt; Eric
* category save unicité nomannotation hibernate unique name pour categoryKO @Table(uniqueConstraints = {@UniqueConstraint(columnNames={""name""})})KO @Column(unique=""true"")&gt; uniquement crée la alternative key en base qui peut le faire ?
* annotation not null, &gt; 0 etcpour period service"</t>
  </si>
  <si>
    <t>31a</t>
  </si>
  <si>
    <t>Dev : Admin category</t>
  </si>
  <si>
    <t>31b</t>
  </si>
  <si>
    <t>Dev : Admin price</t>
  </si>
  <si>
    <t>V3</t>
  </si>
  <si>
    <t>v3</t>
  </si>
  <si>
    <t>Dev : Sport / Edition matériel</t>
  </si>
  <si>
    <t>Dev : Sport / Remise matériel</t>
  </si>
  <si>
    <t>Evol</t>
  </si>
  <si>
    <t>Evol HTML5/CSS3 + voir bootstrap</t>
  </si>
  <si>
    <t>* changer emplacement css/images dans dossier de ressources, supprimer dossier CharteGraphique
* utiliser &lt;%request.getContextPath()/toto%&gt; avant chaque url dans les balise de lien &lt;a&gt;
* appliquer le site du zero 
* CSS3 : changer les width/height de "px" vers des "%" , utiliser display : inline-block + position: relative + margin + padding 
* HTML5 : construire tout avec des &lt;section&gt;&lt;/section&gt;,&lt;menu&gt;,&lt;nav&gt;,&lt;aside&gt;,&lt;header&gt;,&lt;footer&gt;,&lt;article&gt;
* faire un fichier.css pour chaque brique IHM, header.css, footer.css, menu.css, sectionContact.css, etc... par exemple
* faire class pour champs requis (rouge ou autre à mettre sur item surtout pour formulaire)</t>
  </si>
  <si>
    <t>todo
* script jquery datatables dans footer et supprimer des pages ou il est
* essayer de mettre dans footer (tester sur une page avant) pour ajouter classes dynamiquement avec jquery pour page avec fieldset (que formulaire)</t>
  </si>
  <si>
    <t>Inte</t>
  </si>
  <si>
    <t>Génération maven site</t>
  </si>
  <si>
    <t>* Site pour notre projet dispo sous SVN
* Lien vers la doc hibernate 
* Javadoc générée
* Page instructions d'install</t>
  </si>
  <si>
    <t>Mettre analytics</t>
  </si>
  <si>
    <t>* on peut voir nb visites par page
* nb visites uniques / mois</t>
  </si>
  <si>
    <t>Specs V3 : Cf onglet V3 tasks</t>
  </si>
  <si>
    <t>* Clarifier specs pour pouvoir développer
* Maquettes : à quoi doit ressembler l'interface
* Service : nom service, signatures méthodes, exceptions à gérer, cas de tests spécifiques
* Persistance : modèle de données enrichi
* Validation Rudy périmètre fonctionnel
* Valdation Tarik architecture/package/nom</t>
  </si>
  <si>
    <t>Dev : Forfait / Administrer forfaits</t>
  </si>
  <si>
    <t>reste à finir tests inte
supprimer duplication (cf sonar)</t>
  </si>
  <si>
    <t>Dev : Forfait / Edition forfaits réservés</t>
  </si>
  <si>
    <t>reste à finir tests inte
</t>
  </si>
  <si>
    <t>Dev : Forfait / Estimation affluence</t>
  </si>
  <si>
    <t>listing suffisant</t>
  </si>
  <si>
    <t>Dev commentaires page annulation</t>
  </si>
  <si>
    <t>fait par antoine v3</t>
  </si>
  <si>
    <t>Dev commentaires workflow</t>
  </si>
  <si>
    <t>* Support de pres préparé
* Pres partagée avec membres
* script slides (messages importants)
* Affectation des slides oral
* Même police partout (open sans)
* Validation date répétition
* Valider minutage</t>
  </si>
  <si>
    <t>* Vidéo de démo
* Doit pouvoir parler pendant pres en meme temps
* Montre périmètre de fonctionnalité, workflow
* On voit bien le texte, les images
* Disponible pour intégrer pres</t>
  </si>
  <si>
    <t>4-5 avril</t>
  </si>
  <si>
    <t>Déploiement démo</t>
  </si>
  <si>
    <t>* Démo disponible sur VM ou sur internet</t>
  </si>
  <si>
    <t>* Archive avec pres, specs détaillées, cahier de tests (unit, integr, charge, multi-naviguateurs)
* Numbering des slides</t>
  </si>
  <si>
    <t>Répétition pres et minutage</t>
  </si>
  <si>
    <t>Faire doc qui présente intégration continue à inclure rendu V2</t>
  </si>
  <si>
    <t>* Méthodologie
* Choix
* Outils utilisés
* Screenshots
* Améliorations</t>
  </si>
  <si>
    <t>Correction suite au explications de Tarik pour le workflow V1</t>
  </si>
  <si>
    <t>Rederouler le workflow V1 sur l'IHM
* verifier que aucune exception est lancée
* verifier l'etat des objets récupérés dans les controllers en DEBUG
* check si les tests unitaires testent bien cette fois ci le résultat attendu et non le code
* test que les données remontées sont bien celles présentes dans le SQL
* mvn verify et commit et mail</t>
  </si>
  <si>
    <t>ABORTED</t>
  </si>
  <si>
    <t>Tarik Eric corrigé le 9 mars 2013</t>
  </si>
  <si>
    <t>Correction workflow V1-2</t>
  </si>
  <si>
    <t>Corriger workflow v1 sur IHM quand séléction aucune options =&gt; NPE (cf services)</t>
  </si>
  <si>
    <t>0.10</t>
  </si>
  <si>
    <t>0.1</t>
  </si>
  <si>
    <t>Valider contrat</t>
  </si>
  <si>
    <t>* GO/NOGO doc "30 Rendus/Dream-IT_Contrat"
* Remarques remontées</t>
  </si>
  <si>
    <t>Envoyer contrat</t>
  </si>
  <si>
    <t>* Envoi contrat avec équipe cc</t>
  </si>
  <si>
    <t>Envoyer questions</t>
  </si>
  <si>
    <t>* Validation équipe pas d'autres questions
* Envoi mail cc équipe</t>
  </si>
  <si>
    <t>Specs : Création de compte</t>
  </si>
  <si>
    <t>Attente
* check rudy : commentaires laissé sur le doc, corrections ou ajout à effetcuer
* Modif Melody : Modifications effectuées, à valider</t>
  </si>
  <si>
    <t>Modèle de classes entity V1</t>
  </si>
  <si>
    <t>* Version en ligne
* Modéliser pour tous les lots
* Avoir valider contenu entités au moins pour V1
* Types des attributs
* Relations / Naviguabilités / Hiérarchie</t>
  </si>
  <si>
    <t>Setup</t>
  </si>
  <si>
    <t>Installation et configuration de l'environnement de développement défini</t>
  </si>
  <si>
    <t>* Installs effectuées
* Arrive à compiler et tester le projet (unit test)
* Accès web
* Check version serveur appli, bdd et navigateurs</t>
  </si>
  <si>
    <t>* Tomcat version 6 : admin/admin
* PostgreSql version 9.2 : username=postgres, password=root
* Eclipse version Juno
* Plugins eclipse : maven m2e, SVN subversion, Sysdeo tomcat, Spring tool suite, hibernate tools
* Maven 3
* Sonar : 3.4.1 : http://docs.codehaus.org/display/SONAR/Installing+Sonar+in+Eclipse
SVN https://dream-it-proxystat-gestion.googlecode.com/svn/trunk/*
Eric : OK
Tarik : OK
Mélody : OK
Rudy : OK
Antoine : OK</t>
  </si>
  <si>
    <t>Prototype / Squelette projet</t>
  </si>
  <si>
    <t>* Frameworks intégrés
* Toute les couches interconnectés (front + service + database)
* Exemple fonctionnel de récupération données
* Commit sur SVN trunk</t>
  </si>
  <si>
    <t>J'ai corrigé mon problème sur les dépendances Maven entre Spring3 et Hibernate, je deconseille de modifier les numéros de version des dépendances au cours du projet sous peine de tout cassé lol ^^
Je compte avancer des que la config est OK pour tous la semaine prochaine sur :
- creation des packages
- creation du squelette HTML5 + CSS3 + JqueryUI
- install Dao + Service Spring+Hibernate de manière propre
- install Spring Security
</t>
  </si>
  <si>
    <t>Specs :  Login</t>
  </si>
  <si>
    <t>Attente
* Check Rudy : Ok pour moi, juste un commentaire ajouté  (une remarque sur les pages où l'on accède sans authentification
* Check Tarik : Ok pour moi, je veux juste savoir si on doit parler des controller dans les specs ou pas ?</t>
  </si>
  <si>
    <t>Specs : Annulation</t>
  </si>
  <si>
    <t>* wait rudy
* wait tarik</t>
  </si>
  <si>
    <t>Specs : Catalogue de service</t>
  </si>
  <si>
    <t>Fait partie du workflow de réservation</t>
  </si>
  <si>
    <t>Specs : Contact par mail</t>
  </si>
  <si>
    <t>*Check Rudy : Ok pour moi
*Check Tarik : Ok pour moi aussi</t>
  </si>
  <si>
    <t>Specs : Post de commentaires</t>
  </si>
  <si>
    <t>Attente
* Check Rudy : Ok pour moi
* Check Tarik : Ok pour moi aussi</t>
  </si>
  <si>
    <t>Specs : Réservation</t>
  </si>
  <si>
    <t>Rédapté, à faire proprement prochaine fois</t>
  </si>
  <si>
    <t>Dev : création des entités avec mapping hibernate et tous les DAOs standard</t>
  </si>
  <si>
    <t>* Toutes les entités du diagramme ont une classe correspondante
* Chaque entité à un champ id qui est la clef primaire technique
* Stratégie hiérarchie 1 table par classe (column type créée)
* Annotation utilisées
* DAO CRUD pour touts les entités
* Tests unitaires
* Sonar passé
* Commit SVN</t>
  </si>
  <si>
    <t>&gt; faire unit test DAO sur méthodes génériques CRUD 
</t>
  </si>
  <si>
    <t>Dev : Homepage + login</t>
  </si>
  <si>
    <t>Tarik : mvn verify build success, j'ai suivi les specs.
Repasser web driver : Tarik OK</t>
  </si>
  <si>
    <t>Amélioration setup</t>
  </si>
  <si>
    <t>* Packages créer
* @Transactional pas dans DAO mais sur service
* Que des imports JPA - pas hibernate
* Virer commentaires connection hibernate
* Définir standards nom interface/impl, url
* Setup bonne méthode jpa/hibernate à utiliser (pour gérer transaction et pas de boilterplate code)</t>
  </si>
  <si>
    <t>Tarik : J'ai centralisé toutes les opérations CRUD passant par JPA pour faciliter les devs et les tests</t>
  </si>
  <si>
    <t>V1 non terminé : 
* Tarik : reste tests integr sur parties qui ne vont plus bouger mais en attente des services fonctionnels pour commencer test selenium</t>
  </si>
  <si>
    <t>*  Dev services manquants
* Validation périmètre fonctionnel</t>
  </si>
  <si>
    <t>V1 non terminé : 
* Tarik : reste tests integr sur parties qui ne vont plus bouger, à faire recup plusieurs checkbox, 
* Eric : reste tests</t>
  </si>
  <si>
    <t>* Tests unitaires (modifier tests pour la premier methode)
* Check qualite
* Pb table equipment à clarifier</t>
  </si>
  <si>
    <t>V1 non terminé : 
* Tarik : reste tests integr sur parties qui ne vont plus bouger, à faire recup plusieurs checkbox, 
* Eric : reste tests
* Rudy manque service</t>
  </si>
  <si>
    <t>War CRUD</t>
  </si>
  <si>
    <t>* War déployable tomcat branché sur base proxystat-db permettant CRUD</t>
  </si>
  <si>
    <t>Code review</t>
  </si>
  <si>
    <t>* faire task assignées code review</t>
  </si>
  <si>
    <t>Workflow v2 : jeux de données</t>
  </si>
  <si>
    <t>* 3 matériel sport et 1 forfait</t>
  </si>
  <si>
    <t>finalement fait jeux de données plus complet
pb sur avec Equipement pour regénérer appli CRUD qui explique délai avant de passer sur du SQL direct</t>
  </si>
  <si>
    <t>Workflow v2 : Revue specs service</t>
  </si>
  <si>
    <t>* liste des interfaces services à développer commit et email</t>
  </si>
  <si>
    <t>Interface et TODO commité</t>
  </si>
  <si>
    <t>Ecrans fait, attente des services fonctionnels</t>
  </si>
  <si>
    <t>Dev : CSS</t>
  </si>
  <si>
    <t>A vérifier par Tarik
&gt; changer emplacement css/images dans dossier de ressources, supprimer dossier CharteGraphique
&gt; utiliser &lt;%request.getContextPath()/toto%&gt; avant chaque url dans les balise de lien &lt;a&gt; ??? (c'était le cas non ?)
&gt; appliquer le site du zero 
http://www.siteduzero.com/informatique/tutoriels/apprenez-a-creer-votre-site-web-avec-html5-et-css3 
sur le chapitre 4, il y a exactement ce que l'on veut remplacer le pont par ton image de ski par exemple. 
&gt; CSS3 : changer les width/height de "px" vers des "%" , utiliser display : inline-block + position: relative + margin + padding 
&gt; HTML5 : construire tout avec des &lt;section&gt;&lt;/section&gt;,&lt;menu&gt;,&lt;nav&gt;,&lt;aside&gt;,&lt;header&gt;,&lt;footer&gt;,&lt;article&gt;
&gt; faire un fichier.css pour chaque brique IHM, header.css, footer.css, menu.css, sectionContact.css, etc... par exemple
A vérifier par Eric
</t>
  </si>
  <si>
    <t>Il reste les test d'intégrations avec selenium mais je n'ai pas fait de page avec des drapeaux. De plus, j'ai un souci, au demarrage de l'appli lorsque l'on atterit sur la home page la 1ere fois, les messages ne sont pas reconnus. Si on se connecte avec/sans succès, là ils sont bien chargés via les properties, j'ai cherché longtemps j'ai pas trouvé de réponses.
&gt; toujours pas trouver de solutions
&gt; changer test integration pour use driver
</t>
  </si>
  <si>
    <t>Remplir les 2 onglets de cet excel risk management</t>
  </si>
  <si>
    <t>* Remplit suivant contenu pres lancement
* Plan action à jour</t>
  </si>
  <si>
    <t>Automatisation du build</t>
  </si>
  <si>
    <t>* Maven intégré
* Tests unitaires avec mvn test (1 DAO, 1 service en exemple)
* Tests d'intégration avec commande maven
* Sonar (+ regarder comment stocker dans bdd)
* (+ Voir si test DAO avec DBUnit)</t>
  </si>
  <si>
    <t>Cf documentation "03 QA" et commentaires SVN
mvn verify à lancer
fichier sql disponible pour jeux de donnnés</t>
  </si>
  <si>
    <t>toCheck Tarik :
toCheck Eric :</t>
  </si>
  <si>
    <t>commences le dév de cette partie demain </t>
  </si>
  <si>
    <t>Dev : Commentaires/notation</t>
  </si>
  <si>
    <t>Comprend pas architecture, besoin aide spring mvc
Tarik : Transfert de compétence à Melody + exemple concret pratique OK</t>
  </si>
  <si>
    <t>Demo</t>
  </si>
  <si>
    <t>Test déploiement war sur tomcat VM de démo pour valider fonctionnement</t>
  </si>
  <si>
    <t>* Install postgresql
* Install tomcat
* Install jenkins mettre port 8081
* Install maven
* Install sonar
* Peut accéder à l'application sur internet port 8080
* Jeux de données dans la base
* Scénario de démo fait en entier</t>
  </si>
  <si>
    <t>mvn verify quand mvn test ok</t>
  </si>
  <si>
    <t>* Support de pres préparé (cf crm pour base + pres pro copil)
* Pres partagée avec membres
* Affectation des slides oral
* Validation date répétition
* Valider minutage</t>
  </si>
  <si>
    <t>reste
* Pres partagée avec membres
* Valider minutage</t>
  </si>
  <si>
    <t>pb pour ajouter lien dans le ppt, sinon sera lancé à l'extérieur du ppt pour la pres</t>
  </si>
  <si>
    <t>* Archive avec pres, specs détaillées, cahier de tests (unit, integr, charge, multi-naviguateurs), CRR</t>
  </si>
  <si>
    <t>Cahier de tests</t>
  </si>
  <si>
    <t>8 fev</t>
  </si>
  <si>
    <t>12 fev</t>
  </si>
  <si>
    <t>Formulaire demande CNIL</t>
  </si>
  <si>
    <t>* Formulaire rempli
* Archivé dans répertoire
* Communiqué PDG</t>
  </si>
  <si>
    <t>Etude outil génération pages CRUD sur classes entity avec prototype</t>
  </si>
  <si>
    <t>* prototype fonctionnel
* création entity et création directe des pages CRUD dessus
* possibilité changer URL
* facilité à update</t>
  </si>
  <si>
    <t>* passer chaque annotation @Lazy et valider si eager si on devra tout charger en meme temps
* garant qu'on pourra instancier entité (pas de faux abstract)</t>
  </si>
  <si>
    <t>Eric : 4 min</t>
  </si>
  <si>
    <t>Exécution et documentation tests de performances</t>
  </si>
  <si>
    <t>* Configuration stress tests
* Update paragraphe méthodologie cahier des tests
* Exécution et enregistrement des tests</t>
  </si>
  <si>
    <t>Phase</t>
  </si>
  <si>
    <t>Milestone</t>
  </si>
  <si>
    <t>Plan</t>
  </si>
  <si>
    <t>Forecast</t>
  </si>
  <si>
    <t>Real</t>
  </si>
  <si>
    <t>M001</t>
  </si>
  <si>
    <t>Initiation</t>
  </si>
  <si>
    <t>Kick off</t>
  </si>
  <si>
    <t>28 jan 2013</t>
  </si>
  <si>
    <t>M002</t>
  </si>
  <si>
    <t>Business specifications</t>
  </si>
  <si>
    <t>31 jan 2013</t>
  </si>
  <si>
    <t>M003</t>
  </si>
  <si>
    <t>IT specifications</t>
  </si>
  <si>
    <t>M004</t>
  </si>
  <si>
    <t>Development</t>
  </si>
  <si>
    <t>Prototype delivered</t>
  </si>
  <si>
    <t>29 jan 2013</t>
  </si>
  <si>
    <t>30 jan 2013</t>
  </si>
  <si>
    <t>M005</t>
  </si>
  <si>
    <t>GO/NOGO DEV</t>
  </si>
  <si>
    <t>M006</t>
  </si>
  <si>
    <t>Tests d'acceptance</t>
  </si>
  <si>
    <t>M007</t>
  </si>
  <si>
    <t>GO/NOGO UAT</t>
  </si>
  <si>
    <t>7 jui 2013</t>
  </si>
  <si>
    <t>WAITING</t>
  </si>
  <si>
    <t>M008</t>
  </si>
  <si>
    <t>V1</t>
  </si>
  <si>
    <t>16 fev 2013</t>
  </si>
  <si>
    <t>IP</t>
  </si>
  <si>
    <t>M009</t>
  </si>
  <si>
    <t>V2</t>
  </si>
  <si>
    <t>28 mar 2013</t>
  </si>
  <si>
    <t>M010</t>
  </si>
  <si>
    <t>'25 mai 2013</t>
  </si>
  <si>
    <t>M012</t>
  </si>
  <si>
    <t>Transition</t>
  </si>
  <si>
    <t>UAT sign-off</t>
  </si>
  <si>
    <t>10 jui 2013</t>
  </si>
  <si>
    <t>M013</t>
  </si>
  <si>
    <t>GO/NOGO PROD</t>
  </si>
  <si>
    <t>M014</t>
  </si>
  <si>
    <t>Production</t>
  </si>
  <si>
    <t>Risk ID</t>
  </si>
  <si>
    <t>Date
Raised</t>
  </si>
  <si>
    <t>Raiser</t>
  </si>
  <si>
    <t>Category</t>
  </si>
  <si>
    <t>Prob
(1=Low, 4=High)</t>
  </si>
  <si>
    <t>Impact 
(1=Low, 4=High)</t>
  </si>
  <si>
    <t>Score</t>
  </si>
  <si>
    <t>RI068</t>
  </si>
  <si>
    <t>Open</t>
  </si>
  <si>
    <t>RAKOTOBE Eric</t>
  </si>
  <si>
    <t>Technique</t>
  </si>
  <si>
    <t> · Les demandes d’évolution sont-elles recensées et maîtrisées (impact en charge et délai) ?</t>
  </si>
  <si>
    <t>RI084</t>
  </si>
  <si>
    <t>Closed</t>
  </si>
  <si>
    <t>  · Les sauvegardes et les archivages de l’ancien applicatif garantissent-ils qu’il peut être réellement réutilisé pour reprise ou recherche d’informations ?</t>
  </si>
  <si>
    <t>RI051</t>
  </si>
  <si>
    <t>  · Les volumes de données à migrer sont-ils connus ?
</t>
  </si>
  <si>
    <t>RI058</t>
  </si>
  <si>
    <t>Recette</t>
  </si>
  <si>
    <t>  · Les utilisateurs qui réalisent la recette sont-ils formés à ses principes ?
</t>
  </si>
  <si>
    <t>RI004</t>
  </si>
  <si>
    <t>•Les contraintes d’organisation sur la reprise des données sont-elles acceptées ?
</t>
  </si>
  <si>
    <t>RI017</t>
  </si>
  <si>
    <t> · Les contraintes de délai n’ont-elles pas entraîné 
d’impasses sur les tests ? </t>
  </si>
  <si>
    <t>RI018</t>
  </si>
  <si>
    <t>· Les outils de reprise de données sont-ils 
testés et fiables ? </t>
  </si>
  <si>
    <t>RI019</t>
  </si>
  <si>
    <t>Documentation/Formation</t>
  </si>
  <si>
    <t>· La documentation de réalisation est-elle 
suffisante et intégrée au code ?</t>
  </si>
  <si>
    <t>RI044</t>
  </si>
  <si>
    <t>  · Les contrôles de données reprises
manuellement ont-ils été réalisés ?</t>
  </si>
  <si>
    <t>RI059</t>
  </si>
  <si>
    <t>  · Les utilisateurs qui réalisent la recette ont-ils une disponibilité suffisante ?
</t>
  </si>
  <si>
    <t>RI062</t>
  </si>
  <si>
    <t>  · Les données employées pour la recette sont-elles représentatives et suffisantes ?
</t>
  </si>
  <si>
    <t>RI081</t>
  </si>
  <si>
    <t>  · La complétude des données reprises est-elle contrôlée ?</t>
  </si>
  <si>
    <t>RI028</t>
  </si>
  <si>
    <t> · La complétude du Manuel Utilisateur 
a-t-elle été vérifiée (cas d’exception) ?</t>
  </si>
  <si>
    <t>RI052</t>
  </si>
  <si>
    <t>  · La charge et la durée de la reprise des données sont-elles évaluées ?
</t>
  </si>
  <si>
    <t>RI074</t>
  </si>
  <si>
    <t>  · L’environnement d’exploitation a-t-il été contrôlé (aspects secours et reprise) ?</t>
  </si>
  <si>
    <t>RI003</t>
  </si>
  <si>
    <t>  · L’environnement technique est-il confirmé viable ?</t>
  </si>
  <si>
    <t>RI009</t>
  </si>
  <si>
    <t> · Les jeux d'essais ont-ils été préparés par la maîtrise d'ouvrage ? </t>
  </si>
  <si>
    <t>RI011</t>
  </si>
  <si>
    <t> · Les demandes n’induisent-elles pas de difficultés 
techniques imprévues ? (itexte , pdf, mail)</t>
  </si>
  <si>
    <t>RI013</t>
  </si>
  <si>
    <t> · Les scénarios des tests d’intégration ont-ils une couverture 
fonctionnelle complète ? </t>
  </si>
  <si>
    <t>RI030</t>
  </si>
  <si>
    <t> · Le Manuel Utilisateur
fait-il état des limites de l’application ? </t>
  </si>
  <si>
    <t>RI033</t>
  </si>
  <si>
    <t>Organisation</t>
  </si>
  <si>
    <t>·Conduite du changement auprès des armements : la transition entre les
procédures actuelles et les nouvelles procédures est-elle préparée ?</t>
  </si>
  <si>
    <t>RI035</t>
  </si>
  <si>
    <t>  · Les engagements mutuels de la maîtrise
d’ouvrage et de l’exploitant sont-ils précisés ?
</t>
  </si>
  <si>
    <t>RI042</t>
  </si>
  <si>
    <t>  · Le manuel d’exploitation est-il basé sur les volumes d’information réels à gérer ?
</t>
  </si>
  <si>
    <t>RI045</t>
  </si>
  <si>
    <t>  · Les moyens de vérification de la qualité des données reprises sont-ils opérationnels ?
</t>
  </si>
  <si>
    <t>RI050</t>
  </si>
  <si>
    <t>  · Le plan de démarrage est-il connu et approuvé par les utilisateurs ?
</t>
  </si>
  <si>
    <t>RI056</t>
  </si>
  <si>
    <t>  · Les conditions de la recette sont-ils connus et acceptés ?
</t>
  </si>
  <si>
    <t>RI065</t>
  </si>
  <si>
    <t>  · Les contraintes de délai n’ont-elles pas entraîné d’impasses sur la recette ?
</t>
  </si>
  <si>
    <t>RI069</t>
  </si>
  <si>
    <t>· Le manuel utilisateur a-t-il été employé dans un contexte opérationnel ?</t>
  </si>
  <si>
    <t>RI072</t>
  </si>
  <si>
    <t>  · Les procédures d’exploitation sont-elles conformes aux normes en vigueur ?</t>
  </si>
  <si>
    <t>RI078</t>
  </si>
  <si>
    <t>  · La cellule d’assistance Utilisateurs est-elle opérationnelle ?</t>
  </si>
  <si>
    <t>RI080</t>
  </si>
  <si>
    <t>  · La reprise des données est-elle mesurée dans son avancement ?</t>
  </si>
  <si>
    <t>RI014</t>
  </si>
  <si>
    <t>· L’avancement des tests est-il connu et 
satisfaisant ?</t>
  </si>
  <si>
    <t>RI015</t>
  </si>
  <si>
    <t> · Les évolutions et corrections sont-elles réalisées en 
qualité standard ? </t>
  </si>
  <si>
    <t>RI016</t>
  </si>
  <si>
    <t>· Des tests de non-régression sont-ils effectués 
régulièrement ?</t>
  </si>
  <si>
    <t>RI025</t>
  </si>
  <si>
    <t> · Les supports de formation sont-ils produits par des spécialistes 
qualifiés ?</t>
  </si>
  <si>
    <t>RI029</t>
  </si>
  <si>
    <t> · Le Manuel Utilisateur 
recense-t-il les messages d’erreur prévus ?</t>
  </si>
  <si>
    <t>RI031</t>
  </si>
  <si>
    <t>· Le vocabulaire et les
exemples sont-ils totalement compréhensibles ?
</t>
  </si>
  <si>
    <t>RI047</t>
  </si>
  <si>
    <t>  · Les manuels et des support sont-ils reproduits et distribués en nombre suffisant ?
</t>
  </si>
  <si>
    <t>RI070</t>
  </si>
  <si>
    <t>· Le procès-verbal de recette est-il basé sur des mesures objectives de qualité ?</t>
  </si>
  <si>
    <t>RI002</t>
  </si>
  <si>
    <t>•L’ergonomie du poste est-elle acceptée par les utilisateurs ?
</t>
  </si>
  <si>
    <t>RI010</t>
  </si>
  <si>
    <t>· Les cas particuliers ont-ils été recensés, et leur réalisation a-t-elle 
été planifiée ?</t>
  </si>
  <si>
    <t>RI020</t>
  </si>
  <si>
    <t>· Le Plan de formation est-il compatible avec le planning du projet ? </t>
  </si>
  <si>
    <t>RI021</t>
  </si>
  <si>
    <t>· Les moyens de formation sont-ils disponibles (salle, matériels, 
supports) ? </t>
  </si>
  <si>
    <t>RI022</t>
  </si>
  <si>
    <t>· Les formations sont-elles planifiées en fonction des 
besoins de l’utilisateur ?</t>
  </si>
  <si>
    <t>RI023</t>
  </si>
  <si>
    <t> · Les formations respectent-elles les 
possibilités et les connaissances des utilisateurs ?</t>
  </si>
  <si>
    <t>RI024</t>
  </si>
  <si>
    <t> · Les dates des 
sessions sont-elles compatibles avec les contraintes opérationnelles ?</t>
  </si>
  <si>
    <t>RI027</t>
  </si>
  <si>
    <t>· Les pratiques actuelles des utilisateurs 
ont-elles été prises en compte ?</t>
  </si>
  <si>
    <t>RI032</t>
  </si>
  <si>
    <t>  · Les procédures d’organisation sont-elles cohérentes avec les choix et orientations ? </t>
  </si>
  <si>
    <t>RI034</t>
  </si>
  <si>
    <t> ·Les obligations de service de l’exploitant sont-elles liées à des
indicateurs vérifiables ?
</t>
  </si>
  <si>
    <t>RI037</t>
  </si>
  <si>
    <t>· La montée en charge est-elle délimitée dans le temps et définie en
termes d'objectifs ?
</t>
  </si>
  <si>
    <t>RI038</t>
  </si>
  <si>
    <t>  · Les habilitations sont-elles effectuées et
validées ?
</t>
  </si>
  <si>
    <t>RI039</t>
  </si>
  <si>
    <t>  · Le manuel d’exploitation est-il approuvé par les exploitants ?
</t>
  </si>
  <si>
    <t>RI040</t>
  </si>
  <si>
    <t>  · Le manuel d’exploitation prend-il en compte l’ensemble des traitements de l’application ?
</t>
  </si>
  <si>
    <t>RI041</t>
  </si>
  <si>
    <t>  · Le manuel d’exploitation est-il
cohérent avec l’environnement technique prévu ?
</t>
  </si>
  <si>
    <t>RI043</t>
  </si>
  <si>
    <t>· Le plan d’information sur le démarrage opérationnel (objectifs,
calendrier) est-il communiqué ?
</t>
  </si>
  <si>
    <t>RI046</t>
  </si>
  <si>
    <t>  · Les travaux d’infrastructure et les achats de matériels sont-ils lancés ou prévus ?
</t>
  </si>
  <si>
    <t>RI049</t>
  </si>
  <si>
    <t>  · Le plan de démarrage est-il construit en prenant en compte toutes les activités ?
</t>
  </si>
  <si>
    <t>RI053</t>
  </si>
  <si>
    <t>  · Les traitements faisant l’objet de la recette sont-ils clairement identifiés ?
</t>
  </si>
  <si>
    <t>RI054</t>
  </si>
  <si>
    <t>  · Les conditions de la recette sont-ils connus : couverture, complétude, utilisation ?
</t>
  </si>
  <si>
    <t>RI055</t>
  </si>
  <si>
    <t>  · Les rôles pour la recette et la préparation de la recette sont-ils connus et acceptés ?
</t>
  </si>
  <si>
    <t>RI057</t>
  </si>
  <si>
    <t>  · La durée prévue de la recette est-elle réaliste au regard des difficultés classiques ?
</t>
  </si>
  <si>
    <t>RI060</t>
  </si>
  <si>
    <t>  · L’environnement de recette est-il opérationnel ?
</t>
  </si>
  <si>
    <t>RI061</t>
  </si>
  <si>
    <t>  · Les tests et les données de recette sont-ils préparés pour être réutilisables ?
</t>
  </si>
  <si>
    <t>RI063</t>
  </si>
  <si>
    <t>  · Validité de l’environnement de recette vis-à-vis de l’environnement 
de production : l’applicatif vérifié en recette sera-t-il l’applicatif 
opérationnel ?
</t>
  </si>
  <si>
    <t>RI064</t>
  </si>
  <si>
    <t>  · L’avancement de la recette (essais, divergences détectées et corrigées) est-il maîtrisé ?
</t>
  </si>
  <si>
    <t>RI066</t>
  </si>
  <si>
    <t>  · Les divergences détectées sont-elles correctement caractérisées par les utilisateurs ?
</t>
  </si>
  <si>
    <t>RI067</t>
  </si>
  <si>
    <t>  · Le processus de correction des divergences est-il maîtrisé ?
</t>
  </si>
  <si>
    <t>RI071</t>
  </si>
  <si>
    <t>· La version de l'applicatif livrée à l’exploitation est-elle celle qui a été complètement testée ?</t>
  </si>
  <si>
    <t>RI073</t>
  </si>
  <si>
    <t>  · Les procédures d’exploitation sont-elles livrées, documentées, testées, intégrées ?</t>
  </si>
  <si>
    <t>RI075</t>
  </si>
  <si>
    <t>  · L’applicatif est-il opérationnel dans son environnement d’exploitation ?</t>
  </si>
  <si>
    <t>RI076</t>
  </si>
  <si>
    <t>  · Les outils et manuels d’administration et de pilotage de l’application sont-ils prêts ?</t>
  </si>
  <si>
    <t>RI077</t>
  </si>
  <si>
    <t>  · L’exploitant a-t-il intégré la charge d’exploitation de l’applicatif dans son planning ?</t>
  </si>
  <si>
    <t>RI079</t>
  </si>
  <si>
    <t>  · Le niveau de préparation de l’environnement applicatif est-il correct ?</t>
  </si>
  <si>
    <t>RI082</t>
  </si>
  <si>
    <t>  · Le service est-il ouvert dans des conditions d’exploitation acceptables ?</t>
  </si>
  <si>
    <t>RI083</t>
  </si>
  <si>
    <t>  · Le service est-il accessible à l’ensemble des utilisateurs dans les conditions prévues ?</t>
  </si>
  <si>
    <t>RI085</t>
  </si>
  <si>
    <t>  · La synchronisation de l’ouverture du service aux utilisateurs et de la mise en oeuvre des nouvelles procédures organisationnelles est-elle suivie et satisfaisante ?</t>
  </si>
  <si>
    <t>RI086</t>
  </si>
  <si>
    <t>  · L’assistance utilisateurs est-elle suffisamment préparée et dimensionnée pour résoudre dans un délai normal les difficultés de démarrage ?</t>
  </si>
  <si>
    <t>RI089</t>
  </si>
  <si>
    <t>  · La configuration exacte de l’environnement de développement et de test est-elle recensée ?</t>
  </si>
  <si>
    <t>RI090</t>
  </si>
  <si>
    <t>  · Les jeux d’essais sont-ils archivés, ainsi que leurs résultats ?</t>
  </si>
  <si>
    <t>RI001</t>
  </si>
  <si>
    <t>•La modélisation est-elle clairement comprise par la maîtrise d’ouvrage ?
</t>
  </si>
  <si>
    <t>RI008</t>
  </si>
  <si>
    <t>· La compatibilité et la stabilité des versions de logiciels est-elle garantie ?</t>
  </si>
  <si>
    <t>RI012</t>
  </si>
  <si>
    <t>· Les performances sont-elles mesurées et satisfaisantes ?</t>
  </si>
  <si>
    <t>RI026</t>
  </si>
  <si>
    <t> · Les supports de formation ont-ils été validés par des utilisateurs significatifs ? </t>
  </si>
  <si>
    <t>RI036</t>
  </si>
  <si>
    <t>  · L’exploitant a-t-il
les moyens (matériels, techniques, humains) de remplir ses obligations ?
</t>
  </si>
  <si>
    <t>RI048</t>
  </si>
  <si>
    <t>  · Le plan de déploiement est-il cohérent avec les choix d’environnement technique ?
</t>
  </si>
  <si>
    <t>RI087</t>
  </si>
  <si>
    <t>  · Une première vérification du niveau de service (conformément aux règles du contrat de service) est-elle réalisée ?</t>
  </si>
  <si>
    <t>RI088</t>
  </si>
  <si>
    <t>  · La documentation technique et les sources du logiciel et des procédures sont-elles à jour ?</t>
  </si>
  <si>
    <t>RI091</t>
  </si>
  <si>
    <t>  · Les équipes d’évolution sont-elles formées aux procédures de modification, de recherche d’informations, de corrections et de tests ?</t>
  </si>
  <si>
    <t>RI005</t>
  </si>
  <si>
    <t>•Les sous-projets et les lots sont-ils planifiés sans dépendances coûteuses ?
</t>
  </si>
  <si>
    <t>RI006</t>
  </si>
  <si>
    <t>•Les estimations de charges sont-elles validées et réalistes ?
</t>
  </si>
  <si>
    <t>RI007</t>
  </si>
  <si>
    <t>•L’urbanisation de données est elle suffisamment modulaire pour permettre l’utilisation des outils ?</t>
  </si>
  <si>
    <t>Escalate Yes/No</t>
  </si>
  <si>
    <t>Cause(s)</t>
  </si>
  <si>
    <t>Action</t>
  </si>
  <si>
    <t>Owner</t>
  </si>
  <si>
    <t>Date</t>
  </si>
  <si>
    <t>Closed Date</t>
  </si>
  <si>
    <t>No</t>
  </si>
  <si>
    <t>Modélisation non rédigée correctement</t>
  </si>
  <si>
    <t>- Réfaire la rédaction de la modélisation
- Annoter ou détailler plus la modélisation</t>
  </si>
  <si>
    <t>4 fev 2013</t>
  </si>
  <si>
    <t>Ergonomie non adéquate</t>
  </si>
  <si>
    <t>- Changer les postes utilisateurs
- Améliorer ergonomie de l'application</t>
  </si>
  <si>
    <t>To complete by owner</t>
  </si>
  <si>
    <t>Environnement non viable</t>
  </si>
  <si>
    <t>- Anticiper : Effectuer jeux de test
- Basculer vers un autre environnement technique
</t>
  </si>
  <si>
    <t>L'équipe n'accepte pas les contraintes d'organisation sur la reprise des données</t>
  </si>
  <si>
    <t>- Faire une réunion d'équipe pour trouver une meilleur organisation</t>
  </si>
  <si>
    <t>Planification sous-taches couteuse</t>
  </si>
  <si>
    <t>- Anticiper le cout des sous-projets et lots
- Renseigner celles qui risquent de couter beaucoup d'argent au projet
</t>
  </si>
  <si>
    <t>Estimation de charges incorrect</t>
  </si>
  <si>
    <t>- Validation de l'estimation par les membres de l'equpe
- Refaire une estimation de charge adequate</t>
  </si>
  <si>
    <t>x</t>
  </si>
  <si>
    <t>Incompatibilite et Instabilité des versions </t>
  </si>
  <si>
    <t>- Jouer les tests (unitaires et  integration pour multi-navigateurs)
- Faire alpha et beta test 
</t>
  </si>
  <si>
    <t>Jeux d'essais non recus</t>
  </si>
  <si>
    <t>- Ultimatum a la MOA : Pas de jeux de tests, pas de tests 
- Effectuer nous meme les jeux de tests les plus proches de la realite</t>
  </si>
  <si>
    <t>Etude non approfondie lors de la spécification</t>
  </si>
  <si>
    <t>- Identifier les cas particuliers
- Les recencer dans les specifications</t>
  </si>
  <si>
    <t>Demandes difficiles</t>
  </si>
  <si>
    <t>- Alerte par mail pour ceux qui réalisent les demandes d'évolutions si bloqué
</t>
  </si>
  <si>
    <t>Perf non mesuree</t>
  </si>
  <si>
    <t>- JMETER a lancer
</t>
  </si>
  <si>
    <t>Couverture fonctionnelle incomplete</t>
  </si>
  <si>
    <t>- SONAR + SELENIUM a lancer</t>
  </si>
  <si>
    <t>Avancement des tests inconnus</t>
  </si>
  <si>
    <t>SONAR</t>
  </si>
  <si>
    <t>Non qualite des demandes evol et corrections </t>
  </si>
  <si>
    <t>SONAR + Tests </t>
  </si>
  <si>
    <t>Pas de tests de non-regression</t>
  </si>
  <si>
    <t>JUNIT</t>
  </si>
  <si>
    <t>Impasses sur les tests</t>
  </si>
  <si>
    <t>- Check couverture de code 
- Nouveau dév =&gt; Tests unitaires avant commit sur le SVN</t>
  </si>
  <si>
    <t>Non fiabilite des outils de reprise des donnees</t>
  </si>
  <si>
    <t>- Faire des tests unitaires sur la bonne reprise des donnnes</t>
  </si>
  <si>
    <t>Doc de real insuffisante et non integree au code</t>
  </si>
  <si>
    <t>- Relecture par tout le monde de la doc de real</t>
  </si>
  <si>
    <t>PDFormation incompatible avec planning projet</t>
  </si>
  <si>
    <t>- GO/NOGO MOA pour plan de formation OK 
- Check date Gantt</t>
  </si>
  <si>
    <t>Moyens de formations non dispo</t>
  </si>
  <si>
    <t>- Engager ressources pour moyens de formation
</t>
  </si>
  <si>
    <t>Formation non planifiee en fonction utilisateur</t>
  </si>
  <si>
    <t>- Rédiger plan de formation en fonction des roles utilisateurs de l'application
</t>
  </si>
  <si>
    <t>Formations ne respectent pas possibilite et connaissances utilisateurs</t>
  </si>
  <si>
    <t>- Formation en fonction des roles utilisateurs + formation en fonction du niveau utilisateur
*debutant
*intermediaire
*avance</t>
  </si>
  <si>
    <t>Supports de formation non produits par des specialistes qualifies</t>
  </si>
  <si>
    <t>- Bonne qualite du rendu des supports par l'equipe =&gt; relecture par chacun </t>
  </si>
  <si>
    <t>Supports de formation non valides par des utilisateurs significatifs</t>
  </si>
  <si>
    <t>-Faire valider les supports de formation par la MOA/client</t>
  </si>
  <si>
    <t>Pratiques utilisateurs non prises en compte</t>
  </si>
  <si>
    <t>Pas de scenario de bascules evidentes =&gt; nouvelle application </t>
  </si>
  <si>
    <t>Non completude du Manuel utilisateur</t>
  </si>
  <si>
    <t>Le manuel utilisateur ne recence pas les messages d'erreur prévus</t>
  </si>
  <si>
    <t>-Recencer messages erreurs dans manuel utilisateur</t>
  </si>
  <si>
    <t>Vocabulaire non comprehensible</t>
  </si>
  <si>
    <t>- Faire un lexique des mots techniques </t>
  </si>
  <si>
    <t>La transition entre les procedures actuelles et les nouvelles procedures n'ont pas ete préparée</t>
  </si>
  <si>
    <t>Obligations de services non liées à des indicateurs vérifiables</t>
  </si>
  <si>
    <t>- Check KPI</t>
  </si>
  <si>
    <t>Engagement mutuels de la MOA et exploitant non précisés</t>
  </si>
  <si>
    <t>Voir contrat et engagement de la MOA et de l'exploitant</t>
  </si>
  <si>
    <t>L'exploitant n'a pas les moyens de remplir ses obligations</t>
  </si>
  <si>
    <t>- Rappeler les termes du contrat a l'exploitant pour faire le nécessaire
- Pas de livraison si l'exploitant n'investit pas les moyens requis pour la bonne mise en oeuvre du projet</t>
  </si>
  <si>
    <t>La montee en charge n'est pas delimitee dans le temps et n'est pas definie en termes d'objectifs</t>
  </si>
  <si>
    <t>- Objectifs : SLA pour les taux de services necessaires
- Temps : Montee en charge automatisee (jmeter + maven) donc perdure dans le temps</t>
  </si>
  <si>
    <t>Habilitations non effectuees/validees</t>
  </si>
  <si>
    <t>- Demander la liste des utilisateurs de l'application a la MOA
- Mise en place d'une interface admin pour la gestion des habilitations</t>
  </si>
  <si>
    <t>Le manuel d'exploitation n'est pas approuve par les exploitants</t>
  </si>
  <si>
    <t>- Mise en place d'une reunion pour recueillir les critiques des exploitants dans le but d'ameliorer le manuel</t>
  </si>
  <si>
    <t>Le manuel d'exploitation ne prend pas en compte l'ensemble des traitements de l'application</t>
  </si>
  <si>
    <t>- A la charge du responsable fonctionnel pour verifier que tous les traitements sont bien renseignes dans le manuel d'exploitation</t>
  </si>
  <si>
    <t>Le manuel d'exploitation n'est pas coherent avec l'environnement technique prevu</t>
  </si>
  <si>
    <t>- A la charge du responsable technique de verifier la coherence entre le manuel d'exploitation et l'environnement technique (sachant que les traitements metiers font abstraction de l'environnement technique)</t>
  </si>
  <si>
    <t>Le manuel d'exploitation n'est pas base sur les volumes d'informations reeles a gerer</t>
  </si>
  <si>
    <t>- Corriger le manuel pour qu'il prenne en charge la bonne quantite d'informations reelle</t>
  </si>
  <si>
    <t>Le plan d'information sur le demarrage operationnel n'est pas communique</t>
  </si>
  <si>
    <t>- Plan d'information communique lors du lancement de projet 
- Le chef de projet est le point de contact avec la MOA/client et son equipe</t>
  </si>
  <si>
    <t>Les contoles de donnees reprises manuellement n'ont pas ete realises</t>
  </si>
  <si>
    <t>- Faire des tests unitaires pour verifier que les donnees de la source ont bien ete chargees vers la destination</t>
  </si>
  <si>
    <t>Les moyens de verification de la qualite des donnees reprises n'est pas operationnels</t>
  </si>
  <si>
    <t>- Tests pour la verification de la qualite des donnees</t>
  </si>
  <si>
    <t>Manuels et supports non reproduits et distribues en nombre suffisant</t>
  </si>
  <si>
    <t>- Mettre a disposition un exemplaire en format numerique a imprimer en fonct(ion des besoins </t>
  </si>
  <si>
    <t>Le plan de deploiement n'est pas coherent avec les choix d'environnement technique</t>
  </si>
  <si>
    <t>- Le responsable qualite doit verifier la coherence et le bon deploiement de l'application sur l'environnement technique mis a disposition</t>
  </si>
  <si>
    <t>Le plan de demarrage n'est pas construit en prenant en compte toutes les activites </t>
  </si>
  <si>
    <t>- Le responsable fonctionnel doit verifier que le plan de demarrage est construit en prenant en compte toutes les activites, les roles et autres besoins</t>
  </si>
  <si>
    <t>Le plan de demarrage n'est pas connu et approuve par les utilisateurs</t>
  </si>
  <si>
    <t>- Les utilisateurs seront informes par le client de la date de MEP et de mise a disposition de l'application
- En attendant la mise a disposition de l'application aux utilisateurs, l'ancienne application sera utilise </t>
  </si>
  <si>
    <t>Les volumes de donnees a migrer ne sont pas connus</t>
  </si>
  <si>
    <t>- Faire une estimation globale a l'arrondi superieur du volume de donnees a migrer </t>
  </si>
  <si>
    <t>La charge et la duree de la reprise des donnees ne sont pas evaluees</t>
  </si>
  <si>
    <t>- Faire une estimation de la charge et la duree de la reprise des donnees, meme si pas de scenario de bascule entre ancienne et nouvelle application</t>
  </si>
  <si>
    <t>Les traitements faisant l'objet de la recette ne sont pas clairement identifies</t>
  </si>
  <si>
    <t>- Cahier de recette fournis par le client
- Fournir une documentation resumant les differents traitements ayant fait l'objet de test (cahier des tests)</t>
  </si>
  <si>
    <t>Les conditions de la recette ne sont pas connus </t>
  </si>
  <si>
    <t>- Mise en place du cahier de tests pour decrire en detail les conditions de ces derniers </t>
  </si>
  <si>
    <t>Les roles pour la recette et la preparation de la recette ne sont pas connus et acceptes</t>
  </si>
  <si>
    <t>- Definir les differents roles pour la recette et la preparation dans le cahier de test</t>
  </si>
  <si>
    <t>Les conditions de la recette ne sont pas connus et acceptes</t>
  </si>
  <si>
    <t>- A definir dans le cahier de test
- Faire un recueil utilisateur pour les alpha et beta tests</t>
  </si>
  <si>
    <t>La duree prevue de la recette n'est pas realiste au regard des difficultes classiques</t>
  </si>
  <si>
    <t>- Voir cahier des tests et gantt projet pour les dates et duree</t>
  </si>
  <si>
    <t>Les utilisateurs qui realisent la recette ne sont pas formes a ses principes</t>
  </si>
  <si>
    <t>Faire faire les alpha et beta tests par le client lui même (MOA).
-Effectuer nous même une démonstration auprès du client</t>
  </si>
  <si>
    <t>Les utilisateurs qui realisent la recette n'ont pas une disponibilite suffisante</t>
  </si>
  <si>
    <t>- Mettre en place une reunion pour definir les dates de la recette selon le gantt projet etabli</t>
  </si>
  <si>
    <t>L'environnement de recette n'est pas operationnel</t>
  </si>
  <si>
    <t>- Le responsable qualite doit verifier que l'environnement de recette est prete a etre utilise</t>
  </si>
  <si>
    <t>Les tests et donnees de recette ne sont pas prepares pour etre reutilisables</t>
  </si>
  <si>
    <t>- Les frameworks, bibliotheques et environnement de tests ont ete choisis pour la reutilisabilite des tests et donnees</t>
  </si>
  <si>
    <t>Les donnees employees pour la recette ne sont pas proches de la realite</t>
  </si>
  <si>
    <t>Lors de la mise en preproduction, ou sur un serveur d'integration continu, utiliser des jeux de donnees proches de la realite</t>
  </si>
  <si>
    <t>Non validite de l'environnement de recette vis a vis de l'environnement de production</t>
  </si>
  <si>
    <t>- L'environnement de recette sera une copie conforme de l'environnement de production : a la charge du responsable qualite</t>
  </si>
  <si>
    <t>L'avancement de la recette n'est pas maitrises</t>
  </si>
  <si>
    <t>- Maitriser l'avancement de la recette grace a maven 
- Le developpement en 'agile' permet de maitriser les essais et divergences</t>
  </si>
  <si>
    <t>Les contraintes des delai ont entraine des impasses sur la recette</t>
  </si>
  <si>
    <t>- Mode de developpement en agile permet d'avoir des tests pour chaque unite de developpement</t>
  </si>
  <si>
    <t>Les demandes d'evolution de sont pas recencees et maitrisees</t>
  </si>
  <si>
    <t>-Prioriser les demandes 
-Réaliser les plus importantes en premier 
-Mettre des tâches en standby.
-Etre 'Agile'</t>
  </si>
  <si>
    <t>Le manuel utilisateur n'a pas ete employe dans un contexte operationnel</t>
  </si>
  <si>
    <t>- Faire des alphas et betas tests dans les conditions reelles 
- Recueillir les remontees des utilisateurs pour cela</t>
  </si>
  <si>
    <t>L'applicatif livree n'a pas fait l'objet de test ou n'est pas celle attendue</t>
  </si>
  <si>
    <t>- Livrer l'applicatif teste a l'exploitation</t>
  </si>
  <si>
    <t>Procedures d'exploitation non conformes aux normes en vigueur</t>
  </si>
  <si>
    <t>- Recueillir les normes en vigueur pour les procedures d'exploitation et verifie que la notre respecte bien (ISO..)</t>
  </si>
  <si>
    <t>Les procedures d'exploitation n'ont pas ete livrees/documentees/testees/integrees</t>
  </si>
  <si>
    <t>Pour les procedures d'exploitation, verifier :
- livraison
- documentation
- tests
- integration</t>
  </si>
  <si>
    <t>L'environnement d'exploitation n'a pas ete controle</t>
  </si>
  <si>
    <t>- Duplication de l'environnement d'exploitation (BDD, serveur...) en cas de probleme</t>
  </si>
  <si>
    <t>L'applicatif n'est pas operationnel dans son environnement d'exploitation</t>
  </si>
  <si>
    <t>- Mettre a disposition un environnement de consultation au cas ou applicatif non operationnel
- Intervention de dreamit dans les brefs delais (cf KPI/SLA)</t>
  </si>
  <si>
    <t>Les outils et manuels d'administration et de pilotage de l'application ne sont pas prets</t>
  </si>
  <si>
    <t>- Developpement des outils et redaction des manuels admin et pilotage de l'application dans un lot projet
- Effectuer l'administation et le pilotage directement en bdd, ou a travers d'outils adequats en attendans le developpement de vrais outils </t>
  </si>
  <si>
    <t>La cellule d'assistance utilisateurs n'est pas operationnelle</t>
  </si>
  <si>
    <t>- L'equipe reste a disposition des utilisateurs pour toutes remontees, alertes, demandes d'informations.</t>
  </si>
  <si>
    <t>La repris des donnees n'est pas mesuree dans son avancement</t>
  </si>
  <si>
    <t>Pas vraiment de reprise de donnees ni bascule car site statique et donnees en durs
&gt;la reprise des donnees devra se faire rapidement (en moins d'une demi-journee) et pourra se faire en parallele des developpements</t>
  </si>
  <si>
    <t>La completude des donnees reprise ne sont pas controles</t>
  </si>
  <si>
    <t>- Faire verifier par le client, aux utilisateurs testeurs de la completude des donnees reprises
- Check manuel de la presence des donnees les plus importantes</t>
  </si>
  <si>
    <t>Le service n'est pas ouvert dans des conditions d'exploitation acceptables</t>
  </si>
  <si>
    <t>- Recueil ressenti utilisateur pour les conditions des service 
- Tests pour les performances de l'application 
- Mise en place de KPI et SLA pour une bonne qualite du service</t>
  </si>
  <si>
    <t>Le service n'est pas accessible a l'ensemble des utilisateurs dans les conditions prevues</t>
  </si>
  <si>
    <t>- Les membres de l'equipe interviendra pour resoudre n'importe quel probleme concernant le service 
- Check et respect des SLA</t>
  </si>
  <si>
    <t>  · Les sauvegardes et les archivages de l’ancien applicatif  ne garantissent pas qu’il peut être réellement réutilisé pour reprise ou recherche d’informations</t>
  </si>
  <si>
    <t>Données statiques :
- Faire un tri et un nettoyage dans les anciennes données pour concevoir une bdd propre.</t>
  </si>
  <si>
    <t>Non synchronisation service et procedures organisationnelles</t>
  </si>
  <si>
    <t>Mettre en place une conduite au changement</t>
  </si>
  <si>
    <t>Assistance non préparée et dimensionnée pour résoudre les difficultés de démarrage</t>
  </si>
  <si>
    <t>- Assistance utilisateur = un membre de l'équipe projet
Mettre à disposition des documentations, tutoriels, ou formation pour les utilisateurs </t>
  </si>
  <si>
    <t>Vérification du niveau de service non vérifiée</t>
  </si>
  <si>
    <t>- Check manuellement si les différents services renseignés ont bien été développé</t>
  </si>
  <si>
    <t>Doc non a jour</t>
  </si>
  <si>
    <t>- Historique des différentes versions sur google doc (labélisées avec les numéros de versions)
</t>
  </si>
  <si>
    <t>Configuration de l'environnement de développement et de test non recensée</t>
  </si>
  <si>
    <t>-Recenser dans un document les détails techniques concernant le développement et les test</t>
  </si>
  <si>
    <t>Jeux d'essais non archives</t>
  </si>
  <si>
    <t>-Creer archive pour jeux de tests dans google doc
</t>
  </si>
  <si>
    <t>Equipe non formee au procedures</t>
  </si>
  <si>
    <t>- Intervention de l'equipe de dev pour l'evolution
</t>
  </si>
  <si>
    <t>D001</t>
  </si>
  <si>
    <t>GO/NOGO Client</t>
  </si>
  <si>
    <t>D002</t>
  </si>
  <si>
    <t>V0 : Proto</t>
  </si>
  <si>
    <t>D003</t>
  </si>
  <si>
    <t>V1 : Specs</t>
  </si>
  <si>
    <t>D004</t>
  </si>
  <si>
    <t>V1 : Dev</t>
  </si>
  <si>
    <t>IN PROGRESS</t>
  </si>
  <si>
    <t>D005</t>
  </si>
  <si>
    <t>V1 : Démo</t>
  </si>
  <si>
    <t>D006</t>
  </si>
  <si>
    <t>V1 : Compte-rendu / pres projet + qualité</t>
  </si>
  <si>
    <t>D007</t>
  </si>
  <si>
    <t>V2 : Specs</t>
  </si>
  <si>
    <t>D008</t>
  </si>
  <si>
    <t>V2 : Dev</t>
  </si>
  <si>
    <t>D009</t>
  </si>
  <si>
    <t>V2 : Démo</t>
  </si>
  <si>
    <t>D010</t>
  </si>
  <si>
    <t>V2 : Compte-rendu / pres projet + qualité</t>
  </si>
  <si>
    <t>D011</t>
  </si>
  <si>
    <t>V3 : Specs</t>
  </si>
  <si>
    <t>D012</t>
  </si>
  <si>
    <t>V3 : Dev</t>
  </si>
  <si>
    <t>D013</t>
  </si>
  <si>
    <t>V3 : Démo</t>
  </si>
  <si>
    <t>D014</t>
  </si>
  <si>
    <t>V3 : Compte-rendu / pres projet + qualité</t>
  </si>
  <si>
    <t>D015</t>
  </si>
  <si>
    <t>Evaluation client globale</t>
  </si>
  <si>
    <t>End Date
Forecast</t>
  </si>
  <si>
    <t>Orga</t>
  </si>
  <si>
    <t>Liste de questions</t>
  </si>
  <si>
    <t>Première version liste de questions complétés par chacun</t>
  </si>
  <si>
    <t>7 jan 2013</t>
  </si>
  <si>
    <t>10 jan 2013</t>
  </si>
  <si>
    <t>Antoine OK
Tarik OK
Melody OK
Pas de retour Rudy/Eric dans les temps</t>
  </si>
  <si>
    <t>Envoi liste de question</t>
  </si>
  <si>
    <t>Mail envoyé MOA avec liste questions - équipe en cc</t>
  </si>
  <si>
    <t>Initiation des documents</t>
  </si>
  <si>
    <t>* Word et pres réponse appel d'offres
* Documents de suvis
* Partage CRR + doc CRM365 melody
* Excel de taches
* Estimation de charge</t>
  </si>
  <si>
    <t>Choix logo</t>
  </si>
  <si>
    <t>Logo choisi et mis dans les documents de rendus (word + pres réponse appel d'offres)</t>
  </si>
  <si>
    <t>Tarik : je vote pour le logo Rouge ou le bleu avec les 2 flêches.
Melody : Je trouve que le logo violet est sympa
Eric : Je vote pour celui avec les 2 fleches qui montent (bleu-orange)
Rudy : je vote pour le logo rouge
Antoine : rouge</t>
  </si>
  <si>
    <t>Validation responsabilités</t>
  </si>
  <si>
    <t>Chacun est d'accord avec les responsabilités affectées à son role dans l'équipe listées dans l'excel</t>
  </si>
  <si>
    <t>Antoine OK
Eric OK
Melody: OK
Rudy:OK
Tarik OK</t>
  </si>
  <si>
    <t>RAP</t>
  </si>
  <si>
    <t> Estimation charge</t>
  </si>
  <si>
    <t>Première estimation de charge fournie</t>
  </si>
  <si>
    <t>15 jan 2013</t>
  </si>
  <si>
    <t>14 jan 2013</t>
  </si>
  <si>
    <t>  Couts</t>
  </si>
  <si>
    <t>Cout projet et maintenance définis</t>
  </si>
  <si>
    <t>Tarik OK (pour faire une moyenne avec chacune de nos estimations)</t>
  </si>
  <si>
    <t>  Risques</t>
  </si>
  <si>
    <t>Risques identifiées et plan d'actions associés</t>
  </si>
  <si>
    <t>17 jan 2013</t>
  </si>
  <si>
    <t>  Planning, cycle de vie, jalonnement</t>
  </si>
  <si>
    <t>Macro-planning, cycle de vie et jalonnement projet définis</t>
  </si>
  <si>
    <t>  Organisation équipe</t>
  </si>
  <si>
    <t>Roles clarifiées avec organigramme et responsabilités dans word</t>
  </si>
  <si>
    <t> Communication, insances pilotage</t>
  </si>
  <si>
    <t>* Modes de com définis
* Instances pilotage définis</t>
  </si>
  <si>
    <t> Suivis projet</t>
  </si>
  <si>
    <t>* Indicateurs suivis choisis
* Mise en place tableaux de bord</t>
  </si>
  <si>
    <t> Use case</t>
  </si>
  <si>
    <t>Schéma use case réalisé</t>
  </si>
  <si>
    <t> Besoin</t>
  </si>
  <si>
    <t>Besoin client décrit avec limites de l'actuel et résultats attendus du projet</t>
  </si>
  <si>
    <t> Périmètre</t>
  </si>
  <si>
    <t>Liste des fonctionnalités dans le périmètre</t>
  </si>
  <si>
    <t> Hors-périmètre</t>
  </si>
  <si>
    <t>Clarification du hors périmètre</t>
  </si>
  <si>
    <t> Exigences non fonctionnelles</t>
  </si>
  <si>
    <t>Liste des exigences non-fonctionnelles</t>
  </si>
  <si>
    <t> Actions clients</t>
  </si>
  <si>
    <t>Actions clients définies</t>
  </si>
  <si>
    <t> Prochaines actions</t>
  </si>
  <si>
    <t>Prochaines actions W+1/2 après RAP définies</t>
  </si>
  <si>
    <t> Demande environnements</t>
  </si>
  <si>
    <t>Demande environnements effectuées avec visibilité</t>
  </si>
  <si>
    <t> Tests de performances</t>
  </si>
  <si>
    <t>Clarification méthode et seuils de tests de performances</t>
  </si>
  <si>
    <t> SLAs</t>
  </si>
  <si>
    <t>Proposition des SLAs mode projet et en production</t>
  </si>
  <si>
    <t> Charte graphique</t>
  </si>
  <si>
    <t>Proposition charte graphique avec maquettes</t>
  </si>
  <si>
    <t> Comment on répond bien au besoin, pourquoi</t>
  </si>
  <si>
    <t>Décrire clairement lien avec besoin et notre réponse dans un paragraphe</t>
  </si>
  <si>
    <t> Qualité (humain, process, outils)</t>
  </si>
  <si>
    <t>* Description des moyens mis en place pour la qualité, comment, pourquoi, qui, quand, fréquence 
* Choix des outils
* Quels standards
* Quel suivi effectué de notre part</t>
  </si>
  <si>
    <t> Critères d'acceptance, niveaux de tests effectués, quels tests effectués, comment, à quelle fréquence, par qui</t>
  </si>
  <si>
    <t>* Comment le client testera, avec quels outils
* Choix des tests à effectuer : white/black box, unitaire/intégration/acceptance</t>
  </si>
  <si>
    <t> Documentation fournie</t>
  </si>
  <si>
    <t>Melody</t>
  </si>
  <si>
    <t>Définition des documents qu'on livrera au client et ceux qu'on utilisera en interne projet</t>
  </si>
  <si>
    <t> Architecture technique</t>
  </si>
  <si>
    <t>* Typologie serveur requis : bdd, appli, login, ...
* Nombre d'environnements avec schéma : local, dev fac, uat cloudbees/autre, production
* OS + versions et compatibilité OS (meme si on utilise pas)
* Protocoles de communication (HTTP, HTTPS)</t>
  </si>
  <si>
    <t>11 jan 2013</t>
  </si>
  <si>
    <t>J'ai initialisé un document dans 
PEPIT / 02 Spec / [DJEBIEN Tarik][Project ProxStat-Gestion][Architecture documentation]
J'ai proposé un logo pour la company ainsi qu'une structure pour nos documents, j'ai ouvert des fils de discussions via commentaires pour en discuter ensemble.</t>
  </si>
  <si>
    <t> Architecture applicative</t>
  </si>
  <si>
    <t>* Diagramme de package UML
* Structure projet
* Choix IDE
* Déploiement (paquetage)
* Gestion logs
* Gestion cycle de vie projet (maven?)</t>
  </si>
  <si>
    <t>J'ai regroupé le tout dans un meme document.</t>
  </si>
  <si>
    <t> Architecture - choix technos et frameworks + versions, pourquoi</t>
  </si>
  <si>
    <t>* Langages sur les différentes couches
* Choix frameworks + pourquoi ou bien faire plusieurs propositions à discuter en équipe
* Proposition intégration frameworks (tout au début ou bien progressif)</t>
  </si>
  <si>
    <t> Identification des documents à fournir dont documentation fin projet etc, définition contenu (grandes lignes)</t>
  </si>
  <si>
    <t>Documents initiés avec plan défini</t>
  </si>
  <si>
    <t>Faire une estimation chacun pour se mettre d'accord</t>
  </si>
  <si>
    <t>* Estimation de charge réalisée par chacun
* Comparatif estimation / échanges
* Validation estimation charge finale</t>
  </si>
  <si>
    <t> Slides dont est responsable rédigées</t>
  </si>
  <si>
    <t>* Slides rédigées avec contenu en accord avec ce qui est décrit dans word
* Slides lisibles
* Schémas quand possible
* Répétition slide oral</t>
  </si>
  <si>
    <t>21 jan 2013</t>
  </si>
  <si>
    <t>19 jan 2013</t>
  </si>
  <si>
    <t>J'ai fait les slides et j'ai répété une seule fois je parle environ 6 minutes.</t>
  </si>
  <si>
    <t> Pres passée sous ppt avec charte graphique + check orhtographe</t>
  </si>
  <si>
    <t>* Présentation sous ppt
* Envoi équipe par mail</t>
  </si>
  <si>
    <t>Affectation des slides pour oral</t>
  </si>
  <si>
    <t>* Chaque slide sera présentée par une personne de l'équipe
* Tout le monde parle</t>
  </si>
  <si>
    <t>Répétition présentation</t>
  </si>
  <si>
    <t>Répétition pres si possible (contraintes fortes de dates)</t>
  </si>
  <si>
    <t>Antoine 6min ok</t>
  </si>
  <si>
    <t>Suivi des demandes d'environnements</t>
  </si>
  <si>
    <t>* Environnement de déploiement de dev disponible</t>
  </si>
  <si>
    <t>Un mail a été envoyé pour demander une VM via un formulaire, cette demande est à faire par le responsable qualité</t>
  </si>
  <si>
    <t>Level</t>
  </si>
  <si>
    <t>Classe</t>
  </si>
  <si>
    <t>CHECKER POUR CHACUN LES CORRECTIONS FINDBUGS SONAR ATTRIBUES</t>
  </si>
  <si>
    <t>INFO</t>
  </si>
  <si>
    <t>commit sans message</t>
  </si>
  <si>
    <t>ORGA</t>
  </si>
  <si>
    <t>Utilisation de la classe Date déprécié</t>
  </si>
  <si>
    <t>IBookingServiceTest</t>
  </si>
  <si>
    <t>Iterator doit etre parametrise (utiliser un foreach sinon)</t>
  </si>
  <si>
    <t>BookingServiceImpl</t>
  </si>
  <si>
    <t>Fusionner "IBookingServiceTest" et "ITestBookingService"</t>
  </si>
  <si>
    <t>IBookingServiceTest - ITestBookingService</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</si>
</sst>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d mmmm;@"/>
    <numFmt numFmtId="165" formatCode="d mmmm;@"/>
    <numFmt numFmtId="166" formatCode="d mmmm;@"/>
    <numFmt numFmtId="167" formatCode="d mmmm;@"/>
    <numFmt numFmtId="168" formatCode="d mmmm;@"/>
    <numFmt numFmtId="169" formatCode="d mmmm;@"/>
    <numFmt numFmtId="170" formatCode="d mmmm;@"/>
    <numFmt numFmtId="171" formatCode="d mmmm;@"/>
    <numFmt numFmtId="172" formatCode="d mmmm;@"/>
    <numFmt numFmtId="173" formatCode="d mmmm;@"/>
    <numFmt numFmtId="174" formatCode="d mmmm;@"/>
    <numFmt numFmtId="175" formatCode="d mmmm;@"/>
    <numFmt numFmtId="176" formatCode="d mmmm;@"/>
    <numFmt numFmtId="177" formatCode="d mmmm;@"/>
    <numFmt numFmtId="178" formatCode="d mmmm;@"/>
    <numFmt numFmtId="179" formatCode="d mmmm;@"/>
    <numFmt numFmtId="180" formatCode="m/d/yyyy;@"/>
    <numFmt numFmtId="181" formatCode="d mmmm;@"/>
    <numFmt numFmtId="182" formatCode="d mmmm;@"/>
  </numFmts>
  <fonts count="70">
    <font>
      <b val="0"/>
      <i val="0"/>
      <strike val="0"/>
      <u val="none"/>
      <sz val="10.0"/>
      <color rgb="FF000000"/>
      <name val="Arial"/>
    </font>
    <font>
      <b val="0"/>
      <i val="0"/>
      <strike val="0"/>
      <u val="none"/>
      <sz val="9.0"/>
      <color rgb="FF000000"/>
      <name val="Calibri"/>
    </font>
    <font>
      <b val="0"/>
      <i val="0"/>
      <strike val="0"/>
      <u val="none"/>
      <sz val="9.0"/>
      <color rgb="FF000000"/>
      <name val="Lucida sans unicode"/>
    </font>
    <font>
      <b val="0"/>
      <i val="0"/>
      <strike val="0"/>
      <u val="none"/>
      <sz val="11.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8.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8.0"/>
      <color rgb="FF000000"/>
      <name val="Arial"/>
    </font>
    <font>
      <b val="0"/>
      <i val="0"/>
      <strike val="0"/>
      <u val="none"/>
      <sz val="11.0"/>
      <color rgb="FF000000"/>
      <name val="Lucida sans unicode"/>
    </font>
    <font>
      <b val="0"/>
      <i val="0"/>
      <strike val="0"/>
      <u val="none"/>
      <sz val="11.0"/>
      <color rgb="FF000000"/>
      <name val="Calibri"/>
    </font>
    <font>
      <b val="0"/>
      <i val="0"/>
      <strike val="0"/>
      <u val="none"/>
      <sz val="9.0"/>
      <color rgb="FF000000"/>
      <name val="Calibri"/>
    </font>
    <font>
      <b val="0"/>
      <i val="0"/>
      <strike val="0"/>
      <u val="none"/>
      <sz val="9.0"/>
      <color rgb="FF000000"/>
      <name val="Calibri"/>
    </font>
    <font>
      <b val="0"/>
      <i val="0"/>
      <strike val="0"/>
      <u val="none"/>
      <sz val="7.0"/>
      <color rgb="FF000000"/>
      <name val="Lucida sans unicode"/>
    </font>
    <font>
      <b val="0"/>
      <i val="0"/>
      <strike val="0"/>
      <u val="none"/>
      <sz val="8.0"/>
      <color rgb="FF000000"/>
      <name val="Arial"/>
    </font>
    <font>
      <b val="0"/>
      <i val="0"/>
      <strike val="0"/>
      <u val="none"/>
      <sz val="8.0"/>
      <color rgb="FF000000"/>
      <name val="Arial"/>
    </font>
    <font>
      <b val="0"/>
      <i val="0"/>
      <strike val="0"/>
      <u val="none"/>
      <sz val="9.0"/>
      <color rgb="FF000000"/>
      <name val="Lucida sans unicode"/>
    </font>
    <font>
      <b val="0"/>
      <i val="0"/>
      <strike val="0"/>
      <u val="none"/>
      <sz val="9.0"/>
      <color rgb="FF000000"/>
      <name val="Calibri"/>
    </font>
    <font>
      <b val="0"/>
      <i val="0"/>
      <strike val="0"/>
      <u val="none"/>
      <sz val="9.0"/>
      <color rgb="FF000000"/>
      <name val="Lucida sans unicode"/>
    </font>
    <font>
      <b val="0"/>
      <i val="0"/>
      <strike val="0"/>
      <u val="none"/>
      <sz val="8.0"/>
      <color rgb="FF000000"/>
      <name val="Lucida sans unicode"/>
    </font>
    <font>
      <b/>
      <i val="0"/>
      <strike val="0"/>
      <u val="none"/>
      <sz val="10.0"/>
      <color rgb="FF000000"/>
      <name val="Arial"/>
    </font>
    <font>
      <b val="0"/>
      <i val="0"/>
      <strike val="0"/>
      <u val="none"/>
      <sz val="9.0"/>
      <color rgb="FF000000"/>
      <name val="Calibri"/>
    </font>
    <font>
      <b val="0"/>
      <i val="0"/>
      <strike val="0"/>
      <u val="none"/>
      <sz val="9.0"/>
      <color rgb="FF000000"/>
      <name val="Calibri"/>
    </font>
    <font>
      <b val="0"/>
      <i val="0"/>
      <strike val="0"/>
      <u val="none"/>
      <sz val="8.0"/>
      <color rgb="FF000000"/>
      <name val="Lucida sans unicode"/>
    </font>
    <font>
      <b val="0"/>
      <i val="0"/>
      <strike val="0"/>
      <u val="none"/>
      <sz val="9.0"/>
      <color rgb="FF000000"/>
      <name val="Calibri"/>
    </font>
    <font>
      <b val="0"/>
      <i val="0"/>
      <strike val="0"/>
      <u val="none"/>
      <sz val="7.0"/>
      <color rgb="FF000000"/>
      <name val="Lucida sans unicode"/>
    </font>
    <font>
      <b val="0"/>
      <i val="0"/>
      <strike val="0"/>
      <u val="none"/>
      <sz val="11.0"/>
      <color rgb="FF000000"/>
      <name val="Lucida sans unicode"/>
    </font>
    <font>
      <b val="0"/>
      <i val="0"/>
      <strike val="0"/>
      <u val="none"/>
      <sz val="8.0"/>
      <color rgb="FF000000"/>
      <name val="Lucida sans unicode"/>
    </font>
    <font>
      <b val="0"/>
      <i val="0"/>
      <strike val="0"/>
      <u val="none"/>
      <sz val="9.0"/>
      <color rgb="FF000000"/>
      <name val="Calibri"/>
    </font>
    <font>
      <b val="0"/>
      <i val="0"/>
      <strike val="0"/>
      <u val="none"/>
      <sz val="9.0"/>
      <color rgb="FF000000"/>
      <name val="Calibri"/>
    </font>
    <font>
      <b val="0"/>
      <i val="0"/>
      <strike val="0"/>
      <u val="none"/>
      <sz val="11.0"/>
      <color rgb="FF000000"/>
      <name val="Calibri"/>
    </font>
    <font>
      <b val="0"/>
      <i val="0"/>
      <strike val="0"/>
      <u val="none"/>
      <sz val="9.0"/>
      <color rgb="FF000000"/>
      <name val="Calibri"/>
    </font>
    <font>
      <b val="0"/>
      <i val="0"/>
      <strike val="0"/>
      <u val="none"/>
      <sz val="8.0"/>
      <color rgb="FF000000"/>
      <name val="Lucida sans unicode"/>
    </font>
    <font>
      <b val="0"/>
      <i val="0"/>
      <strike val="0"/>
      <u val="none"/>
      <sz val="7.0"/>
      <color rgb="FF000000"/>
      <name val="Lucida sans unicode"/>
    </font>
    <font>
      <b val="0"/>
      <i val="0"/>
      <strike val="0"/>
      <u val="none"/>
      <sz val="9.0"/>
      <color rgb="FF000000"/>
      <name val="Calibri"/>
    </font>
    <font>
      <b val="0"/>
      <i val="0"/>
      <strike val="0"/>
      <u val="none"/>
      <sz val="9.0"/>
      <color rgb="FF000000"/>
      <name val="Calibri"/>
    </font>
    <font>
      <b val="0"/>
      <i val="0"/>
      <strike val="0"/>
      <u val="none"/>
      <sz val="8.0"/>
      <color rgb="FF000000"/>
      <name val="Arial"/>
    </font>
    <font>
      <b val="0"/>
      <i val="0"/>
      <strike val="0"/>
      <u val="none"/>
      <sz val="9.0"/>
      <color rgb="FF000000"/>
      <name val="Calibri"/>
    </font>
    <font>
      <b val="0"/>
      <i val="0"/>
      <strike val="0"/>
      <u val="none"/>
      <sz val="9.0"/>
      <color rgb="FF000000"/>
      <name val="Lucida sans unicode"/>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10.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7.0"/>
      <color rgb="FF000000"/>
      <name val="Lucida sans unicode"/>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8.0"/>
      <color rgb="FF000000"/>
      <name val="Lucida sans unicode"/>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val="0"/>
      <i val="0"/>
      <strike val="0"/>
      <u val="none"/>
      <sz val="8.0"/>
      <color rgb="FF000000"/>
      <name val="Lucida sans unicode"/>
    </font>
    <font>
      <b val="0"/>
      <i val="0"/>
      <strike val="0"/>
      <u val="none"/>
      <sz val="8.0"/>
      <color rgb="FF000000"/>
      <name val="Arial"/>
    </font>
    <font>
      <b val="0"/>
      <i val="0"/>
      <strike val="0"/>
      <u val="none"/>
      <sz val="9.0"/>
      <color rgb="FF000000"/>
      <name val="Calibri"/>
    </font>
    <font>
      <b val="0"/>
      <i val="0"/>
      <strike val="0"/>
      <u val="none"/>
      <sz val="9.0"/>
      <color rgb="FF000000"/>
      <name val="Calibri"/>
    </font>
    <font>
      <b val="0"/>
      <i val="0"/>
      <strike val="0"/>
      <u val="none"/>
      <sz val="9.0"/>
      <color rgb="FF000000"/>
      <name val="Calibri"/>
    </font>
    <font>
      <b/>
      <i val="0"/>
      <strike val="0"/>
      <u val="none"/>
      <sz val="9.0"/>
      <color rgb="FF38761D"/>
      <name val="Calibri"/>
    </font>
    <font>
      <b val="0"/>
      <i val="0"/>
      <strike val="0"/>
      <u val="none"/>
      <sz val="10.0"/>
      <color rgb="FF000000"/>
      <name val="Lucida sans unicode"/>
    </font>
    <font>
      <b val="0"/>
      <i val="0"/>
      <strike val="0"/>
      <u val="none"/>
      <sz val="9.0"/>
      <color rgb="FF274E13"/>
      <name val="Arial"/>
    </font>
    <font>
      <b val="0"/>
      <i val="0"/>
      <strike val="0"/>
      <u val="none"/>
      <sz val="9.0"/>
      <color rgb="FF000000"/>
      <name val="Calibri"/>
    </font>
    <font>
      <b val="0"/>
      <i val="0"/>
      <strike val="0"/>
      <u val="none"/>
      <sz val="11.0"/>
      <color rgb="FF000000"/>
      <name val="Calibri"/>
    </font>
  </fonts>
  <fills count="42">
    <fill>
      <patternFill patternType="none"/>
    </fill>
    <fill>
      <patternFill patternType="gray125">
        <bgColor rgb="FFFFFFFF"/>
      </patternFill>
    </fill>
    <fill>
      <patternFill patternType="solid">
        <fgColor rgb="FFDAEEF3"/>
        <bgColor indexed="64"/>
      </patternFill>
    </fill>
    <fill>
      <patternFill patternType="solid">
        <fgColor rgb="FFC9DAF8"/>
        <bgColor indexed="64"/>
      </patternFill>
    </fill>
    <fill>
      <patternFill patternType="solid">
        <fgColor rgb="FFCCCCCC"/>
        <bgColor indexed="64"/>
      </patternFill>
    </fill>
    <fill>
      <patternFill patternType="solid">
        <fgColor rgb="FFCCCCCC"/>
        <bgColor indexed="64"/>
      </patternFill>
    </fill>
    <fill>
      <patternFill patternType="solid">
        <fgColor rgb="FFD9D9D9"/>
        <bgColor indexed="64"/>
      </patternFill>
    </fill>
    <fill>
      <patternFill patternType="solid">
        <fgColor rgb="FFCCCCCC"/>
        <bgColor indexed="64"/>
      </patternFill>
    </fill>
    <fill>
      <patternFill patternType="solid">
        <fgColor rgb="FFD9D9D9"/>
        <bgColor indexed="64"/>
      </patternFill>
    </fill>
    <fill>
      <patternFill patternType="solid">
        <fgColor rgb="FFCCCCCC"/>
        <bgColor indexed="64"/>
      </patternFill>
    </fill>
    <fill>
      <patternFill patternType="solid">
        <fgColor rgb="FFFFFFFF"/>
        <bgColor indexed="64"/>
      </patternFill>
    </fill>
    <fill>
      <patternFill patternType="solid">
        <fgColor rgb="FFFFE599"/>
        <bgColor indexed="64"/>
      </patternFill>
    </fill>
    <fill>
      <patternFill patternType="solid">
        <fgColor rgb="FFEFEFEF"/>
        <bgColor indexed="64"/>
      </patternFill>
    </fill>
    <fill>
      <patternFill patternType="solid">
        <fgColor rgb="FFFFFFFF"/>
        <bgColor indexed="64"/>
      </patternFill>
    </fill>
    <fill>
      <patternFill patternType="solid">
        <fgColor rgb="FFDAEEF3"/>
        <bgColor indexed="64"/>
      </patternFill>
    </fill>
    <fill>
      <patternFill patternType="solid">
        <fgColor rgb="FFCCCCCC"/>
        <bgColor indexed="64"/>
      </patternFill>
    </fill>
    <fill>
      <patternFill patternType="solid">
        <fgColor rgb="FFC0C0C0"/>
        <bgColor indexed="64"/>
      </patternFill>
    </fill>
    <fill>
      <patternFill patternType="solid">
        <fgColor rgb="FFCCCCCC"/>
        <bgColor indexed="64"/>
      </patternFill>
    </fill>
    <fill>
      <patternFill patternType="solid">
        <fgColor rgb="FFCCFFFF"/>
        <bgColor indexed="64"/>
      </patternFill>
    </fill>
    <fill>
      <patternFill patternType="solid">
        <fgColor rgb="FFFFE599"/>
        <bgColor indexed="64"/>
      </patternFill>
    </fill>
    <fill>
      <patternFill patternType="solid">
        <fgColor rgb="FFCCCCCC"/>
        <bgColor indexed="64"/>
      </patternFill>
    </fill>
    <fill>
      <patternFill patternType="solid">
        <fgColor rgb="FFCCCCCC"/>
        <bgColor indexed="64"/>
      </patternFill>
    </fill>
    <fill>
      <patternFill patternType="solid">
        <fgColor rgb="FFD9D9D9"/>
        <bgColor indexed="64"/>
      </patternFill>
    </fill>
    <fill>
      <patternFill patternType="solid">
        <fgColor rgb="FFDAEEF3"/>
        <bgColor indexed="64"/>
      </patternFill>
    </fill>
    <fill>
      <patternFill patternType="solid">
        <fgColor rgb="FF00FF00"/>
        <bgColor indexed="64"/>
      </patternFill>
    </fill>
    <fill>
      <patternFill patternType="solid">
        <fgColor rgb="FFCCCCCC"/>
        <bgColor indexed="64"/>
      </patternFill>
    </fill>
    <fill>
      <patternFill patternType="solid">
        <fgColor rgb="FFCCCCCC"/>
        <bgColor indexed="64"/>
      </patternFill>
    </fill>
    <fill>
      <patternFill patternType="solid">
        <fgColor rgb="FFFF0000"/>
        <bgColor indexed="64"/>
      </patternFill>
    </fill>
    <fill>
      <patternFill patternType="solid">
        <fgColor rgb="FFCCCCCC"/>
        <bgColor indexed="64"/>
      </patternFill>
    </fill>
    <fill>
      <patternFill patternType="solid">
        <fgColor rgb="FFEAD1DC"/>
        <bgColor indexed="64"/>
      </patternFill>
    </fill>
    <fill>
      <patternFill patternType="solid">
        <fgColor rgb="FFCCCCCC"/>
        <bgColor indexed="64"/>
      </patternFill>
    </fill>
    <fill>
      <patternFill patternType="solid">
        <fgColor rgb="FFCCCCCC"/>
        <bgColor indexed="64"/>
      </patternFill>
    </fill>
    <fill>
      <patternFill patternType="solid">
        <fgColor rgb="FFEA9999"/>
        <bgColor indexed="64"/>
      </patternFill>
    </fill>
    <fill>
      <patternFill patternType="solid">
        <fgColor rgb="FFCCCCCC"/>
        <bgColor indexed="64"/>
      </patternFill>
    </fill>
    <fill>
      <patternFill patternType="solid">
        <fgColor rgb="FFB7B7B7"/>
        <bgColor indexed="64"/>
      </patternFill>
    </fill>
    <fill>
      <patternFill patternType="solid">
        <fgColor rgb="FFFFFF00"/>
        <bgColor indexed="64"/>
      </patternFill>
    </fill>
    <fill>
      <patternFill patternType="solid">
        <fgColor rgb="FF00FF00"/>
        <bgColor indexed="64"/>
      </patternFill>
    </fill>
    <fill>
      <patternFill patternType="solid">
        <fgColor rgb="FFD8D8D8"/>
        <bgColor indexed="64"/>
      </patternFill>
    </fill>
    <fill>
      <patternFill patternType="solid">
        <fgColor rgb="FFD9D9D9"/>
        <bgColor indexed="64"/>
      </patternFill>
    </fill>
    <fill>
      <patternFill patternType="solid">
        <fgColor rgb="FFCCCCCC"/>
        <bgColor indexed="64"/>
      </patternFill>
    </fill>
    <fill>
      <patternFill patternType="solid">
        <fgColor rgb="FFCCCCCC"/>
        <bgColor indexed="64"/>
      </patternFill>
    </fill>
    <fill>
      <patternFill patternType="solid">
        <fgColor rgb="FFCCFFFF"/>
        <bgColor indexed="64"/>
      </patternFill>
    </fill>
  </fills>
  <borders count="92">
    <border>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fillId="0" numFmtId="0" borderId="0" fontId="0"/>
  </cellStyleXfs>
  <cellXfs count="99">
    <xf applyAlignment="1" fillId="0" xfId="0" numFmtId="0" borderId="0" fontId="0">
      <alignment vertical="bottom" horizontal="general" wrapText="1"/>
    </xf>
    <xf applyBorder="1" applyAlignment="1" fillId="0" xfId="0" numFmtId="0" borderId="1" applyFont="1" fontId="1">
      <alignment vertical="top" horizontal="center" wrapText="1"/>
    </xf>
    <xf applyBorder="1" applyAlignment="1" fillId="0" xfId="0" numFmtId="0" borderId="2" fontId="0">
      <alignment vertical="bottom" horizontal="general" wrapText="1"/>
    </xf>
    <xf applyBorder="1" applyAlignment="1" fillId="2" xfId="0" numFmtId="0" borderId="3" applyFont="1" fontId="2" applyFill="1">
      <alignment vertical="bottom" horizontal="general" wrapText="1"/>
    </xf>
    <xf applyBorder="1" applyAlignment="1" fillId="0" xfId="0" numFmtId="0" borderId="4" applyFont="1" fontId="3">
      <alignment vertical="top" horizontal="general" wrapText="1"/>
    </xf>
    <xf applyAlignment="1" fillId="0" xfId="0" numFmtId="0" borderId="0" fontId="0">
      <alignment vertical="top" horizontal="general" wrapText="1"/>
    </xf>
    <xf applyBorder="1" applyAlignment="1" fillId="3" xfId="0" numFmtId="0" borderId="5" applyFont="1" fontId="4" applyFill="1">
      <alignment vertical="bottom" horizontal="center" wrapText="1"/>
    </xf>
    <xf applyBorder="1" applyAlignment="1" fillId="0" xfId="0" numFmtId="164" borderId="6" applyFont="1" fontId="5" applyNumberFormat="1">
      <alignment vertical="top" horizontal="center" wrapText="1"/>
    </xf>
    <xf applyBorder="1" applyAlignment="1" fillId="4" xfId="0" numFmtId="0" borderId="7" applyFont="1" fontId="6" applyFill="1">
      <alignment vertical="top" horizontal="center" wrapText="1"/>
    </xf>
    <xf applyBorder="1" applyAlignment="1" fillId="0" xfId="0" numFmtId="0" borderId="8" fontId="0">
      <alignment vertical="bottom" horizontal="general" wrapText="1"/>
    </xf>
    <xf applyBorder="1" applyAlignment="1" fillId="5" xfId="0" numFmtId="0" borderId="9" applyFont="1" fontId="7" applyFill="1">
      <alignment vertical="bottom" horizontal="center" wrapText="1"/>
    </xf>
    <xf applyBorder="1" applyAlignment="1" fillId="6" xfId="0" numFmtId="0" borderId="10" applyFont="1" fontId="8" applyFill="1">
      <alignment vertical="bottom" horizontal="general" wrapText="1"/>
    </xf>
    <xf applyBorder="1" applyAlignment="1" fillId="7" xfId="0" numFmtId="0" borderId="11" applyFont="1" fontId="9" applyFill="1">
      <alignment vertical="top" horizontal="center" wrapText="1"/>
    </xf>
    <xf applyBorder="1" applyAlignment="1" fillId="0" xfId="0" numFmtId="0" borderId="12" applyFont="1" fontId="10">
      <alignment vertical="top" horizontal="center" wrapText="1"/>
    </xf>
    <xf applyBorder="1" applyAlignment="1" fillId="0" xfId="0" numFmtId="165" borderId="13" applyFont="1" fontId="11" applyNumberFormat="1">
      <alignment vertical="top" horizontal="center" wrapText="1"/>
    </xf>
    <xf applyBorder="1" applyAlignment="1" fillId="8" xfId="0" numFmtId="0" borderId="14" applyFont="1" fontId="12" applyFill="1">
      <alignment vertical="bottom" horizontal="general" wrapText="1"/>
    </xf>
    <xf applyBorder="1" applyAlignment="1" fillId="0" xfId="0" numFmtId="0" borderId="15" applyFont="1" fontId="13">
      <alignment vertical="top" horizontal="general" wrapText="1"/>
    </xf>
    <xf applyBorder="1" applyAlignment="1" fillId="0" xfId="0" numFmtId="166" borderId="16" fontId="0" applyNumberFormat="1">
      <alignment vertical="bottom" horizontal="general" wrapText="1"/>
    </xf>
    <xf applyBorder="1" applyAlignment="1" fillId="0" xfId="0" numFmtId="0" borderId="17" applyFont="1" fontId="14">
      <alignment vertical="top" horizontal="general" wrapText="1"/>
    </xf>
    <xf applyBorder="1" applyAlignment="1" fillId="0" xfId="0" numFmtId="167" borderId="18" fontId="0" applyNumberFormat="1">
      <alignment vertical="bottom" horizontal="general" wrapText="1"/>
    </xf>
    <xf applyBorder="1" applyAlignment="1" fillId="0" xfId="0" numFmtId="168" borderId="19" fontId="0" applyNumberFormat="1">
      <alignment vertical="bottom" horizontal="general" wrapText="1"/>
    </xf>
    <xf applyBorder="1" applyAlignment="1" fillId="9" xfId="0" numFmtId="0" borderId="20" applyFont="1" fontId="15" applyFill="1">
      <alignment vertical="top" horizontal="center" wrapText="1"/>
    </xf>
    <xf applyAlignment="1" fillId="0" xfId="0" numFmtId="169" borderId="0" fontId="0" applyNumberFormat="1">
      <alignment vertical="bottom" horizontal="general" wrapText="1"/>
    </xf>
    <xf applyBorder="1" applyAlignment="1" fillId="0" xfId="0" numFmtId="170" borderId="21" applyFont="1" fontId="16" applyNumberFormat="1">
      <alignment vertical="top" horizontal="center" wrapText="1"/>
    </xf>
    <xf applyBorder="1" applyAlignment="1" fillId="10" xfId="0" numFmtId="0" borderId="22" fontId="0" applyFill="1">
      <alignment vertical="bottom" horizontal="general" wrapText="1"/>
    </xf>
    <xf applyBorder="1" applyAlignment="1" fillId="11" xfId="0" numFmtId="0" borderId="23" applyFont="1" fontId="17" applyFill="1">
      <alignment vertical="top" horizontal="center" wrapText="1"/>
    </xf>
    <xf applyBorder="1" applyAlignment="1" fillId="12" xfId="0" numFmtId="0" borderId="24" fontId="0" applyFill="1">
      <alignment vertical="bottom" horizontal="general" wrapText="1"/>
    </xf>
    <xf applyBorder="1" applyAlignment="1" fillId="13" xfId="0" numFmtId="0" borderId="25" applyFont="1" fontId="18" applyFill="1">
      <alignment vertical="bottom" horizontal="general" wrapText="1"/>
    </xf>
    <xf applyBorder="1" applyAlignment="1" fillId="0" xfId="0" numFmtId="0" borderId="26" applyFont="1" fontId="19">
      <alignment vertical="bottom" horizontal="general" wrapText="1"/>
    </xf>
    <xf applyAlignment="1" fillId="0" xfId="0" numFmtId="0" borderId="0" fontId="0">
      <alignment vertical="bottom" horizontal="left" wrapText="1"/>
    </xf>
    <xf applyBorder="1" applyAlignment="1" fillId="14" xfId="0" numFmtId="0" borderId="27" applyFont="1" fontId="20" applyFill="1">
      <alignment vertical="top" horizontal="left" wrapText="1"/>
    </xf>
    <xf applyBorder="1" applyAlignment="1" fillId="0" xfId="0" numFmtId="0" borderId="28" applyFont="1" fontId="21">
      <alignment vertical="top" horizontal="center" wrapText="1"/>
    </xf>
    <xf applyBorder="1" applyAlignment="1" fillId="15" xfId="0" numFmtId="0" borderId="29" applyFont="1" fontId="22" applyFill="1">
      <alignment vertical="top" horizontal="center" wrapText="1"/>
    </xf>
    <xf applyBorder="1" applyAlignment="1" fillId="0" xfId="0" numFmtId="0" borderId="30" fontId="0">
      <alignment vertical="bottom" horizontal="general" wrapText="1"/>
    </xf>
    <xf applyBorder="1" applyAlignment="1" fillId="16" xfId="0" numFmtId="0" borderId="31" applyFont="1" fontId="23" applyFill="1">
      <alignment vertical="top" horizontal="center" wrapText="1"/>
    </xf>
    <xf applyAlignment="1" fillId="0" xfId="0" numFmtId="0" borderId="0" applyFont="1" fontId="24">
      <alignment vertical="bottom" horizontal="general" wrapText="1"/>
    </xf>
    <xf applyBorder="1" applyAlignment="1" fillId="0" xfId="0" numFmtId="171" borderId="32" applyFont="1" fontId="25" applyNumberFormat="1">
      <alignment vertical="top" horizontal="center" wrapText="1"/>
    </xf>
    <xf applyBorder="1" applyAlignment="1" fillId="17" xfId="0" numFmtId="172" borderId="33" applyFont="1" fontId="26" applyNumberFormat="1" applyFill="1">
      <alignment vertical="top" horizontal="center" wrapText="1"/>
    </xf>
    <xf applyBorder="1" applyAlignment="1" fillId="0" xfId="0" numFmtId="173" borderId="34" fontId="0" applyNumberFormat="1">
      <alignment vertical="bottom" horizontal="general" wrapText="1"/>
    </xf>
    <xf applyBorder="1" applyAlignment="1" fillId="0" xfId="0" numFmtId="0" borderId="35" applyFont="1" fontId="27">
      <alignment vertical="top" horizontal="general" wrapText="1"/>
    </xf>
    <xf applyBorder="1" applyAlignment="1" fillId="0" xfId="0" numFmtId="0" borderId="36" fontId="0">
      <alignment vertical="bottom" horizontal="general" wrapText="1"/>
    </xf>
    <xf applyBorder="1" applyAlignment="1" fillId="0" xfId="0" numFmtId="0" borderId="37" applyFont="1" fontId="28">
      <alignment vertical="top" horizontal="center" wrapText="1"/>
    </xf>
    <xf applyBorder="1" applyAlignment="1" fillId="0" xfId="0" numFmtId="0" borderId="38" applyFont="1" fontId="29">
      <alignment vertical="top" horizontal="center" wrapText="1"/>
    </xf>
    <xf applyBorder="1" applyAlignment="1" fillId="0" xfId="0" numFmtId="0" borderId="39" applyFont="1" fontId="30">
      <alignment vertical="top" horizontal="general" wrapText="1"/>
    </xf>
    <xf applyBorder="1" applyAlignment="1" fillId="0" xfId="0" numFmtId="174" borderId="40" fontId="0" applyNumberFormat="1">
      <alignment vertical="bottom" horizontal="general" wrapText="1"/>
    </xf>
    <xf applyBorder="1" applyAlignment="1" fillId="18" xfId="0" numFmtId="0" borderId="41" applyFont="1" fontId="31" applyFill="1">
      <alignment vertical="top" horizontal="center" wrapText="1"/>
    </xf>
    <xf applyBorder="1" applyAlignment="1" fillId="0" xfId="0" numFmtId="175" borderId="42" applyFont="1" fontId="32" applyNumberFormat="1">
      <alignment vertical="top" horizontal="center" wrapText="1"/>
    </xf>
    <xf applyBorder="1" applyAlignment="1" fillId="0" xfId="0" numFmtId="0" borderId="43" fontId="0">
      <alignment vertical="bottom" horizontal="general" wrapText="1"/>
    </xf>
    <xf applyAlignment="1" fillId="0" xfId="0" numFmtId="176" borderId="0" applyFont="1" fontId="33" applyNumberFormat="1">
      <alignment vertical="top" horizontal="center" wrapText="1"/>
    </xf>
    <xf applyBorder="1" applyAlignment="1" fillId="0" xfId="0" numFmtId="0" borderId="44" applyFont="1" fontId="34">
      <alignment vertical="top" horizontal="general" wrapText="1"/>
    </xf>
    <xf applyBorder="1" applyAlignment="1" fillId="0" xfId="0" numFmtId="0" borderId="45" applyFont="1" fontId="35">
      <alignment vertical="top" horizontal="center" wrapText="1"/>
    </xf>
    <xf applyBorder="1" applyAlignment="1" fillId="0" xfId="0" numFmtId="0" borderId="46" applyFont="1" fontId="36">
      <alignment vertical="top" horizontal="center" wrapText="1"/>
    </xf>
    <xf applyBorder="1" applyAlignment="1" fillId="19" xfId="0" numFmtId="0" borderId="47" applyFont="1" fontId="37" applyFill="1">
      <alignment vertical="top" horizontal="center" wrapText="1"/>
    </xf>
    <xf applyBorder="1" applyAlignment="1" fillId="20" xfId="0" numFmtId="177" borderId="48" applyFont="1" fontId="38" applyNumberFormat="1" applyFill="1">
      <alignment vertical="top" horizontal="center" wrapText="1"/>
    </xf>
    <xf applyBorder="1" applyAlignment="1" fillId="0" xfId="0" numFmtId="0" borderId="49" fontId="0">
      <alignment vertical="bottom" horizontal="general" wrapText="1"/>
    </xf>
    <xf applyBorder="1" applyAlignment="1" fillId="0" xfId="0" numFmtId="0" borderId="50" fontId="0">
      <alignment vertical="bottom" horizontal="general" wrapText="1"/>
    </xf>
    <xf applyBorder="1" applyAlignment="1" fillId="21" xfId="0" numFmtId="178" borderId="51" applyFont="1" fontId="39" applyNumberFormat="1" applyFill="1">
      <alignment vertical="top" horizontal="center" wrapText="1"/>
    </xf>
    <xf applyAlignment="1" fillId="0" xfId="0" numFmtId="0" borderId="0" fontId="0">
      <alignment vertical="bottom" horizontal="center" wrapText="1"/>
    </xf>
    <xf applyBorder="1" applyAlignment="1" fillId="0" xfId="0" numFmtId="0" borderId="52" fontId="0">
      <alignment vertical="bottom" horizontal="general" wrapText="1"/>
    </xf>
    <xf applyBorder="1" applyAlignment="1" fillId="22" xfId="0" numFmtId="0" borderId="53" applyFont="1" fontId="40" applyFill="1">
      <alignment vertical="bottom" horizontal="general" wrapText="1"/>
    </xf>
    <xf applyBorder="1" applyAlignment="1" fillId="0" xfId="0" numFmtId="0" borderId="54" applyFont="1" fontId="41">
      <alignment vertical="top" horizontal="center" wrapText="1"/>
    </xf>
    <xf applyBorder="1" applyAlignment="1" fillId="23" xfId="0" numFmtId="0" borderId="55" applyFont="1" fontId="42" applyFill="1">
      <alignment vertical="top" horizontal="general" wrapText="1"/>
    </xf>
    <xf applyBorder="1" applyAlignment="1" fillId="24" xfId="0" numFmtId="0" borderId="56" applyFont="1" fontId="43" applyFill="1">
      <alignment vertical="bottom" horizontal="center" wrapText="1"/>
    </xf>
    <xf applyBorder="1" applyAlignment="1" fillId="25" xfId="0" numFmtId="0" borderId="57" applyFont="1" fontId="44" applyFill="1">
      <alignment vertical="top" horizontal="left" wrapText="1"/>
    </xf>
    <xf applyBorder="1" applyAlignment="1" fillId="0" xfId="0" numFmtId="179" borderId="58" fontId="0" applyNumberFormat="1">
      <alignment vertical="bottom" horizontal="general" wrapText="1"/>
    </xf>
    <xf applyBorder="1" applyAlignment="1" fillId="0" xfId="0" numFmtId="0" borderId="59" fontId="0">
      <alignment vertical="bottom" horizontal="general" wrapText="1"/>
    </xf>
    <xf applyBorder="1" applyAlignment="1" fillId="26" xfId="0" numFmtId="0" borderId="60" applyFont="1" fontId="45" applyFill="1">
      <alignment vertical="bottom" horizontal="general" wrapText="1"/>
    </xf>
    <xf applyBorder="1" applyAlignment="1" fillId="0" xfId="0" numFmtId="0" borderId="61" fontId="0">
      <alignment vertical="bottom" horizontal="left" wrapText="1"/>
    </xf>
    <xf applyBorder="1" applyAlignment="1" fillId="27" xfId="0" numFmtId="0" borderId="62" applyFont="1" fontId="46" applyFill="1">
      <alignment vertical="top" horizontal="center" wrapText="1"/>
    </xf>
    <xf applyBorder="1" applyAlignment="1" fillId="0" xfId="0" numFmtId="0" borderId="63" applyFont="1" fontId="47">
      <alignment vertical="bottom" horizontal="general" wrapText="1"/>
    </xf>
    <xf applyBorder="1" applyAlignment="1" fillId="0" xfId="0" numFmtId="0" borderId="64" applyFont="1" fontId="48">
      <alignment vertical="top" horizontal="general" wrapText="1"/>
    </xf>
    <xf applyBorder="1" applyAlignment="1" fillId="0" xfId="0" numFmtId="0" borderId="65" fontId="0">
      <alignment vertical="top" horizontal="general" wrapText="1"/>
    </xf>
    <xf applyBorder="1" applyAlignment="1" fillId="0" xfId="0" numFmtId="0" borderId="66" fontId="0">
      <alignment vertical="bottom" horizontal="general" wrapText="1"/>
    </xf>
    <xf applyBorder="1" applyAlignment="1" fillId="0" xfId="0" numFmtId="0" borderId="67" applyFont="1" fontId="49">
      <alignment vertical="top" horizontal="center" wrapText="1"/>
    </xf>
    <xf applyBorder="1" applyAlignment="1" fillId="28" xfId="0" numFmtId="0" borderId="68" applyFont="1" fontId="50" applyFill="1">
      <alignment vertical="top" horizontal="center" wrapText="1"/>
    </xf>
    <xf applyBorder="1" applyAlignment="1" fillId="29" xfId="0" numFmtId="0" borderId="69" applyFont="1" fontId="51" applyFill="1">
      <alignment vertical="top" horizontal="center" wrapText="1"/>
    </xf>
    <xf applyBorder="1" applyAlignment="1" fillId="0" xfId="0" numFmtId="0" borderId="70" fontId="0">
      <alignment vertical="bottom" horizontal="general" wrapText="1"/>
    </xf>
    <xf applyBorder="1" applyAlignment="1" fillId="30" xfId="0" numFmtId="0" borderId="71" applyFont="1" fontId="52" applyFill="1">
      <alignment vertical="top" horizontal="center" wrapText="1"/>
    </xf>
    <xf applyBorder="1" applyAlignment="1" fillId="31" xfId="0" numFmtId="0" borderId="72" applyFont="1" fontId="53" applyFill="1">
      <alignment vertical="top" horizontal="center" wrapText="1"/>
    </xf>
    <xf applyBorder="1" applyAlignment="1" fillId="0" xfId="0" numFmtId="0" borderId="73" fontId="0">
      <alignment vertical="bottom" horizontal="center" wrapText="1"/>
    </xf>
    <xf applyBorder="1" applyAlignment="1" fillId="32" xfId="0" numFmtId="0" borderId="74" fontId="0" applyFill="1">
      <alignment vertical="bottom" horizontal="general" wrapText="1"/>
    </xf>
    <xf applyBorder="1" applyAlignment="1" fillId="33" xfId="0" numFmtId="0" borderId="75" applyFont="1" fontId="54" applyFill="1">
      <alignment vertical="top" horizontal="general" wrapText="1"/>
    </xf>
    <xf applyAlignment="1" fillId="0" xfId="0" numFmtId="0" borderId="0" applyFont="1" fontId="55">
      <alignment vertical="top" horizontal="center" wrapText="1"/>
    </xf>
    <xf applyBorder="1" applyAlignment="1" fillId="0" xfId="0" numFmtId="180" borderId="76" applyFont="1" fontId="56" applyNumberFormat="1">
      <alignment vertical="top" horizontal="center" wrapText="1"/>
    </xf>
    <xf applyBorder="1" applyAlignment="1" fillId="34" xfId="0" numFmtId="0" borderId="77" applyFont="1" fontId="57" applyFill="1">
      <alignment vertical="top" horizontal="center" wrapText="1"/>
    </xf>
    <xf applyBorder="1" applyAlignment="1" fillId="35" xfId="0" numFmtId="0" borderId="78" applyFont="1" fontId="58" applyFill="1">
      <alignment vertical="bottom" horizontal="center" wrapText="1"/>
    </xf>
    <xf applyBorder="1" applyAlignment="1" fillId="0" xfId="0" numFmtId="0" borderId="79" applyFont="1" fontId="59">
      <alignment vertical="bottom" horizontal="center" wrapText="1"/>
    </xf>
    <xf applyBorder="1" applyAlignment="1" fillId="36" xfId="0" numFmtId="0" borderId="80" fontId="0" applyFill="1">
      <alignment vertical="bottom" horizontal="general" wrapText="1"/>
    </xf>
    <xf applyBorder="1" applyAlignment="1" fillId="37" xfId="0" numFmtId="0" borderId="81" applyFont="1" fontId="60" applyFill="1">
      <alignment vertical="top" horizontal="general" wrapText="1"/>
    </xf>
    <xf applyBorder="1" applyAlignment="1" fillId="38" xfId="0" numFmtId="0" borderId="82" applyFont="1" fontId="61" applyFill="1">
      <alignment vertical="bottom" horizontal="general" wrapText="1"/>
    </xf>
    <xf applyBorder="1" applyAlignment="1" fillId="0" xfId="0" numFmtId="181" borderId="83" applyFont="1" fontId="62" applyNumberFormat="1">
      <alignment vertical="top" horizontal="center" wrapText="1"/>
    </xf>
    <xf applyBorder="1" applyAlignment="1" fillId="39" xfId="0" numFmtId="182" borderId="84" applyFont="1" fontId="63" applyNumberFormat="1" applyFill="1">
      <alignment vertical="top" horizontal="center" wrapText="1"/>
    </xf>
    <xf applyBorder="1" applyAlignment="1" fillId="0" xfId="0" numFmtId="0" borderId="85" fontId="0">
      <alignment vertical="bottom" horizontal="general" wrapText="1"/>
    </xf>
    <xf applyBorder="1" applyAlignment="1" fillId="40" xfId="0" numFmtId="0" borderId="86" applyFont="1" fontId="64" applyFill="1">
      <alignment vertical="top" horizontal="center" wrapText="1"/>
    </xf>
    <xf applyBorder="1" applyAlignment="1" fillId="0" xfId="0" numFmtId="0" borderId="87" applyFont="1" fontId="65">
      <alignment vertical="top" horizontal="general" wrapText="1"/>
    </xf>
    <xf applyBorder="1" applyAlignment="1" fillId="41" xfId="0" numFmtId="0" borderId="88" applyFont="1" fontId="66" applyFill="1">
      <alignment vertical="top" horizontal="center" wrapText="1"/>
    </xf>
    <xf applyBorder="1" applyAlignment="1" fillId="0" xfId="0" numFmtId="0" borderId="89" applyFont="1" fontId="67">
      <alignment vertical="bottom" horizontal="center" wrapText="1"/>
    </xf>
    <xf applyBorder="1" applyAlignment="1" fillId="0" xfId="0" numFmtId="0" borderId="90" applyFont="1" fontId="68">
      <alignment vertical="top" horizontal="center" wrapText="1"/>
    </xf>
    <xf applyBorder="1" applyAlignment="1" fillId="0" xfId="0" numFmtId="0" borderId="91" applyFont="1" fontId="69">
      <alignment vertical="top" horizontal="center" wrapText="1"/>
    </xf>
  </cellXfs>
  <cellStyles count="1">
    <cellStyle builtinId="0" name="Normal" xfId="0"/>
  </cellStyles>
  <dxfs count="32">
    <dxf>
      <fill>
        <patternFill patternType="solid">
          <bgColor rgb="FFFF9900"/>
        </patternFill>
      </fill>
    </dxf>
    <dxf>
      <fill>
        <patternFill patternType="solid">
          <bgColor rgb="FF00FF00"/>
        </patternFill>
      </fill>
    </dxf>
    <dxf>
      <fill>
        <patternFill patternType="solid">
          <bgColor rgb="FFCCCCCC"/>
        </patternFill>
      </fill>
    </dxf>
    <dxf>
      <font>
        <color rgb="FFFF0000"/>
      </font>
    </dxf>
    <dxf>
      <fill>
        <patternFill patternType="solid">
          <bgColor rgb="FFFFFF00"/>
        </patternFill>
      </fill>
    </dxf>
    <dxf>
      <fill>
        <patternFill patternType="solid">
          <bgColor rgb="FF00FFFF"/>
        </patternFill>
      </fill>
    </dxf>
    <dxf>
      <fill>
        <patternFill patternType="solid">
          <bgColor rgb="FF666666"/>
        </patternFill>
      </fill>
    </dxf>
    <dxf>
      <fill>
        <patternFill patternType="solid">
          <bgColor rgb="FFFF9900"/>
        </patternFill>
      </fill>
    </dxf>
    <dxf>
      <fill>
        <patternFill patternType="solid">
          <bgColor rgb="FF00FF00"/>
        </patternFill>
      </fill>
    </dxf>
    <dxf>
      <fill>
        <patternFill patternType="solid">
          <bgColor rgb="FFCCCCCC"/>
        </patternFill>
      </fill>
    </dxf>
    <dxf>
      <font>
        <color rgb="FFFF0000"/>
      </font>
    </dxf>
    <dxf>
      <fill>
        <patternFill patternType="solid">
          <bgColor rgb="FFFFFF00"/>
        </patternFill>
      </fill>
    </dxf>
    <dxf>
      <fill>
        <patternFill patternType="solid">
          <bgColor rgb="FF00FFFF"/>
        </patternFill>
      </fill>
    </dxf>
    <dxf>
      <fill>
        <patternFill patternType="solid">
          <bgColor rgb="FF666666"/>
        </patternFill>
      </fill>
    </dxf>
    <dxf>
      <fill>
        <patternFill patternType="solid">
          <bgColor rgb="FFFF9900"/>
        </patternFill>
      </fill>
    </dxf>
    <dxf>
      <fill>
        <patternFill patternType="solid">
          <bgColor rgb="FF00FF00"/>
        </patternFill>
      </fill>
    </dxf>
    <dxf>
      <fill>
        <patternFill patternType="solid">
          <bgColor rgb="FFCCCCCC"/>
        </patternFill>
      </fill>
    </dxf>
    <dxf>
      <font>
        <color rgb="FFFF0000"/>
      </font>
    </dxf>
    <dxf>
      <fill>
        <patternFill patternType="solid">
          <bgColor rgb="FFFFFF00"/>
        </patternFill>
      </fill>
    </dxf>
    <dxf>
      <fill>
        <patternFill patternType="solid">
          <bgColor rgb="FF00FFFF"/>
        </patternFill>
      </fill>
    </dxf>
    <dxf>
      <fill>
        <patternFill patternType="solid">
          <bgColor rgb="FF999999"/>
        </patternFill>
      </fill>
    </dxf>
    <dxf>
      <fill>
        <patternFill patternType="solid">
          <bgColor rgb="FF00FF00"/>
        </patternFill>
      </fill>
    </dxf>
    <dxf>
      <fill>
        <patternFill patternType="solid">
          <bgColor rgb="FFFF9900"/>
        </patternFill>
      </fill>
    </dxf>
    <dxf>
      <fill>
        <patternFill patternType="solid">
          <bgColor rgb="FF00FF00"/>
        </patternFill>
      </fill>
    </dxf>
    <dxf>
      <fill>
        <patternFill patternType="solid">
          <bgColor rgb="FFCCCCCC"/>
        </patternFill>
      </fill>
    </dxf>
    <dxf>
      <font>
        <color rgb="FFFF0000"/>
      </font>
    </dxf>
    <dxf>
      <fill>
        <patternFill patternType="solid">
          <bgColor rgb="FFFFFF00"/>
        </patternFill>
      </fill>
    </dxf>
    <dxf>
      <fill>
        <patternFill patternType="solid">
          <bgColor rgb="FF00FFFF"/>
        </patternFill>
      </fill>
    </dxf>
    <dxf>
      <fill>
        <patternFill patternType="solid">
          <bgColor rgb="FF00FF00"/>
        </patternFill>
      </fill>
    </dxf>
    <dxf>
      <fill>
        <patternFill patternType="solid">
          <bgColor rgb="FFFFFF00"/>
        </patternFill>
      </fill>
    </dxf>
    <dxf>
      <fill>
        <patternFill patternType="solid">
          <bgColor rgb="FF00FFFF"/>
        </patternFill>
      </fill>
    </dxf>
    <dxf>
      <fill>
        <patternFill patternType="solid">
          <bgColor rgb="FFFF99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8.xml" Type="http://schemas.openxmlformats.org/officeDocument/2006/relationships/worksheet" Id="rId10"/><Relationship Target="worksheets/sheet2.xml" Type="http://schemas.openxmlformats.org/officeDocument/2006/relationships/worksheet" Id="rId4"/><Relationship Target="worksheets/sheet9.xml" Type="http://schemas.openxmlformats.org/officeDocument/2006/relationships/worksheet" Id="rId11"/><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3.14"/>
    <col min="2" customWidth="1" max="2" width="6.0"/>
    <col min="3" customWidth="1" max="3" width="3.14"/>
    <col min="4" customWidth="1" max="4" width="27.86"/>
    <col min="5" customWidth="1" max="5" width="14.86"/>
    <col min="6" customWidth="1" max="6" width="59.57"/>
    <col min="8" customWidth="1" max="8" width="6.0"/>
    <col min="9" customWidth="1" max="9" width="5.29"/>
    <col min="10" customWidth="1" max="10" width="5.14"/>
    <col min="11" customWidth="1" max="11" width="5.29"/>
    <col min="12" customWidth="1" max="12" width="5.43"/>
    <col min="13" customWidth="1" max="13" width="5.57"/>
    <col min="14" customWidth="1" max="14" width="5.71"/>
    <col min="15" customWidth="1" max="15" width="4.86"/>
    <col min="16" customWidth="1" max="16" width="4.57"/>
    <col min="17" customWidth="1" max="17" width="84.43"/>
  </cols>
  <sheetData>
    <row r="1">
      <c t="s" s="61" r="A1">
        <v>0</v>
      </c>
      <c t="s" s="61" r="B1">
        <v>1</v>
      </c>
      <c t="s" s="61" r="C1">
        <v>2</v>
      </c>
      <c t="s" s="61" r="D1">
        <v>3</v>
      </c>
      <c t="s" s="61" r="E1">
        <v>4</v>
      </c>
      <c t="s" s="30" r="F1">
        <v>5</v>
      </c>
      <c t="s" s="61" r="G1">
        <v>6</v>
      </c>
      <c t="s" s="75" r="H1">
        <v>7</v>
      </c>
      <c t="s" s="75" r="I1">
        <v>8</v>
      </c>
      <c t="s" s="75" r="J1">
        <v>9</v>
      </c>
      <c t="s" s="75" r="K1">
        <v>10</v>
      </c>
      <c t="s" s="52" r="L1">
        <v>11</v>
      </c>
      <c t="s" s="25" r="M1">
        <v>12</v>
      </c>
      <c t="s" s="52" r="N1">
        <v>13</v>
      </c>
      <c t="s" s="52" r="O1">
        <v>14</v>
      </c>
      <c t="s" s="42" r="P1">
        <v>15</v>
      </c>
      <c t="s" s="61" r="Q1">
        <v>16</v>
      </c>
      <c s="71" r="R1"/>
      <c s="5" r="S1"/>
      <c s="5" r="T1"/>
      <c s="5" r="U1"/>
    </row>
    <row r="2">
      <c s="74" r="A2">
        <v>1</v>
      </c>
      <c t="s" s="74" r="B2">
        <v>17</v>
      </c>
      <c s="74" r="C2">
        <v>0</v>
      </c>
      <c t="s" s="81" r="D2">
        <v>18</v>
      </c>
      <c t="s" s="74" r="E2">
        <v>19</v>
      </c>
      <c t="s" s="63" r="F2">
        <v>20</v>
      </c>
      <c t="s" s="31" r="G2">
        <v>21</v>
      </c>
      <c s="90" r="H2">
        <v>41295</v>
      </c>
      <c t="s" s="56" r="I2">
        <v>22</v>
      </c>
      <c t="s" s="7" r="J2">
        <v>22</v>
      </c>
      <c s="36" r="K2"/>
      <c s="21" r="L2">
        <v>10</v>
      </c>
      <c s="13" r="M2">
        <v>1</v>
      </c>
      <c s="50" r="N2"/>
      <c s="74" r="O2">
        <f>if((M2=0),0,if((N2=""),0,((M2+N2)-L2)))</f>
        <v>0</v>
      </c>
      <c t="str" s="74" r="P2">
        <f>IF(ISNUMBER(M2),IF((M2&gt;0),CONCAT((ROUND((M2/(M2+N2)),2)*100),"%"),"NA"),"NA")</f>
        <v>100%</v>
      </c>
      <c s="70" r="Q2"/>
      <c s="55" r="R2"/>
    </row>
    <row customHeight="1" r="3" ht="13.5">
      <c s="74" r="A3">
        <v>2</v>
      </c>
      <c t="s" s="74" r="B3">
        <v>23</v>
      </c>
      <c s="74" r="C3">
        <v>0</v>
      </c>
      <c t="s" s="81" r="D3">
        <v>24</v>
      </c>
      <c t="s" s="74" r="E3">
        <v>25</v>
      </c>
      <c t="s" s="63" r="F3">
        <v>26</v>
      </c>
      <c t="s" s="31" r="G3">
        <v>21</v>
      </c>
      <c s="90" r="H3">
        <v>41295</v>
      </c>
      <c t="s" s="53" r="I3">
        <v>22</v>
      </c>
      <c t="s" s="23" r="J3">
        <v>22</v>
      </c>
      <c s="14" r="K3"/>
      <c s="78" r="L3">
        <v>27</v>
      </c>
      <c s="13" r="M3">
        <v>12</v>
      </c>
      <c s="1" r="N3">
        <v>4</v>
      </c>
      <c s="74" r="O3">
        <f>if((M3=0),0,if((N3=""),0,((M3+N3)-L3)))</f>
        <v>-11</v>
      </c>
      <c t="str" s="74" r="P3">
        <f>IF(ISNUMBER(M3),IF((M3&gt;0),CONCAT((ROUND((M3/(M3+N3)),2)*100),"%"),"NA"),"NA")</f>
        <v>75%</v>
      </c>
      <c s="70" r="Q3"/>
      <c s="55" r="R3"/>
    </row>
    <row r="4">
      <c s="74" r="A4">
        <v>3</v>
      </c>
      <c t="s" s="74" r="B4">
        <v>17</v>
      </c>
      <c s="74" r="C4">
        <v>0</v>
      </c>
      <c t="s" s="81" r="D4">
        <v>27</v>
      </c>
      <c t="s" s="74" r="E4">
        <v>28</v>
      </c>
      <c t="s" s="63" r="F4">
        <v>29</v>
      </c>
      <c t="s" s="31" r="G4">
        <v>21</v>
      </c>
      <c s="90" r="H4">
        <v>41295</v>
      </c>
      <c t="s" s="53" r="I4">
        <v>22</v>
      </c>
      <c t="s" s="23" r="J4">
        <v>22</v>
      </c>
      <c s="14" r="K4"/>
      <c s="78" r="L4">
        <v>15</v>
      </c>
      <c s="13" r="M4">
        <v>5</v>
      </c>
      <c s="1" r="N4"/>
      <c s="74" r="O4">
        <f>if((M4=0),0,if((N4=""),0,((M4+N4)-L4)))</f>
        <v>0</v>
      </c>
      <c t="str" s="74" r="P4">
        <f>IF(ISNUMBER(M4),IF((M4&gt;0),CONCAT((ROUND((M4/(M4+N4)),2)*100),"%"),"NA"),"NA")</f>
        <v>100%</v>
      </c>
      <c s="70" r="Q4"/>
      <c s="55" r="R4"/>
    </row>
    <row r="5">
      <c s="74" r="A5">
        <v>4</v>
      </c>
      <c t="s" s="74" r="B5">
        <v>30</v>
      </c>
      <c s="74" r="C5">
        <v>0</v>
      </c>
      <c t="s" s="81" r="D5">
        <v>31</v>
      </c>
      <c t="s" s="74" r="E5">
        <v>32</v>
      </c>
      <c t="s" s="63" r="F5">
        <v>33</v>
      </c>
      <c t="s" s="31" r="G5">
        <v>21</v>
      </c>
      <c s="90" r="H5">
        <v>41295</v>
      </c>
      <c t="s" s="53" r="I5">
        <v>22</v>
      </c>
      <c t="s" s="23" r="J5">
        <v>22</v>
      </c>
      <c s="14" r="K5"/>
      <c s="78" r="L5">
        <v>10</v>
      </c>
      <c s="13" r="M5">
        <v>9</v>
      </c>
      <c s="1" r="N5"/>
      <c s="74" r="O5">
        <f>if((M5=0),0,if((N5=""),0,((M5+N5)-L5)))</f>
        <v>0</v>
      </c>
      <c t="str" s="74" r="P5">
        <f>IF(ISNUMBER(M5),IF((M5&gt;0),CONCAT((ROUND((M5/(M5+N5)),2)*100),"%"),"NA"),"NA")</f>
        <v>100%</v>
      </c>
      <c s="70" r="Q5"/>
      <c s="55" r="R5"/>
    </row>
    <row r="6">
      <c s="74" r="A6">
        <v>5</v>
      </c>
      <c t="s" s="74" r="B6">
        <v>30</v>
      </c>
      <c s="74" r="C6">
        <v>5</v>
      </c>
      <c t="s" s="81" r="D6">
        <v>34</v>
      </c>
      <c t="s" s="74" r="E6">
        <v>35</v>
      </c>
      <c t="s" s="63" r="F6">
        <v>36</v>
      </c>
      <c t="s" s="68" r="G6">
        <v>37</v>
      </c>
      <c s="90" r="H6">
        <v>41334</v>
      </c>
      <c s="53" r="I6">
        <v>41357</v>
      </c>
      <c s="23" r="J6"/>
      <c s="14" r="K6"/>
      <c s="78" r="L6">
        <v>4</v>
      </c>
      <c s="13" r="M6">
        <v>0</v>
      </c>
      <c s="1" r="N6"/>
      <c s="74" r="O6">
        <f>if((M6=0),0,if((N6=""),0,((M6+N6)-L6)))</f>
        <v>0</v>
      </c>
      <c t="str" s="74" r="P6">
        <f>IF(ISNUMBER(M6),IF((M6&gt;0),CONCAT((ROUND((M6/(M6+N6)),2)*100),"%"),"NA"),"NA")</f>
        <v>NA</v>
      </c>
      <c s="70" r="Q6"/>
      <c s="55" r="R6"/>
    </row>
    <row r="7">
      <c s="74" r="A7">
        <v>6</v>
      </c>
      <c t="s" s="74" r="B7">
        <v>30</v>
      </c>
      <c s="74" r="C7">
        <v>1</v>
      </c>
      <c t="s" s="81" r="D7">
        <v>38</v>
      </c>
      <c t="s" s="74" r="E7">
        <v>35</v>
      </c>
      <c t="s" s="63" r="F7">
        <v>36</v>
      </c>
      <c t="s" s="31" r="G7">
        <v>21</v>
      </c>
      <c s="90" r="H7">
        <v>41334</v>
      </c>
      <c s="53" r="I7">
        <v>41357</v>
      </c>
      <c s="23" r="J7"/>
      <c s="14" r="K7"/>
      <c s="78" r="L7">
        <v>4</v>
      </c>
      <c s="13" r="M7">
        <v>2</v>
      </c>
      <c s="1" r="N7"/>
      <c s="74" r="O7">
        <f>if((M7=0),0,if((N7=""),0,((M7+N7)-L7)))</f>
        <v>0</v>
      </c>
      <c t="str" s="74" r="P7">
        <f>IF(ISNUMBER(M7),IF((M7&gt;0),CONCAT((ROUND((M7/(M7+N7)),2)*100),"%"),"NA"),"NA")</f>
        <v>100%</v>
      </c>
      <c s="70" r="Q7"/>
      <c s="55" r="R7"/>
    </row>
    <row r="8">
      <c s="74" r="A8">
        <v>7</v>
      </c>
      <c t="s" s="74" r="B8">
        <v>30</v>
      </c>
      <c s="74" r="C8">
        <v>1</v>
      </c>
      <c t="s" s="81" r="D8">
        <v>39</v>
      </c>
      <c t="s" s="74" r="E8">
        <v>35</v>
      </c>
      <c t="s" s="63" r="F8">
        <v>36</v>
      </c>
      <c t="s" s="31" r="G8">
        <v>21</v>
      </c>
      <c s="90" r="H8">
        <v>41343</v>
      </c>
      <c s="53" r="I8">
        <v>41350</v>
      </c>
      <c s="23" r="J8"/>
      <c s="14" r="K8"/>
      <c s="78" r="L8">
        <v>2</v>
      </c>
      <c s="13" r="M8">
        <v>2</v>
      </c>
      <c s="1" r="N8">
        <v>0</v>
      </c>
      <c s="74" r="O8">
        <f>if((M8=0),0,if((N8=""),0,((M8+N8)-L8)))</f>
        <v>0</v>
      </c>
      <c t="str" s="74" r="P8">
        <f>IF(ISNUMBER(M8),IF((M8&gt;0),CONCAT((ROUND((M8/(M8+N8)),2)*100),"%"),"NA"),"NA")</f>
        <v>100%</v>
      </c>
      <c s="70" r="Q8"/>
      <c s="55" r="R8"/>
    </row>
    <row r="9">
      <c s="74" r="A9">
        <v>8</v>
      </c>
      <c t="s" s="74" r="B9">
        <v>30</v>
      </c>
      <c s="74" r="C9">
        <v>5</v>
      </c>
      <c t="s" s="81" r="D9">
        <v>40</v>
      </c>
      <c t="s" s="74" r="E9">
        <v>41</v>
      </c>
      <c t="s" s="63" r="F9">
        <v>36</v>
      </c>
      <c t="s" s="31" r="G9">
        <v>21</v>
      </c>
      <c s="90" r="H9">
        <v>41361</v>
      </c>
      <c s="53" r="I9">
        <v>41369</v>
      </c>
      <c s="23" r="J9">
        <v>41400</v>
      </c>
      <c s="14" r="K9">
        <v>41393</v>
      </c>
      <c s="78" r="L9">
        <v>1.5</v>
      </c>
      <c s="13" r="M9">
        <v>1.5</v>
      </c>
      <c s="1" r="N9">
        <v>0</v>
      </c>
      <c s="74" r="O9">
        <f>if((M9=0),0,if((N9=""),0,((M9+N9)-L9)))</f>
        <v>0</v>
      </c>
      <c t="str" s="74" r="P9">
        <f>IF(ISNUMBER(M9),IF((M9&gt;0),CONCAT((ROUND((M9/(M9+N9)),2)*100),"%"),"NA"),"NA")</f>
        <v>100%</v>
      </c>
      <c s="70" r="Q9"/>
      <c s="55" r="R9"/>
    </row>
    <row r="10">
      <c s="74" r="A10">
        <v>9</v>
      </c>
      <c t="s" s="74" r="B10">
        <v>30</v>
      </c>
      <c s="74" r="C10">
        <v>5</v>
      </c>
      <c t="s" s="81" r="D10">
        <v>42</v>
      </c>
      <c t="s" s="74" r="E10">
        <v>35</v>
      </c>
      <c t="s" s="63" r="F10">
        <v>36</v>
      </c>
      <c t="s" s="68" r="G10">
        <v>37</v>
      </c>
      <c s="90" r="H10">
        <v>41350</v>
      </c>
      <c s="53" r="I10">
        <v>41357</v>
      </c>
      <c s="23" r="J10">
        <v>41358</v>
      </c>
      <c s="14" r="K10">
        <v>41358</v>
      </c>
      <c s="78" r="L10">
        <v>4</v>
      </c>
      <c s="13" r="M10">
        <v>0</v>
      </c>
      <c s="1" r="N10">
        <v>0</v>
      </c>
      <c s="74" r="O10">
        <f>if((M10=0),0,if((N10=""),0,((M10+N10)-L10)))</f>
        <v>0</v>
      </c>
      <c t="str" s="74" r="P10">
        <f>IF(ISNUMBER(M10),IF((M10&gt;0),CONCAT((ROUND((M10/(M10+N10)),2)*100),"%"),"NA"),"NA")</f>
        <v>NA</v>
      </c>
      <c s="70" r="Q10"/>
      <c s="55" r="R10"/>
    </row>
    <row r="11">
      <c s="74" r="A11">
        <v>10</v>
      </c>
      <c t="s" s="74" r="B11">
        <v>30</v>
      </c>
      <c s="74" r="C11">
        <v>2</v>
      </c>
      <c t="s" s="81" r="D11">
        <v>43</v>
      </c>
      <c t="s" s="74" r="E11">
        <v>32</v>
      </c>
      <c t="s" s="63" r="F11">
        <v>36</v>
      </c>
      <c t="s" s="31" r="G11">
        <v>21</v>
      </c>
      <c s="90" r="H11">
        <v>41372</v>
      </c>
      <c s="53" r="I11">
        <v>41379</v>
      </c>
      <c s="23" r="J11"/>
      <c s="14" r="K11">
        <v>41382</v>
      </c>
      <c s="78" r="L11">
        <v>3</v>
      </c>
      <c s="13" r="M11">
        <v>3</v>
      </c>
      <c s="1" r="N11"/>
      <c s="74" r="O11">
        <f>if((M11=0),0,if((N11=""),0,((M11+N11)-L11)))</f>
        <v>0</v>
      </c>
      <c t="str" s="74" r="P11">
        <f>IF(ISNUMBER(M11),IF((M11&gt;0),CONCAT((ROUND((M11/(M11+N11)),2)*100),"%"),"NA"),"NA")</f>
        <v>100%</v>
      </c>
      <c s="70" r="Q11"/>
      <c s="55" r="R11"/>
    </row>
    <row r="12">
      <c s="74" r="A12">
        <v>11</v>
      </c>
      <c t="s" s="74" r="B12">
        <v>30</v>
      </c>
      <c s="74" r="C12">
        <v>2</v>
      </c>
      <c t="s" s="81" r="D12">
        <v>44</v>
      </c>
      <c t="s" s="74" r="E12">
        <v>32</v>
      </c>
      <c t="s" s="63" r="F12">
        <v>36</v>
      </c>
      <c t="s" s="31" r="G12">
        <v>21</v>
      </c>
      <c s="90" r="H12">
        <v>41372</v>
      </c>
      <c s="53" r="I12">
        <v>41379</v>
      </c>
      <c s="23" r="J12"/>
      <c s="14" r="K12">
        <v>41382</v>
      </c>
      <c s="78" r="L12">
        <v>2</v>
      </c>
      <c s="13" r="M12">
        <v>2</v>
      </c>
      <c s="1" r="N12"/>
      <c s="74" r="O12">
        <f>if((M12=0),0,if((N12=""),0,((M12+N12)-L12)))</f>
        <v>0</v>
      </c>
      <c t="str" s="74" r="P12">
        <f>IF(ISNUMBER(M12),IF((M12&gt;0),CONCAT((ROUND((M12/(M12+N12)),2)*100),"%"),"NA"),"NA")</f>
        <v>100%</v>
      </c>
      <c s="70" r="Q12"/>
      <c s="55" r="R12"/>
    </row>
    <row r="13">
      <c s="74" r="A13">
        <v>12</v>
      </c>
      <c t="s" s="74" r="B13">
        <v>30</v>
      </c>
      <c s="74" r="C13">
        <v>1</v>
      </c>
      <c t="s" s="81" r="D13">
        <v>45</v>
      </c>
      <c t="s" s="74" r="E13">
        <v>41</v>
      </c>
      <c t="s" s="63" r="F13">
        <v>46</v>
      </c>
      <c t="s" s="31" r="G13">
        <v>21</v>
      </c>
      <c s="90" r="H13">
        <v>41372</v>
      </c>
      <c s="53" r="I13">
        <v>41379</v>
      </c>
      <c s="23" r="J13">
        <v>41385</v>
      </c>
      <c s="14" r="K13">
        <v>41385</v>
      </c>
      <c s="78" r="L13">
        <v>6</v>
      </c>
      <c s="13" r="M13">
        <v>2</v>
      </c>
      <c s="1" r="N13">
        <v>0</v>
      </c>
      <c s="74" r="O13">
        <f>if((M13=0),0,if((N13=""),0,((M13+N13)-L13)))</f>
        <v>-4</v>
      </c>
      <c t="str" s="74" r="P13">
        <f>IF(ISNUMBER(M13),IF((M13&gt;0),CONCAT((ROUND((M13/(M13+N13)),2)*100),"%"),"NA"),"NA")</f>
        <v>100%</v>
      </c>
      <c s="70" r="Q13"/>
      <c s="55" r="R13"/>
    </row>
    <row r="14">
      <c s="74" r="A14">
        <v>13</v>
      </c>
      <c t="s" s="74" r="B14">
        <v>17</v>
      </c>
      <c s="74" r="C14">
        <v>1</v>
      </c>
      <c t="s" s="81" r="D14">
        <v>47</v>
      </c>
      <c t="s" s="74" r="E14">
        <v>28</v>
      </c>
      <c t="s" s="63" r="F14">
        <v>48</v>
      </c>
      <c t="s" s="31" r="G14">
        <v>21</v>
      </c>
      <c s="90" r="H14">
        <v>41372</v>
      </c>
      <c s="53" r="I14">
        <v>41372</v>
      </c>
      <c s="23" r="J14"/>
      <c s="14" r="K14"/>
      <c s="78" r="L14">
        <v>0.1</v>
      </c>
      <c s="13" r="M14">
        <v>0</v>
      </c>
      <c s="1" r="N14"/>
      <c s="74" r="O14">
        <f>if((M14=0),0,if((N14=""),0,((M14+N14)-L14)))</f>
        <v>0</v>
      </c>
      <c t="str" s="74" r="P14">
        <f>IF(ISNUMBER(M14),IF((M14&gt;0),CONCAT((ROUND((M14/(M14+N14)),2)*100),"%"),"NA"),"NA")</f>
        <v>NA</v>
      </c>
      <c s="70" r="Q14"/>
      <c s="55" r="R14"/>
    </row>
    <row r="15">
      <c s="74" r="A15">
        <v>14</v>
      </c>
      <c t="s" s="74" r="B15">
        <v>17</v>
      </c>
      <c s="74" r="C15">
        <v>1</v>
      </c>
      <c t="s" s="81" r="D15">
        <v>49</v>
      </c>
      <c t="s" s="74" r="E15">
        <v>50</v>
      </c>
      <c t="s" s="63" r="F15">
        <v>51</v>
      </c>
      <c t="s" s="31" r="G15">
        <v>21</v>
      </c>
      <c s="90" r="H15">
        <v>41372</v>
      </c>
      <c s="53" r="I15">
        <v>41377</v>
      </c>
      <c s="23" r="J15">
        <v>41362</v>
      </c>
      <c s="14" r="K15">
        <v>41362</v>
      </c>
      <c s="78" r="L15">
        <v>5</v>
      </c>
      <c s="13" r="M15">
        <v>2</v>
      </c>
      <c s="1" r="N15">
        <v>0</v>
      </c>
      <c s="74" r="O15">
        <f>if((M15=0),0,if((N15=""),0,((M15+N15)-L15)))</f>
        <v>-3</v>
      </c>
      <c t="str" s="74" r="P15">
        <f>IF(ISNUMBER(M15),IF((M15&gt;0),CONCAT((ROUND((M15/(M15+N15)),2)*100),"%"),"NA"),"NA")</f>
        <v>100%</v>
      </c>
      <c s="70" r="Q15"/>
      <c s="55" r="R15"/>
    </row>
    <row r="16">
      <c s="74" r="A16">
        <v>15</v>
      </c>
      <c t="s" s="74" r="B16">
        <v>17</v>
      </c>
      <c s="74" r="C16">
        <v>1</v>
      </c>
      <c t="s" s="81" r="D16">
        <v>52</v>
      </c>
      <c t="s" s="74" r="E16">
        <v>53</v>
      </c>
      <c t="s" s="63" r="F16">
        <v>54</v>
      </c>
      <c t="s" s="31" r="G16">
        <v>21</v>
      </c>
      <c s="90" r="H16">
        <v>41372</v>
      </c>
      <c s="53" r="I16">
        <v>41379</v>
      </c>
      <c s="23" r="J16">
        <v>41365</v>
      </c>
      <c s="14" r="K16">
        <v>41365</v>
      </c>
      <c s="78" r="L16">
        <v>4</v>
      </c>
      <c s="13" r="M16">
        <v>4</v>
      </c>
      <c s="1" r="N16">
        <v>0</v>
      </c>
      <c s="74" r="O16">
        <f>if((M16=0),0,if((N16=""),0,((M16+N16)-L16)))</f>
        <v>0</v>
      </c>
      <c t="str" s="74" r="P16">
        <f>IF(ISNUMBER(M16),IF((M16&gt;0),CONCAT((ROUND((M16/(M16+N16)),2)*100),"%"),"NA"),"NA")</f>
        <v>100%</v>
      </c>
      <c s="70" r="Q16"/>
      <c s="55" r="R16"/>
    </row>
    <row r="17">
      <c s="74" r="A17">
        <v>16</v>
      </c>
      <c t="s" s="74" r="B17">
        <v>17</v>
      </c>
      <c s="74" r="C17">
        <v>1</v>
      </c>
      <c t="s" s="81" r="D17">
        <v>55</v>
      </c>
      <c t="s" s="74" r="E17">
        <v>28</v>
      </c>
      <c t="s" s="63" r="F17">
        <v>54</v>
      </c>
      <c t="s" s="31" r="G17">
        <v>21</v>
      </c>
      <c s="90" r="H17">
        <v>41372</v>
      </c>
      <c s="53" r="I17">
        <v>41379</v>
      </c>
      <c s="23" r="J17"/>
      <c s="14" r="K17">
        <v>41378</v>
      </c>
      <c s="78" r="L17">
        <v>4</v>
      </c>
      <c s="13" r="M17">
        <v>7</v>
      </c>
      <c s="1" r="N17">
        <v>0</v>
      </c>
      <c s="74" r="O17">
        <f>if((M17=0),0,if((N17=""),0,((M17+N17)-L17)))</f>
        <v>3</v>
      </c>
      <c t="str" s="74" r="P17">
        <f>IF(ISNUMBER(M17),IF((M17&gt;0),CONCAT((ROUND((M17/(M17+N17)),2)*100),"%"),"NA"),"NA")</f>
        <v>100%</v>
      </c>
      <c t="s" s="70" r="Q17">
        <v>56</v>
      </c>
      <c s="55" r="R17"/>
    </row>
    <row r="18">
      <c s="74" r="A18">
        <v>17</v>
      </c>
      <c t="s" s="74" r="B18">
        <v>17</v>
      </c>
      <c s="74" r="C18">
        <v>1</v>
      </c>
      <c t="s" s="81" r="D18">
        <v>57</v>
      </c>
      <c t="s" s="74" r="E18">
        <v>28</v>
      </c>
      <c t="s" s="63" r="F18">
        <v>54</v>
      </c>
      <c t="s" s="31" r="G18">
        <v>21</v>
      </c>
      <c s="90" r="H18">
        <v>41372</v>
      </c>
      <c s="53" r="I18">
        <v>41379</v>
      </c>
      <c s="23" r="J18">
        <v>41385</v>
      </c>
      <c s="14" r="K18"/>
      <c s="78" r="L18">
        <v>6</v>
      </c>
      <c s="13" r="M18">
        <v>6</v>
      </c>
      <c s="1" r="N18">
        <v>0</v>
      </c>
      <c s="74" r="O18">
        <f>if((M18=0),0,if((N18=""),0,((M18+N18)-L18)))</f>
        <v>0</v>
      </c>
      <c t="str" s="74" r="P18">
        <f>IF(ISNUMBER(M18),IF((M18&gt;0),CONCAT((ROUND((M18/(M18+N18)),2)*100),"%"),"NA"),"NA")</f>
        <v>100%</v>
      </c>
      <c s="70" r="Q18"/>
      <c s="55" r="R18"/>
    </row>
    <row r="19">
      <c s="74" r="A19">
        <v>18</v>
      </c>
      <c t="s" s="74" r="B19">
        <v>17</v>
      </c>
      <c s="74" r="C19">
        <v>1</v>
      </c>
      <c t="s" s="81" r="D19">
        <v>58</v>
      </c>
      <c t="s" s="74" r="E19">
        <v>28</v>
      </c>
      <c t="s" s="63" r="F19">
        <v>54</v>
      </c>
      <c t="s" s="31" r="G19">
        <v>21</v>
      </c>
      <c s="90" r="H19">
        <v>41379</v>
      </c>
      <c s="53" r="I19">
        <v>41383</v>
      </c>
      <c s="23" r="J19">
        <v>41400</v>
      </c>
      <c s="14" r="K19"/>
      <c s="78" r="L19">
        <v>8</v>
      </c>
      <c s="13" r="M19">
        <v>6</v>
      </c>
      <c s="1" r="N19">
        <v>3</v>
      </c>
      <c s="74" r="O19">
        <f>if((M19=0),0,if((N19=""),0,((M19+N19)-L19)))</f>
        <v>1</v>
      </c>
      <c t="str" s="74" r="P19">
        <f>IF(ISNUMBER(M19),IF((M19&gt;0),CONCAT((ROUND((M19/(M19+N19)),2)*100),"%"),"NA"),"NA")</f>
        <v>67%</v>
      </c>
      <c s="70" r="Q19"/>
      <c s="55" r="R19"/>
    </row>
    <row r="20">
      <c t="s" s="74" r="A20">
        <v>59</v>
      </c>
      <c t="s" s="74" r="B20">
        <v>17</v>
      </c>
      <c s="74" r="C20">
        <v>1</v>
      </c>
      <c t="s" s="81" r="D20">
        <v>60</v>
      </c>
      <c t="s" s="74" r="E20">
        <v>28</v>
      </c>
      <c t="s" s="63" r="F20">
        <v>54</v>
      </c>
      <c t="s" s="31" r="G20">
        <v>21</v>
      </c>
      <c s="90" r="H20">
        <v>41399</v>
      </c>
      <c s="53" r="I20">
        <v>41407</v>
      </c>
      <c s="23" r="J20">
        <v>41407</v>
      </c>
      <c s="14" r="K20"/>
      <c s="78" r="L20"/>
      <c s="13" r="M20"/>
      <c s="1" r="N20"/>
      <c s="74" r="O20"/>
      <c s="74" r="P20"/>
      <c s="70" r="Q20"/>
      <c s="55" r="R20"/>
    </row>
    <row r="21">
      <c s="74" r="A21">
        <v>19</v>
      </c>
      <c t="s" s="74" r="B21">
        <v>17</v>
      </c>
      <c s="74" r="C21">
        <v>1</v>
      </c>
      <c t="s" s="81" r="D21">
        <v>61</v>
      </c>
      <c t="s" s="74" r="E21">
        <v>28</v>
      </c>
      <c t="s" s="63" r="F21">
        <v>54</v>
      </c>
      <c t="s" s="31" r="G21">
        <v>21</v>
      </c>
      <c s="90" r="H21">
        <v>41379</v>
      </c>
      <c s="53" r="I21">
        <v>41393</v>
      </c>
      <c s="23" r="J21">
        <v>41414</v>
      </c>
      <c s="14" r="K21"/>
      <c s="78" r="L21">
        <v>10</v>
      </c>
      <c s="13" r="M21">
        <v>0</v>
      </c>
      <c s="1" r="N21"/>
      <c s="74" r="O21">
        <f>if((M21=0),0,if((N21=""),0,((M21+N21)-L21)))</f>
        <v>0</v>
      </c>
      <c t="str" s="74" r="P21">
        <f>IF(ISNUMBER(M21),IF((M21&gt;0),CONCAT((ROUND((M21/(M21+N21)),2)*100),"%"),"NA"),"NA")</f>
        <v>NA</v>
      </c>
      <c s="70" r="Q21"/>
      <c s="55" r="R21"/>
    </row>
    <row r="22">
      <c s="74" r="A22">
        <v>20</v>
      </c>
      <c t="s" s="74" r="B22">
        <v>17</v>
      </c>
      <c s="74" r="C22">
        <v>2</v>
      </c>
      <c t="s" s="81" r="D22">
        <v>62</v>
      </c>
      <c t="s" s="74" r="E22">
        <v>35</v>
      </c>
      <c t="s" s="63" r="F22">
        <v>54</v>
      </c>
      <c t="s" s="31" r="G22">
        <v>21</v>
      </c>
      <c s="90" r="H22">
        <v>41372</v>
      </c>
      <c s="53" r="I22">
        <v>41381</v>
      </c>
      <c s="23" r="J22">
        <v>41400</v>
      </c>
      <c s="14" r="K22"/>
      <c s="78" r="L22">
        <v>5</v>
      </c>
      <c s="13" r="M22">
        <v>6.5</v>
      </c>
      <c s="1" r="N22">
        <v>0</v>
      </c>
      <c s="74" r="O22">
        <f>if((M22=0),0,if((N22=""),0,((M22+N22)-L22)))</f>
        <v>1.5</v>
      </c>
      <c t="str" s="74" r="P22">
        <f>IF(ISNUMBER(M22),IF((M22&gt;0),CONCAT((ROUND((M22/(M22+N22)),2)*100),"%"),"NA"),"NA")</f>
        <v>100%</v>
      </c>
      <c s="70" r="Q22"/>
      <c s="55" r="R22"/>
    </row>
    <row r="23">
      <c s="74" r="A23">
        <v>21</v>
      </c>
      <c t="s" s="74" r="B23">
        <v>17</v>
      </c>
      <c s="74" r="C23">
        <v>2</v>
      </c>
      <c t="s" s="81" r="D23">
        <v>63</v>
      </c>
      <c t="s" s="74" r="E23">
        <v>19</v>
      </c>
      <c t="s" s="63" r="F23">
        <v>54</v>
      </c>
      <c t="s" s="31" r="G23">
        <v>21</v>
      </c>
      <c s="90" r="H23">
        <v>41404</v>
      </c>
      <c s="53" r="I23">
        <v>41411</v>
      </c>
      <c s="23" r="J23">
        <v>41400</v>
      </c>
      <c s="14" r="K23">
        <v>41404</v>
      </c>
      <c s="78" r="L23">
        <v>5</v>
      </c>
      <c s="13" r="M23">
        <v>9</v>
      </c>
      <c s="1" r="N23">
        <v>0</v>
      </c>
      <c s="74" r="O23">
        <f>if((M23=0),0,if((N23=""),0,((M23+N23)-L23)))</f>
        <v>4</v>
      </c>
      <c t="str" s="74" r="P23">
        <f>IF(ISNUMBER(M23),IF((M23&gt;0),CONCAT((ROUND((M23/(M23+N23)),2)*100),"%"),"NA"),"NA")</f>
        <v>100%</v>
      </c>
      <c s="70" r="Q23"/>
      <c s="55" r="R23"/>
    </row>
    <row r="24">
      <c s="74" r="A24">
        <v>22</v>
      </c>
      <c t="s" s="74" r="B24">
        <v>17</v>
      </c>
      <c s="74" r="C24">
        <v>1</v>
      </c>
      <c t="s" s="81" r="D24">
        <v>64</v>
      </c>
      <c t="s" s="74" r="E24">
        <v>25</v>
      </c>
      <c t="s" s="63" r="F24">
        <v>54</v>
      </c>
      <c t="s" s="31" r="G24">
        <v>21</v>
      </c>
      <c s="90" r="H24">
        <v>41372</v>
      </c>
      <c s="53" r="I24">
        <v>41374</v>
      </c>
      <c s="23" r="J24">
        <v>41378</v>
      </c>
      <c s="14" r="K24">
        <v>41378</v>
      </c>
      <c s="78" r="L24">
        <v>6</v>
      </c>
      <c s="13" r="M24">
        <v>2</v>
      </c>
      <c s="1" r="N24">
        <v>0</v>
      </c>
      <c s="74" r="O24">
        <f>if((M24=0),0,if((N24=""),0,((M24+N24)-L24)))</f>
        <v>-4</v>
      </c>
      <c t="str" s="74" r="P24">
        <f>IF(ISNUMBER(M24),IF((M24&gt;0),CONCAT((ROUND((M24/(M24+N24)),2)*100),"%"),"NA"),"NA")</f>
        <v>100%</v>
      </c>
      <c s="70" r="Q24"/>
      <c s="55" r="R24"/>
    </row>
    <row r="25">
      <c s="74" r="A25">
        <v>23</v>
      </c>
      <c t="s" s="74" r="B25">
        <v>17</v>
      </c>
      <c s="74" r="C25">
        <v>5</v>
      </c>
      <c t="s" s="81" r="D25">
        <v>65</v>
      </c>
      <c t="s" s="74" r="E25">
        <v>50</v>
      </c>
      <c t="s" s="63" r="F25">
        <v>54</v>
      </c>
      <c t="s" s="31" r="G25">
        <v>21</v>
      </c>
      <c s="90" r="H25">
        <v>41374</v>
      </c>
      <c s="53" r="I25">
        <v>41376</v>
      </c>
      <c s="23" r="J25">
        <v>41362</v>
      </c>
      <c s="14" r="K25">
        <v>41362</v>
      </c>
      <c s="78" r="L25">
        <v>4</v>
      </c>
      <c s="13" r="M25">
        <v>2</v>
      </c>
      <c s="1" r="N25">
        <v>0</v>
      </c>
      <c s="74" r="O25">
        <f>if((M25=0),0,if((N25=""),0,((M25+N25)-L25)))</f>
        <v>-2</v>
      </c>
      <c t="str" s="74" r="P25">
        <f>IF(ISNUMBER(M25),IF((M25&gt;0),CONCAT((ROUND((M25/(M25+N25)),2)*100),"%"),"NA"),"NA")</f>
        <v>100%</v>
      </c>
      <c s="70" r="Q25"/>
      <c s="55" r="R25"/>
    </row>
    <row r="26">
      <c s="74" r="A26">
        <v>24</v>
      </c>
      <c t="s" s="74" r="B26">
        <v>17</v>
      </c>
      <c s="74" r="C26">
        <v>5</v>
      </c>
      <c t="s" s="81" r="D26">
        <v>66</v>
      </c>
      <c t="s" s="74" r="E26">
        <v>41</v>
      </c>
      <c t="s" s="63" r="F26">
        <v>54</v>
      </c>
      <c t="s" s="31" r="G26">
        <v>21</v>
      </c>
      <c s="90" r="H26">
        <v>41393</v>
      </c>
      <c s="53" r="I26">
        <v>41395</v>
      </c>
      <c s="23" r="J26">
        <v>41400</v>
      </c>
      <c s="14" r="K26">
        <v>41394</v>
      </c>
      <c s="78" r="L26">
        <v>3</v>
      </c>
      <c s="13" r="M26">
        <v>2</v>
      </c>
      <c s="1" r="N26">
        <v>0</v>
      </c>
      <c s="74" r="O26">
        <f>if((M26=0),0,if((N26=""),0,((M26+N26)-L26)))</f>
        <v>-1</v>
      </c>
      <c t="str" s="74" r="P26">
        <f>IF(ISNUMBER(M26),IF((M26&gt;0),CONCAT((ROUND((M26/(M26+N26)),2)*100),"%"),"NA"),"NA")</f>
        <v>100%</v>
      </c>
      <c s="70" r="Q26"/>
      <c s="55" r="R26"/>
    </row>
    <row r="27">
      <c s="74" r="A27">
        <v>25</v>
      </c>
      <c t="s" s="74" r="B27">
        <v>17</v>
      </c>
      <c s="74" r="C27">
        <v>5</v>
      </c>
      <c t="s" s="81" r="D27">
        <v>67</v>
      </c>
      <c t="s" s="74" r="E27">
        <v>25</v>
      </c>
      <c t="s" s="63" r="F27">
        <v>54</v>
      </c>
      <c t="s" s="31" r="G27">
        <v>21</v>
      </c>
      <c s="90" r="H27">
        <v>41386</v>
      </c>
      <c s="53" r="I27">
        <v>41396</v>
      </c>
      <c s="23" r="J27">
        <v>41400</v>
      </c>
      <c s="14" r="K27"/>
      <c s="78" r="L27">
        <v>15</v>
      </c>
      <c s="13" r="M27">
        <v>6</v>
      </c>
      <c s="1" r="N27">
        <v>0</v>
      </c>
      <c s="74" r="O27">
        <f>if((M27=0),0,if((N27=""),0,((M27+N27)-L27)))</f>
        <v>-9</v>
      </c>
      <c t="str" s="74" r="P27">
        <f>IF(ISNUMBER(M27),IF((M27&gt;0),CONCAT((ROUND((M27/(M27+N27)),2)*100),"%"),"NA"),"NA")</f>
        <v>100%</v>
      </c>
      <c s="70" r="Q27"/>
      <c s="55" r="R27"/>
    </row>
    <row r="28">
      <c s="74" r="A28">
        <v>26</v>
      </c>
      <c t="s" s="74" r="B28">
        <v>17</v>
      </c>
      <c s="74" r="C28">
        <v>5</v>
      </c>
      <c t="s" s="81" r="D28">
        <v>68</v>
      </c>
      <c t="s" s="74" r="E28">
        <v>69</v>
      </c>
      <c t="s" s="63" r="F28">
        <v>54</v>
      </c>
      <c t="s" s="31" r="G28">
        <v>37</v>
      </c>
      <c s="90" r="H28">
        <v>41386</v>
      </c>
      <c s="53" r="I28">
        <v>41403</v>
      </c>
      <c s="23" r="J28">
        <v>41400</v>
      </c>
      <c s="14" r="K28"/>
      <c s="78" r="L28">
        <v>15</v>
      </c>
      <c s="13" r="M28">
        <v>0</v>
      </c>
      <c s="1" r="N28"/>
      <c s="74" r="O28">
        <f>if((M28=0),0,if((N28=""),0,((M28+N28)-L28)))</f>
        <v>0</v>
      </c>
      <c t="str" s="74" r="P28">
        <f>IF(ISNUMBER(M28),IF((M28&gt;0),CONCAT((ROUND((M28/(M28+N28)),2)*100),"%"),"NA"),"NA")</f>
        <v>NA</v>
      </c>
      <c t="s" s="70" r="Q28">
        <v>70</v>
      </c>
      <c s="55" r="R28"/>
    </row>
    <row r="29">
      <c s="74" r="A29">
        <v>27</v>
      </c>
      <c t="s" s="74" r="B29">
        <v>17</v>
      </c>
      <c s="74" r="C29">
        <v>5</v>
      </c>
      <c t="s" s="81" r="D29">
        <v>71</v>
      </c>
      <c t="s" s="74" r="E29">
        <v>32</v>
      </c>
      <c t="s" s="63" r="F29">
        <v>54</v>
      </c>
      <c t="s" s="31" r="G29">
        <v>21</v>
      </c>
      <c s="90" r="H29">
        <v>41372</v>
      </c>
      <c s="53" r="I29">
        <v>41379</v>
      </c>
      <c s="23" r="J29">
        <v>41391</v>
      </c>
      <c s="14" r="K29"/>
      <c s="78" r="L29">
        <v>7</v>
      </c>
      <c s="13" r="M29">
        <v>7</v>
      </c>
      <c s="1" r="N29">
        <v>0</v>
      </c>
      <c s="74" r="O29">
        <f>if((M29=0),0,if((N29=""),0,((M29+N29)-L29)))</f>
        <v>0</v>
      </c>
      <c t="str" s="74" r="P29">
        <f>IF(ISNUMBER(M29),IF((M29&gt;0),CONCAT((ROUND((M29/(M29+N29)),2)*100),"%"),"NA"),"NA")</f>
        <v>100%</v>
      </c>
      <c s="70" r="Q29"/>
      <c s="55" r="R29"/>
    </row>
    <row r="30">
      <c s="74" r="A30">
        <v>28</v>
      </c>
      <c t="s" s="74" r="B30">
        <v>17</v>
      </c>
      <c s="74" r="C30">
        <v>5</v>
      </c>
      <c t="s" s="81" r="D30">
        <v>72</v>
      </c>
      <c t="s" s="74" r="E30">
        <v>32</v>
      </c>
      <c t="s" s="63" r="F30">
        <v>54</v>
      </c>
      <c t="s" s="31" r="G30">
        <v>21</v>
      </c>
      <c s="90" r="H30">
        <v>41379</v>
      </c>
      <c s="53" r="I30">
        <v>41389</v>
      </c>
      <c s="23" r="J30">
        <v>41391</v>
      </c>
      <c s="14" r="K30"/>
      <c s="78" r="L30">
        <v>5</v>
      </c>
      <c s="13" r="M30">
        <v>7</v>
      </c>
      <c s="1" r="N30">
        <v>0</v>
      </c>
      <c s="74" r="O30">
        <f>if((M30=0),0,if((N30=""),0,((M30+N30)-L30)))</f>
        <v>2</v>
      </c>
      <c t="str" s="74" r="P30">
        <f>IF(ISNUMBER(M30),IF((M30&gt;0),CONCAT((ROUND((M30/(M30+N30)),2)*100),"%"),"NA"),"NA")</f>
        <v>100%</v>
      </c>
      <c s="70" r="Q30"/>
      <c s="55" r="R30"/>
    </row>
    <row r="31">
      <c s="74" r="A31">
        <v>29</v>
      </c>
      <c t="s" s="74" r="B31">
        <v>17</v>
      </c>
      <c s="74" r="C31">
        <v>5</v>
      </c>
      <c t="s" s="81" r="D31">
        <v>73</v>
      </c>
      <c t="s" s="74" r="E31">
        <v>19</v>
      </c>
      <c t="s" s="63" r="F31">
        <v>74</v>
      </c>
      <c t="s" s="31" r="G31">
        <v>21</v>
      </c>
      <c s="90" r="H31">
        <v>41376</v>
      </c>
      <c s="53" r="I31">
        <v>41368</v>
      </c>
      <c s="23" r="J31">
        <v>41385</v>
      </c>
      <c s="14" r="K31">
        <v>41385</v>
      </c>
      <c s="78" r="L31">
        <v>15</v>
      </c>
      <c s="13" r="M31">
        <v>13</v>
      </c>
      <c s="1" r="N31"/>
      <c s="74" r="O31">
        <f>if((M31=0),0,if((N31=""),0,((M31+N31)-L31)))</f>
        <v>0</v>
      </c>
      <c t="str" s="74" r="P31">
        <f>IF(ISNUMBER(M31),IF((M31&gt;0),CONCAT((ROUND((M31/(M31+N31)),2)*100),"%"),"NA"),"NA")</f>
        <v>100%</v>
      </c>
      <c s="70" r="Q31"/>
      <c s="55" r="R31"/>
    </row>
    <row r="32">
      <c t="s" s="74" r="A32">
        <v>75</v>
      </c>
      <c t="s" s="74" r="B32">
        <v>17</v>
      </c>
      <c s="74" r="C32">
        <v>5</v>
      </c>
      <c t="s" s="81" r="D32">
        <v>76</v>
      </c>
      <c t="s" s="74" r="E32">
        <v>19</v>
      </c>
      <c t="s" s="63" r="F32">
        <v>54</v>
      </c>
      <c t="s" s="31" r="G32">
        <v>21</v>
      </c>
      <c s="90" r="H32">
        <v>41376</v>
      </c>
      <c s="53" r="I32">
        <v>41385</v>
      </c>
      <c s="23" r="J32">
        <v>41393</v>
      </c>
      <c s="14" r="K32">
        <v>41392</v>
      </c>
      <c s="78" r="L32">
        <v>8</v>
      </c>
      <c s="13" r="M32">
        <v>14</v>
      </c>
      <c s="1" r="N32"/>
      <c s="74" r="O32">
        <f>if((M32=0),0,if((N32=""),0,((M32+N32)-L32)))</f>
        <v>0</v>
      </c>
      <c t="str" s="74" r="P32">
        <f>IF(ISNUMBER(M32),IF((M32&gt;0),CONCAT((ROUND((M32/(M32+N32)),2)*100),"%"),"NA"),"NA")</f>
        <v>100%</v>
      </c>
      <c s="94" r="Q32"/>
      <c s="55" r="R32"/>
    </row>
    <row r="33">
      <c s="74" r="A33">
        <v>30</v>
      </c>
      <c t="s" s="74" r="B33">
        <v>17</v>
      </c>
      <c s="74" r="C33">
        <v>5</v>
      </c>
      <c t="s" s="81" r="D33">
        <v>77</v>
      </c>
      <c t="s" s="74" r="E33">
        <v>25</v>
      </c>
      <c t="s" s="63" r="F33">
        <v>54</v>
      </c>
      <c t="s" s="31" r="G33">
        <v>21</v>
      </c>
      <c s="90" r="H33">
        <v>41398</v>
      </c>
      <c s="53" r="I33">
        <v>41402</v>
      </c>
      <c s="23" r="J33"/>
      <c s="14" r="K33"/>
      <c s="78" r="L33">
        <v>3</v>
      </c>
      <c s="13" r="M33">
        <v>1</v>
      </c>
      <c s="1" r="N33">
        <v>0</v>
      </c>
      <c s="74" r="O33">
        <f>if((M33=0),0,if((N33=""),0,((M33+N33)-L33)))</f>
        <v>-2</v>
      </c>
      <c t="str" s="74" r="P33">
        <f>IF(ISNUMBER(M33),IF((M33&gt;0),CONCAT((ROUND((M33/(M33+N33)),2)*100),"%"),"NA"),"NA")</f>
        <v>100%</v>
      </c>
      <c s="70" r="Q33"/>
      <c s="55" r="R33"/>
    </row>
    <row r="34">
      <c s="74" r="A34">
        <v>31</v>
      </c>
      <c t="s" s="74" r="B34">
        <v>17</v>
      </c>
      <c s="74" r="C34">
        <v>5</v>
      </c>
      <c t="s" s="81" r="D34">
        <v>78</v>
      </c>
      <c t="s" s="74" r="E34">
        <v>35</v>
      </c>
      <c t="s" s="63" r="F34">
        <v>79</v>
      </c>
      <c t="s" s="31" r="G34">
        <v>21</v>
      </c>
      <c s="90" r="H34">
        <v>41418</v>
      </c>
      <c s="53" r="I34">
        <v>41425</v>
      </c>
      <c s="23" r="J34"/>
      <c s="14" r="K34"/>
      <c s="78" r="L34">
        <v>4</v>
      </c>
      <c s="13" r="M34">
        <v>6</v>
      </c>
      <c s="1" r="N34"/>
      <c s="74" r="O34">
        <f>if((M34=0),0,if((N34=""),0,((M34+N34)-L34)))</f>
        <v>0</v>
      </c>
      <c t="str" s="74" r="P34">
        <f>IF(ISNUMBER(M34),IF((M34&gt;0),CONCAT((ROUND((M34/(M34+N34)),2)*100),"%"),"NA"),"NA")</f>
        <v>100%</v>
      </c>
      <c s="70" r="Q34"/>
      <c s="55" r="R34"/>
    </row>
    <row r="35">
      <c s="74" r="A35">
        <v>32</v>
      </c>
      <c t="s" s="74" r="B35">
        <v>80</v>
      </c>
      <c s="74" r="C35">
        <v>5</v>
      </c>
      <c t="s" s="81" r="D35">
        <v>81</v>
      </c>
      <c t="s" s="74" r="E35">
        <v>19</v>
      </c>
      <c t="s" s="63" r="F35">
        <v>82</v>
      </c>
      <c t="s" s="31" r="G35">
        <v>21</v>
      </c>
      <c s="90" r="H35">
        <v>41414</v>
      </c>
      <c s="53" r="I35">
        <v>41422</v>
      </c>
      <c s="23" r="J35"/>
      <c s="14" r="K35"/>
      <c s="78" r="L35">
        <v>3</v>
      </c>
      <c s="13" r="M35">
        <v>0</v>
      </c>
      <c s="1" r="N35"/>
      <c s="74" r="O35">
        <f>if((M35=0),0,if((N35=""),0,((M35+N35)-L35)))</f>
        <v>0</v>
      </c>
      <c t="str" s="74" r="P35">
        <f>IF(ISNUMBER(M35),IF((M35&gt;0),CONCAT((ROUND((M35/(M35+N35)),2)*100),"%"),"NA"),"NA")</f>
        <v>NA</v>
      </c>
      <c s="70" r="Q35"/>
      <c s="55" r="R35"/>
    </row>
    <row r="36">
      <c s="74" r="A36">
        <v>33</v>
      </c>
      <c t="s" s="74" r="B36">
        <v>80</v>
      </c>
      <c s="74" r="C36">
        <v>5</v>
      </c>
      <c t="s" s="81" r="D36">
        <v>83</v>
      </c>
      <c t="s" s="74" r="E36">
        <v>32</v>
      </c>
      <c t="s" s="63" r="F36">
        <v>84</v>
      </c>
      <c t="s" s="31" r="G36">
        <v>21</v>
      </c>
      <c s="90" r="H36">
        <v>41397</v>
      </c>
      <c s="53" r="I36">
        <v>41403</v>
      </c>
      <c s="23" r="J36">
        <v>41413</v>
      </c>
      <c s="14" r="K36">
        <v>41427</v>
      </c>
      <c s="78" r="L36">
        <v>5</v>
      </c>
      <c s="13" r="M36">
        <v>7</v>
      </c>
      <c s="1" r="N36">
        <v>0</v>
      </c>
      <c s="74" r="O36">
        <f>if((M36=0),0,if((N36=""),0,((M36+N36)-L36)))</f>
        <v>2</v>
      </c>
      <c t="str" s="74" r="P36">
        <f>IF(ISNUMBER(M36),IF((M36&gt;0),CONCAT((ROUND((M36/(M36+N36)),2)*100),"%"),"NA"),"NA")</f>
        <v>100%</v>
      </c>
      <c s="70" r="Q36"/>
      <c s="55" r="R36"/>
    </row>
    <row r="37">
      <c s="74" r="A37">
        <v>34</v>
      </c>
      <c t="s" s="74" r="B37">
        <v>85</v>
      </c>
      <c s="74" r="C37">
        <v>5</v>
      </c>
      <c t="s" s="81" r="D37">
        <v>86</v>
      </c>
      <c t="s" s="74" r="E37">
        <v>32</v>
      </c>
      <c t="s" s="63" r="F37">
        <v>87</v>
      </c>
      <c t="s" s="31" r="G37">
        <v>21</v>
      </c>
      <c s="90" r="H37">
        <v>41387</v>
      </c>
      <c s="53" r="I37">
        <v>41390</v>
      </c>
      <c s="23" r="J37">
        <v>41413</v>
      </c>
      <c s="14" r="K37"/>
      <c s="78" r="L37">
        <v>4</v>
      </c>
      <c s="13" r="M37">
        <v>0</v>
      </c>
      <c s="1" r="N37"/>
      <c s="74" r="O37">
        <f>if((M37=0),0,if((N37=""),0,((M37+N37)-L37)))</f>
        <v>0</v>
      </c>
      <c t="str" s="74" r="P37">
        <f>IF(ISNUMBER(M37),IF((M37&gt;0),CONCAT((ROUND((M37/(M37+N37)),2)*100),"%"),"NA"),"NA")</f>
        <v>NA</v>
      </c>
      <c s="70" r="Q37"/>
      <c s="55" r="R37"/>
    </row>
    <row r="38">
      <c s="74" r="A38">
        <v>35</v>
      </c>
      <c t="s" s="74" r="B38">
        <v>85</v>
      </c>
      <c s="74" r="C38">
        <v>5</v>
      </c>
      <c t="s" s="81" r="D38">
        <v>86</v>
      </c>
      <c t="s" s="74" r="E38">
        <v>35</v>
      </c>
      <c t="s" s="63" r="F38">
        <v>87</v>
      </c>
      <c t="s" s="31" r="G38">
        <v>21</v>
      </c>
      <c s="90" r="H38">
        <v>41387</v>
      </c>
      <c s="53" r="I38">
        <v>41390</v>
      </c>
      <c s="23" r="J38">
        <v>41413</v>
      </c>
      <c s="14" r="K38"/>
      <c s="78" r="L38">
        <v>4</v>
      </c>
      <c s="13" r="M38">
        <v>0</v>
      </c>
      <c s="1" r="N38"/>
      <c s="74" r="O38">
        <f>if((M38=0),0,if((N38=""),0,((M38+N38)-L38)))</f>
        <v>0</v>
      </c>
      <c t="str" s="74" r="P38">
        <f>IF(ISNUMBER(M38),IF((M38&gt;0),CONCAT((ROUND((M38/(M38+N38)),2)*100),"%"),"NA"),"NA")</f>
        <v>NA</v>
      </c>
      <c s="70" r="Q38"/>
      <c s="55" r="R38"/>
    </row>
    <row r="39">
      <c s="74" r="A39">
        <v>36</v>
      </c>
      <c t="s" s="74" r="B39">
        <v>85</v>
      </c>
      <c s="74" r="C39">
        <v>5</v>
      </c>
      <c t="s" s="81" r="D39">
        <v>86</v>
      </c>
      <c t="s" s="74" r="E39">
        <v>19</v>
      </c>
      <c t="s" s="63" r="F39">
        <v>87</v>
      </c>
      <c t="s" s="31" r="G39">
        <v>21</v>
      </c>
      <c s="90" r="H39">
        <v>41400</v>
      </c>
      <c s="53" r="I39">
        <v>41403</v>
      </c>
      <c s="23" r="J39">
        <v>41413</v>
      </c>
      <c s="14" r="K39">
        <v>41412</v>
      </c>
      <c s="78" r="L39">
        <v>4</v>
      </c>
      <c s="13" r="M39">
        <v>3</v>
      </c>
      <c s="1" r="N39"/>
      <c s="74" r="O39">
        <f>if((M39=0),0,if((N39=""),0,((M39+N39)-L39)))</f>
        <v>0</v>
      </c>
      <c t="str" s="74" r="P39">
        <f>IF(ISNUMBER(M39),IF((M39&gt;0),CONCAT((ROUND((M39/(M39+N39)),2)*100),"%"),"NA"),"NA")</f>
        <v>100%</v>
      </c>
      <c s="70" r="Q39"/>
      <c s="55" r="R39"/>
    </row>
    <row r="40">
      <c s="74" r="A40">
        <v>37</v>
      </c>
      <c t="s" s="74" r="B40">
        <v>85</v>
      </c>
      <c s="74" r="C40">
        <v>5</v>
      </c>
      <c t="s" s="81" r="D40">
        <v>86</v>
      </c>
      <c t="s" s="74" r="E40">
        <v>28</v>
      </c>
      <c t="s" s="63" r="F40">
        <v>87</v>
      </c>
      <c t="s" s="31" r="G40">
        <v>21</v>
      </c>
      <c s="90" r="H40">
        <v>41400</v>
      </c>
      <c s="53" r="I40">
        <v>41403</v>
      </c>
      <c s="23" r="J40">
        <v>41413</v>
      </c>
      <c s="14" r="K40"/>
      <c s="78" r="L40">
        <v>4</v>
      </c>
      <c s="13" r="M40">
        <v>0</v>
      </c>
      <c s="1" r="N40"/>
      <c s="74" r="O40">
        <f>if((M40=0),0,if((N40=""),0,((M40+N40)-L40)))</f>
        <v>0</v>
      </c>
      <c t="str" s="74" r="P40">
        <f>IF(ISNUMBER(M40),IF((M40&gt;0),CONCAT((ROUND((M40/(M40+N40)),2)*100),"%"),"NA"),"NA")</f>
        <v>NA</v>
      </c>
      <c s="70" r="Q40"/>
      <c s="55" r="R40"/>
    </row>
    <row r="41">
      <c s="74" r="A41">
        <v>38</v>
      </c>
      <c t="s" s="74" r="B41">
        <v>85</v>
      </c>
      <c s="74" r="C41">
        <v>5</v>
      </c>
      <c t="s" s="81" r="D41">
        <v>86</v>
      </c>
      <c t="s" s="74" r="E41">
        <v>25</v>
      </c>
      <c t="s" s="63" r="F41">
        <v>87</v>
      </c>
      <c t="s" s="31" r="G41">
        <v>21</v>
      </c>
      <c s="90" r="H41">
        <v>41400</v>
      </c>
      <c s="53" r="I41">
        <v>41403</v>
      </c>
      <c s="23" r="J41">
        <v>41413</v>
      </c>
      <c s="14" r="K41">
        <v>41416</v>
      </c>
      <c s="78" r="L41">
        <v>4</v>
      </c>
      <c s="13" r="M41">
        <v>0.5</v>
      </c>
      <c s="1" r="N41">
        <v>0</v>
      </c>
      <c s="74" r="O41">
        <f>if((M41=0),0,if((N41=""),0,((M41+N41)-L41)))</f>
        <v>-3.5</v>
      </c>
      <c t="str" s="74" r="P41">
        <f>IF(ISNUMBER(M41),IF((M41&gt;0),CONCAT((ROUND((M41/(M41+N41)),2)*100),"%"),"NA"),"NA")</f>
        <v>100%</v>
      </c>
      <c s="70" r="Q41"/>
      <c s="55" r="R41"/>
    </row>
    <row r="42">
      <c s="74" r="A42">
        <v>39</v>
      </c>
      <c t="s" s="74" r="B42">
        <v>88</v>
      </c>
      <c s="74" r="C42">
        <v>5</v>
      </c>
      <c t="s" s="81" r="D42">
        <v>89</v>
      </c>
      <c t="s" s="74" r="E42">
        <v>25</v>
      </c>
      <c t="s" s="63" r="F42">
        <v>90</v>
      </c>
      <c t="s" s="31" r="G42">
        <v>21</v>
      </c>
      <c s="90" r="H42">
        <v>41414</v>
      </c>
      <c s="53" r="I42">
        <v>41422</v>
      </c>
      <c s="23" r="J42">
        <v>41421</v>
      </c>
      <c s="14" r="K42"/>
      <c s="78" r="L42">
        <v>3</v>
      </c>
      <c s="13" r="M42">
        <v>2</v>
      </c>
      <c s="1" r="N42">
        <v>0.5</v>
      </c>
      <c s="74" r="O42">
        <f>if((M42=0),0,if((N42=""),0,((M42+N42)-L42)))</f>
        <v>-0.5</v>
      </c>
      <c t="str" s="74" r="P42">
        <f>IF(ISNUMBER(M42),IF((M42&gt;0),CONCAT((ROUND((M42/(M42+N42)),2)*100),"%"),"NA"),"NA")</f>
        <v>80%</v>
      </c>
      <c s="70" r="Q42"/>
      <c s="55" r="R42"/>
    </row>
    <row r="43">
      <c s="74" r="A43">
        <v>40</v>
      </c>
      <c t="s" s="74" r="B43">
        <v>88</v>
      </c>
      <c s="74" r="C43">
        <v>5</v>
      </c>
      <c t="s" s="81" r="D43">
        <v>91</v>
      </c>
      <c t="s" s="74" r="E43">
        <v>32</v>
      </c>
      <c t="s" s="63" r="F43">
        <v>92</v>
      </c>
      <c t="s" s="31" r="G43">
        <v>21</v>
      </c>
      <c s="90" r="H43">
        <v>41414</v>
      </c>
      <c s="53" r="I43">
        <v>41422</v>
      </c>
      <c s="23" r="J43"/>
      <c s="14" r="K43">
        <v>41432</v>
      </c>
      <c s="78" r="L43">
        <v>2</v>
      </c>
      <c s="13" r="M43">
        <v>5</v>
      </c>
      <c s="1" r="N43">
        <v>0</v>
      </c>
      <c s="74" r="O43">
        <f>if((M43=0),0,if((N43=""),0,((M43+N43)-L43)))</f>
        <v>3</v>
      </c>
      <c t="str" s="74" r="P43">
        <f>IF(ISNUMBER(M43),IF((M43&gt;0),CONCAT((ROUND((M43/(M43+N43)),2)*100),"%"),"NA"),"NA")</f>
        <v>100%</v>
      </c>
      <c s="70" r="Q43"/>
      <c s="55" r="R43"/>
    </row>
    <row r="44">
      <c s="74" r="A44">
        <v>41</v>
      </c>
      <c t="s" s="74" r="B44">
        <v>88</v>
      </c>
      <c s="74" r="C44">
        <v>5</v>
      </c>
      <c t="s" s="81" r="D44">
        <v>93</v>
      </c>
      <c t="s" s="74" r="E44">
        <v>25</v>
      </c>
      <c t="s" s="63" r="F44">
        <v>94</v>
      </c>
      <c t="s" s="31" r="G44">
        <v>21</v>
      </c>
      <c s="90" r="H44">
        <v>41414</v>
      </c>
      <c s="53" r="I44">
        <v>41422</v>
      </c>
      <c s="23" r="J44"/>
      <c s="14" r="K44"/>
      <c s="78" r="L44">
        <v>1</v>
      </c>
      <c s="13" r="M44">
        <v>0</v>
      </c>
      <c s="1" r="N44"/>
      <c s="74" r="O44">
        <f>if((M44=0),0,if((N44=""),0,((M44+N44)-L44)))</f>
        <v>0</v>
      </c>
      <c t="str" s="74" r="P44">
        <f>IF(ISNUMBER(M44),IF((M44&gt;0),CONCAT((ROUND((M44/(M44+N44)),2)*100),"%"),"NA"),"NA")</f>
        <v>NA</v>
      </c>
      <c s="70" r="Q44"/>
      <c s="55" r="R44"/>
    </row>
    <row r="45">
      <c s="74" r="A45">
        <v>42</v>
      </c>
      <c t="s" s="74" r="B45">
        <v>88</v>
      </c>
      <c s="74" r="C45">
        <v>5</v>
      </c>
      <c t="s" s="81" r="D45">
        <v>95</v>
      </c>
      <c t="s" s="74" r="E45">
        <v>96</v>
      </c>
      <c t="s" s="63" r="F45">
        <v>97</v>
      </c>
      <c t="s" s="31" r="G45">
        <v>21</v>
      </c>
      <c s="90" r="H45">
        <v>41414</v>
      </c>
      <c s="53" r="I45">
        <v>41422</v>
      </c>
      <c s="23" r="J45"/>
      <c s="14" r="K45"/>
      <c s="78" r="L45">
        <v>1</v>
      </c>
      <c s="13" r="M45">
        <v>0</v>
      </c>
      <c s="1" r="N45"/>
      <c s="74" r="O45">
        <f>if((M45=0),0,if((N45=""),0,((M45+N45)-L45)))</f>
        <v>0</v>
      </c>
      <c t="str" s="74" r="P45">
        <f>IF(ISNUMBER(M45),IF((M45&gt;0),CONCAT((ROUND((M45/(M45+N45)),2)*100),"%"),"NA"),"NA")</f>
        <v>NA</v>
      </c>
      <c t="s" s="70" r="Q45">
        <v>98</v>
      </c>
      <c s="55" r="R45"/>
    </row>
    <row r="46">
      <c s="74" r="A46">
        <v>43</v>
      </c>
      <c t="s" s="74" r="B46">
        <v>99</v>
      </c>
      <c s="74" r="C46">
        <v>4</v>
      </c>
      <c t="s" s="81" r="D46">
        <v>100</v>
      </c>
      <c t="s" s="74" r="E46">
        <v>25</v>
      </c>
      <c t="s" s="63" r="F46">
        <v>101</v>
      </c>
      <c t="s" s="31" r="G46">
        <v>21</v>
      </c>
      <c s="90" r="H46">
        <v>41414</v>
      </c>
      <c s="53" r="I46">
        <v>41422</v>
      </c>
      <c s="23" r="J46">
        <v>41422</v>
      </c>
      <c s="14" r="K46">
        <v>41422</v>
      </c>
      <c s="78" r="L46">
        <v>1</v>
      </c>
      <c s="13" r="M46">
        <v>1</v>
      </c>
      <c s="1" r="N46">
        <v>0</v>
      </c>
      <c s="74" r="O46">
        <f>if((M46=0),0,if((N46=""),0,((M46+N46)-L46)))</f>
        <v>0</v>
      </c>
      <c t="str" s="74" r="P46">
        <f>IF(ISNUMBER(M46),IF((M46&gt;0),CONCAT((ROUND((M46/(M46+N46)),2)*100),"%"),"NA"),"NA")</f>
        <v>100%</v>
      </c>
      <c s="70" r="Q46"/>
      <c s="55" r="R46"/>
    </row>
    <row r="47">
      <c s="74" r="A47">
        <v>44</v>
      </c>
      <c t="s" s="74" r="B47">
        <v>88</v>
      </c>
      <c s="74" r="C47">
        <v>1</v>
      </c>
      <c t="s" s="81" r="D47">
        <v>102</v>
      </c>
      <c t="s" s="74" r="E47">
        <v>19</v>
      </c>
      <c s="63" r="F47"/>
      <c t="s" s="31" r="G47">
        <v>103</v>
      </c>
      <c s="90" r="H47">
        <v>41431</v>
      </c>
      <c s="53" r="I47">
        <v>41432</v>
      </c>
      <c s="23" r="J47"/>
      <c s="14" r="K47"/>
      <c s="78" r="L47"/>
      <c s="13" r="M47"/>
      <c s="1" r="N47"/>
      <c s="74" r="O47">
        <f>if((M47=0),0,if((N47=""),0,((M47+N47)-L47)))</f>
        <v>0</v>
      </c>
      <c t="str" s="74" r="P47">
        <f>IF(ISNUMBER(M47),IF((M47&gt;0),CONCAT((ROUND((M47/(M47+N47)),2)*100),"%"),"NA"),"NA")</f>
        <v>NA</v>
      </c>
      <c s="70" r="Q47"/>
      <c s="55" r="R47"/>
    </row>
    <row r="48">
      <c s="74" r="A48">
        <v>45</v>
      </c>
      <c s="74" r="B48"/>
      <c s="74" r="C48"/>
      <c s="81" r="D48"/>
      <c s="74" r="E48"/>
      <c s="63" r="F48"/>
      <c t="s" s="31" r="G48">
        <v>103</v>
      </c>
      <c s="90" r="H48"/>
      <c s="53" r="I48"/>
      <c s="23" r="J48"/>
      <c s="14" r="K48"/>
      <c s="78" r="L48"/>
      <c s="13" r="M48"/>
      <c s="1" r="N48"/>
      <c s="74" r="O48">
        <f>if((M48=0),0,if((N48=""),0,((M48+N48)-L48)))</f>
        <v>0</v>
      </c>
      <c t="str" s="74" r="P48">
        <f>IF(ISNUMBER(M48),IF((M48&gt;0),CONCAT((ROUND((M48/(M48+N48)),2)*100),"%"),"NA"),"NA")</f>
        <v>NA</v>
      </c>
      <c s="70" r="Q48"/>
      <c s="55" r="R48"/>
    </row>
    <row r="49">
      <c s="74" r="A49">
        <v>46</v>
      </c>
      <c s="74" r="B49"/>
      <c s="74" r="C49"/>
      <c s="81" r="D49"/>
      <c s="74" r="E49"/>
      <c s="63" r="F49"/>
      <c t="s" s="31" r="G49">
        <v>103</v>
      </c>
      <c s="90" r="H49"/>
      <c s="53" r="I49"/>
      <c s="23" r="J49"/>
      <c s="14" r="K49"/>
      <c s="78" r="L49"/>
      <c s="13" r="M49"/>
      <c s="1" r="N49"/>
      <c s="74" r="O49">
        <f>if((M49=0),0,if((N49=""),0,((M49+N49)-L49)))</f>
        <v>0</v>
      </c>
      <c t="str" s="74" r="P49">
        <f>IF(ISNUMBER(M49),IF((M49&gt;0),CONCAT((ROUND((M49/(M49+N49)),2)*100),"%"),"NA"),"NA")</f>
        <v>NA</v>
      </c>
      <c s="70" r="Q49"/>
      <c s="55" r="R49"/>
    </row>
    <row r="50">
      <c s="74" r="A50">
        <v>47</v>
      </c>
      <c s="74" r="B50"/>
      <c s="74" r="C50"/>
      <c s="81" r="D50"/>
      <c s="74" r="E50"/>
      <c s="63" r="F50"/>
      <c t="s" s="31" r="G50">
        <v>103</v>
      </c>
      <c s="90" r="H50"/>
      <c s="53" r="I50"/>
      <c s="23" r="J50"/>
      <c s="14" r="K50"/>
      <c s="78" r="L50"/>
      <c s="13" r="M50"/>
      <c s="1" r="N50"/>
      <c s="74" r="O50">
        <f>if((M50=0),0,if((N50=""),0,((M50+N50)-L50)))</f>
        <v>0</v>
      </c>
      <c t="str" s="74" r="P50">
        <f>IF(ISNUMBER(M50),IF((M50&gt;0),CONCAT((ROUND((M50/(M50+N50)),2)*100),"%"),"NA"),"NA")</f>
        <v>NA</v>
      </c>
      <c s="70" r="Q50"/>
      <c s="55" r="R50"/>
    </row>
    <row r="51">
      <c s="74" r="A51">
        <v>48</v>
      </c>
      <c s="74" r="B51"/>
      <c s="74" r="C51"/>
      <c s="81" r="D51"/>
      <c s="74" r="E51"/>
      <c s="63" r="F51"/>
      <c t="s" s="31" r="G51">
        <v>103</v>
      </c>
      <c s="90" r="H51"/>
      <c s="53" r="I51"/>
      <c s="23" r="J51"/>
      <c s="14" r="K51"/>
      <c s="78" r="L51"/>
      <c s="13" r="M51"/>
      <c s="1" r="N51"/>
      <c s="74" r="O51">
        <f>if((M51=0),0,if((N51=""),0,((M51+N51)-L51)))</f>
        <v>0</v>
      </c>
      <c t="str" s="74" r="P51">
        <f>IF(ISNUMBER(M51),IF((M51&gt;0),CONCAT((ROUND((M51/(M51+N51)),2)*100),"%"),"NA"),"NA")</f>
        <v>NA</v>
      </c>
      <c s="70" r="Q51"/>
      <c s="55" r="R51"/>
    </row>
    <row r="52">
      <c s="74" r="A52">
        <v>49</v>
      </c>
      <c s="74" r="B52"/>
      <c s="74" r="C52"/>
      <c s="81" r="D52"/>
      <c s="74" r="E52"/>
      <c s="63" r="F52"/>
      <c t="s" s="31" r="G52">
        <v>103</v>
      </c>
      <c s="90" r="H52"/>
      <c s="53" r="I52"/>
      <c s="23" r="J52"/>
      <c s="14" r="K52"/>
      <c s="78" r="L52"/>
      <c s="13" r="M52"/>
      <c s="1" r="N52"/>
      <c s="74" r="O52">
        <f>if((M52=0),0,if((N52=""),0,((M52+N52)-L52)))</f>
        <v>0</v>
      </c>
      <c t="str" s="74" r="P52">
        <f>IF(ISNUMBER(M52),IF((M52&gt;0),CONCAT((ROUND((M52/(M52+N52)),2)*100),"%"),"NA"),"NA")</f>
        <v>NA</v>
      </c>
      <c s="70" r="Q52"/>
      <c s="55" r="R52"/>
    </row>
    <row r="53">
      <c s="74" r="A53">
        <v>50</v>
      </c>
      <c s="74" r="B53"/>
      <c s="74" r="C53"/>
      <c s="81" r="D53"/>
      <c s="74" r="E53"/>
      <c s="63" r="F53"/>
      <c t="s" s="31" r="G53">
        <v>103</v>
      </c>
      <c s="90" r="H53"/>
      <c s="53" r="I53"/>
      <c s="23" r="J53"/>
      <c s="14" r="K53"/>
      <c s="78" r="L53"/>
      <c s="13" r="M53"/>
      <c s="1" r="N53"/>
      <c s="74" r="O53">
        <f>if((M53=0),0,if((N53=""),0,((M53+N53)-L53)))</f>
        <v>0</v>
      </c>
      <c t="str" s="74" r="P53">
        <f>IF(ISNUMBER(M53),IF((M53&gt;0),CONCAT((ROUND((M53/(M53+N53)),2)*100),"%"),"NA"),"NA")</f>
        <v>NA</v>
      </c>
      <c s="70" r="Q53"/>
      <c s="55" r="R53"/>
    </row>
    <row r="54">
      <c s="74" r="A54">
        <v>51</v>
      </c>
      <c s="74" r="B54"/>
      <c s="74" r="C54"/>
      <c s="81" r="D54"/>
      <c s="74" r="E54"/>
      <c s="63" r="F54"/>
      <c t="s" s="31" r="G54">
        <v>103</v>
      </c>
      <c s="90" r="H54"/>
      <c s="53" r="I54"/>
      <c s="23" r="J54"/>
      <c s="14" r="K54"/>
      <c s="78" r="L54"/>
      <c s="13" r="M54"/>
      <c s="1" r="N54"/>
      <c s="74" r="O54">
        <f>if((M54=0),0,if((N54=""),0,((M54+N54)-L54)))</f>
        <v>0</v>
      </c>
      <c t="str" s="74" r="P54">
        <f>IF(ISNUMBER(M54),IF((M54&gt;0),CONCAT((ROUND((M54/(M54+N54)),2)*100),"%"),"NA"),"NA")</f>
        <v>NA</v>
      </c>
      <c s="70" r="Q54"/>
      <c s="55" r="R54"/>
    </row>
    <row r="55">
      <c s="74" r="A55">
        <v>52</v>
      </c>
      <c s="74" r="B55"/>
      <c s="74" r="C55"/>
      <c s="81" r="D55"/>
      <c s="74" r="E55"/>
      <c s="63" r="F55"/>
      <c t="s" s="31" r="G55">
        <v>103</v>
      </c>
      <c s="90" r="H55"/>
      <c s="53" r="I55"/>
      <c s="23" r="J55"/>
      <c s="14" r="K55"/>
      <c s="78" r="L55"/>
      <c s="13" r="M55"/>
      <c s="1" r="N55"/>
      <c s="74" r="O55">
        <f>if((M55=0),0,if((N55=""),0,((M55+N55)-L55)))</f>
        <v>0</v>
      </c>
      <c t="str" s="74" r="P55">
        <f>IF(ISNUMBER(M55),IF((M55&gt;0),CONCAT((ROUND((M55/(M55+N55)),2)*100),"%"),"NA"),"NA")</f>
        <v>NA</v>
      </c>
      <c s="70" r="Q55"/>
      <c s="55" r="R55"/>
    </row>
    <row r="56">
      <c s="74" r="A56">
        <v>53</v>
      </c>
      <c s="74" r="B56"/>
      <c s="74" r="C56"/>
      <c s="81" r="D56"/>
      <c s="74" r="E56"/>
      <c s="63" r="F56"/>
      <c t="s" s="31" r="G56">
        <v>103</v>
      </c>
      <c s="90" r="H56"/>
      <c s="53" r="I56"/>
      <c s="23" r="J56"/>
      <c s="14" r="K56"/>
      <c s="78" r="L56"/>
      <c s="13" r="M56"/>
      <c s="1" r="N56"/>
      <c s="74" r="O56">
        <f>if((M56=0),0,if((N56=""),0,((M56+N56)-L56)))</f>
        <v>0</v>
      </c>
      <c t="str" s="74" r="P56">
        <f>IF(ISNUMBER(M56),IF((M56&gt;0),CONCAT((ROUND((M56/(M56+N56)),2)*100),"%"),"NA"),"NA")</f>
        <v>NA</v>
      </c>
      <c s="70" r="Q56"/>
      <c s="55" r="R56"/>
    </row>
    <row r="57">
      <c s="74" r="A57">
        <v>54</v>
      </c>
      <c s="74" r="B57"/>
      <c s="74" r="C57"/>
      <c s="81" r="D57"/>
      <c s="74" r="E57"/>
      <c s="63" r="F57"/>
      <c t="s" s="31" r="G57">
        <v>103</v>
      </c>
      <c s="90" r="H57"/>
      <c s="53" r="I57"/>
      <c s="23" r="J57"/>
      <c s="14" r="K57"/>
      <c s="78" r="L57"/>
      <c s="13" r="M57"/>
      <c s="1" r="N57"/>
      <c s="74" r="O57">
        <f>if((M57=0),0,if((N57=""),0,((M57+N57)-L57)))</f>
        <v>0</v>
      </c>
      <c t="str" s="74" r="P57">
        <f>IF(ISNUMBER(M57),IF((M57&gt;0),CONCAT((ROUND((M57/(M57+N57)),2)*100),"%"),"NA"),"NA")</f>
        <v>NA</v>
      </c>
      <c s="70" r="Q57"/>
      <c s="55" r="R57"/>
    </row>
    <row r="58">
      <c s="74" r="A58">
        <v>55</v>
      </c>
      <c s="74" r="B58"/>
      <c s="74" r="C58"/>
      <c s="81" r="D58"/>
      <c s="74" r="E58"/>
      <c s="63" r="F58"/>
      <c t="s" s="31" r="G58">
        <v>103</v>
      </c>
      <c s="90" r="H58"/>
      <c s="53" r="I58"/>
      <c s="23" r="J58"/>
      <c s="14" r="K58"/>
      <c s="78" r="L58"/>
      <c s="13" r="M58"/>
      <c s="1" r="N58"/>
      <c s="74" r="O58">
        <f>if((M58=0),0,if((N58=""),0,((M58+N58)-L58)))</f>
        <v>0</v>
      </c>
      <c t="str" s="74" r="P58">
        <f>IF(ISNUMBER(M58),IF((M58&gt;0),CONCAT((ROUND((M58/(M58+N58)),2)*100),"%"),"NA"),"NA")</f>
        <v>NA</v>
      </c>
      <c s="70" r="Q58"/>
      <c s="55" r="R58"/>
    </row>
    <row r="59">
      <c s="74" r="A59">
        <v>56</v>
      </c>
      <c s="74" r="B59"/>
      <c s="74" r="C59"/>
      <c s="81" r="D59"/>
      <c s="74" r="E59"/>
      <c s="63" r="F59"/>
      <c t="s" s="31" r="G59">
        <v>103</v>
      </c>
      <c s="90" r="H59"/>
      <c s="53" r="I59"/>
      <c s="23" r="J59"/>
      <c s="14" r="K59"/>
      <c s="78" r="L59"/>
      <c s="13" r="M59"/>
      <c s="1" r="N59"/>
      <c s="74" r="O59">
        <f>if((M59=0),0,if((N59=""),0,((M59+N59)-L59)))</f>
        <v>0</v>
      </c>
      <c t="str" s="74" r="P59">
        <f>IF(ISNUMBER(M59),IF((M59&gt;0),CONCAT((ROUND((M59/(M59+N59)),2)*100),"%"),"NA"),"NA")</f>
        <v>NA</v>
      </c>
      <c s="70" r="Q59"/>
      <c s="55" r="R59"/>
    </row>
    <row r="60">
      <c s="74" r="A60">
        <v>57</v>
      </c>
      <c s="74" r="B60"/>
      <c s="74" r="C60"/>
      <c s="81" r="D60"/>
      <c s="74" r="E60"/>
      <c s="63" r="F60"/>
      <c t="s" s="31" r="G60">
        <v>103</v>
      </c>
      <c s="90" r="H60"/>
      <c s="53" r="I60"/>
      <c s="23" r="J60"/>
      <c s="14" r="K60"/>
      <c s="78" r="L60"/>
      <c s="13" r="M60"/>
      <c s="1" r="N60"/>
      <c s="74" r="O60">
        <f>if((M60=0),0,if((N60=""),0,((M60+N60)-L60)))</f>
        <v>0</v>
      </c>
      <c t="str" s="74" r="P60">
        <f>IF(ISNUMBER(M60),IF((M60&gt;0),CONCAT((ROUND((M60/(M60+N60)),2)*100),"%"),"NA"),"NA")</f>
        <v>NA</v>
      </c>
      <c s="70" r="Q60"/>
      <c s="55" r="R60"/>
    </row>
    <row r="61">
      <c s="74" r="A61">
        <v>58</v>
      </c>
      <c s="74" r="B61"/>
      <c s="74" r="C61"/>
      <c s="81" r="D61"/>
      <c s="74" r="E61"/>
      <c s="63" r="F61"/>
      <c t="s" s="31" r="G61">
        <v>103</v>
      </c>
      <c s="90" r="H61"/>
      <c s="53" r="I61"/>
      <c s="23" r="J61"/>
      <c s="14" r="K61"/>
      <c s="78" r="L61"/>
      <c s="13" r="M61"/>
      <c s="1" r="N61"/>
      <c s="74" r="O61">
        <f>if((M61=0),0,if((N61=""),0,((M61+N61)-L61)))</f>
        <v>0</v>
      </c>
      <c t="str" s="74" r="P61">
        <f>IF(ISNUMBER(M61),IF((M61&gt;0),CONCAT((ROUND((M61/(M61+N61)),2)*100),"%"),"NA"),"NA")</f>
        <v>NA</v>
      </c>
      <c s="70" r="Q61"/>
      <c s="55" r="R61"/>
    </row>
    <row r="62">
      <c s="74" r="A62">
        <v>59</v>
      </c>
      <c s="74" r="B62"/>
      <c s="74" r="C62"/>
      <c s="81" r="D62"/>
      <c s="74" r="E62"/>
      <c s="63" r="F62"/>
      <c t="s" s="31" r="G62">
        <v>103</v>
      </c>
      <c s="90" r="H62"/>
      <c s="53" r="I62"/>
      <c s="23" r="J62"/>
      <c s="14" r="K62"/>
      <c s="78" r="L62"/>
      <c s="13" r="M62"/>
      <c s="1" r="N62"/>
      <c s="74" r="O62">
        <f>if((M62=0),0,if((N62=""),0,((M62+N62)-L62)))</f>
        <v>0</v>
      </c>
      <c t="str" s="74" r="P62">
        <f>IF(ISNUMBER(M62),IF((M62&gt;0),CONCAT((ROUND((M62/(M62+N62)),2)*100),"%"),"NA"),"NA")</f>
        <v>NA</v>
      </c>
      <c s="70" r="Q62"/>
      <c s="55" r="R62"/>
    </row>
    <row r="63">
      <c s="74" r="A63">
        <v>60</v>
      </c>
      <c s="74" r="B63"/>
      <c s="74" r="C63"/>
      <c s="81" r="D63"/>
      <c s="74" r="E63"/>
      <c s="63" r="F63"/>
      <c t="s" s="31" r="G63">
        <v>103</v>
      </c>
      <c s="90" r="H63"/>
      <c s="53" r="I63"/>
      <c s="23" r="J63"/>
      <c s="14" r="K63"/>
      <c s="78" r="L63"/>
      <c s="13" r="M63"/>
      <c s="1" r="N63"/>
      <c s="74" r="O63">
        <f>if((M63=0),0,if((N63=""),0,((M63+N63)-L63)))</f>
        <v>0</v>
      </c>
      <c t="str" s="74" r="P63">
        <f>IF(ISNUMBER(M63),IF((M63&gt;0),CONCAT((ROUND((M63/(M63+N63)),2)*100),"%"),"NA"),"NA")</f>
        <v>NA</v>
      </c>
      <c s="70" r="Q63"/>
      <c s="55" r="R63"/>
    </row>
    <row r="64">
      <c s="74" r="A64">
        <v>61</v>
      </c>
      <c s="74" r="B64"/>
      <c s="74" r="C64"/>
      <c s="81" r="D64"/>
      <c s="74" r="E64"/>
      <c s="63" r="F64"/>
      <c t="s" s="31" r="G64">
        <v>103</v>
      </c>
      <c s="90" r="H64"/>
      <c s="53" r="I64"/>
      <c s="23" r="J64"/>
      <c s="14" r="K64"/>
      <c s="78" r="L64"/>
      <c s="13" r="M64"/>
      <c s="1" r="N64"/>
      <c s="74" r="O64">
        <f>if((M64=0),0,if((N64=""),0,((M64+N64)-L64)))</f>
        <v>0</v>
      </c>
      <c t="str" s="74" r="P64">
        <f>IF(ISNUMBER(M64),IF((M64&gt;0),CONCAT((ROUND((M64/(M64+N64)),2)*100),"%"),"NA"),"NA")</f>
        <v>NA</v>
      </c>
      <c s="70" r="Q64"/>
      <c s="55" r="R64"/>
    </row>
    <row r="65">
      <c s="74" r="A65">
        <v>62</v>
      </c>
      <c s="74" r="B65"/>
      <c s="74" r="C65"/>
      <c s="81" r="D65"/>
      <c s="74" r="E65"/>
      <c s="63" r="F65"/>
      <c t="s" s="31" r="G65">
        <v>103</v>
      </c>
      <c s="90" r="H65"/>
      <c s="53" r="I65"/>
      <c s="23" r="J65"/>
      <c s="14" r="K65"/>
      <c s="78" r="L65"/>
      <c s="13" r="M65"/>
      <c s="1" r="N65"/>
      <c s="74" r="O65">
        <f>if((M65=0),0,if((N65=""),0,((M65+N65)-L65)))</f>
        <v>0</v>
      </c>
      <c t="str" s="74" r="P65">
        <f>IF(ISNUMBER(M65),IF((M65&gt;0),CONCAT((ROUND((M65/(M65+N65)),2)*100),"%"),"NA"),"NA")</f>
        <v>NA</v>
      </c>
      <c s="70" r="Q65"/>
      <c s="55" r="R65"/>
    </row>
    <row r="66">
      <c s="74" r="A66">
        <v>63</v>
      </c>
      <c s="74" r="B66"/>
      <c s="74" r="C66"/>
      <c s="81" r="D66"/>
      <c s="74" r="E66"/>
      <c s="63" r="F66"/>
      <c t="s" s="31" r="G66">
        <v>103</v>
      </c>
      <c s="90" r="H66"/>
      <c s="53" r="I66"/>
      <c s="23" r="J66"/>
      <c s="14" r="K66"/>
      <c s="78" r="L66"/>
      <c s="13" r="M66"/>
      <c s="1" r="N66"/>
      <c s="74" r="O66">
        <f>if((M66=0),0,if((N66=""),0,((M66+N66)-L66)))</f>
        <v>0</v>
      </c>
      <c t="str" s="74" r="P66">
        <f>IF(ISNUMBER(M66),IF((M66&gt;0),CONCAT((ROUND((M66/(M66+N66)),2)*100),"%"),"NA"),"NA")</f>
        <v>NA</v>
      </c>
      <c s="70" r="Q66"/>
      <c s="55" r="R66"/>
    </row>
    <row r="67">
      <c s="74" r="A67">
        <v>64</v>
      </c>
      <c s="74" r="B67"/>
      <c s="74" r="C67"/>
      <c s="81" r="D67"/>
      <c s="74" r="E67"/>
      <c s="63" r="F67"/>
      <c t="s" s="31" r="G67">
        <v>103</v>
      </c>
      <c s="90" r="H67"/>
      <c s="53" r="I67"/>
      <c s="23" r="J67"/>
      <c s="14" r="K67"/>
      <c s="78" r="L67"/>
      <c s="13" r="M67"/>
      <c s="1" r="N67"/>
      <c s="74" r="O67">
        <f>if((M67=0),0,if((N67=""),0,((M67+N67)-L67)))</f>
        <v>0</v>
      </c>
      <c t="str" s="74" r="P67">
        <f>IF(ISNUMBER(M67),IF((M67&gt;0),CONCAT((ROUND((M67/(M67+N67)),2)*100),"%"),"NA"),"NA")</f>
        <v>NA</v>
      </c>
      <c s="70" r="Q67"/>
      <c s="55" r="R67"/>
    </row>
    <row r="68">
      <c s="74" r="A68">
        <v>65</v>
      </c>
      <c s="74" r="B68"/>
      <c s="74" r="C68"/>
      <c s="81" r="D68"/>
      <c s="74" r="E68"/>
      <c s="63" r="F68"/>
      <c t="s" s="31" r="G68">
        <v>103</v>
      </c>
      <c s="90" r="H68"/>
      <c s="53" r="I68"/>
      <c s="23" r="J68"/>
      <c s="14" r="K68"/>
      <c s="78" r="L68"/>
      <c s="13" r="M68"/>
      <c s="1" r="N68"/>
      <c s="74" r="O68">
        <f>if((M68=0),0,if((N68=""),0,((M68+N68)-L68)))</f>
        <v>0</v>
      </c>
      <c t="str" s="74" r="P68">
        <f>IF(ISNUMBER(M68),IF((M68&gt;0),CONCAT((ROUND((M68/(M68+N68)),2)*100),"%"),"NA"),"NA")</f>
        <v>NA</v>
      </c>
      <c s="70" r="Q68"/>
      <c s="55" r="R68"/>
    </row>
    <row r="69">
      <c s="74" r="A69">
        <v>66</v>
      </c>
      <c s="74" r="B69"/>
      <c s="74" r="C69"/>
      <c s="81" r="D69"/>
      <c s="74" r="E69"/>
      <c s="63" r="F69"/>
      <c t="s" s="31" r="G69">
        <v>103</v>
      </c>
      <c s="90" r="H69"/>
      <c s="53" r="I69"/>
      <c s="23" r="J69"/>
      <c s="14" r="K69"/>
      <c s="78" r="L69"/>
      <c s="13" r="M69"/>
      <c s="1" r="N69"/>
      <c s="74" r="O69">
        <f>if((M69=0),0,if((N69=""),0,((M69+N69)-L69)))</f>
        <v>0</v>
      </c>
      <c t="str" s="74" r="P69">
        <f>IF(ISNUMBER(M69),IF((M69&gt;0),CONCAT((ROUND((M69/(M69+N69)),2)*100),"%"),"NA"),"NA")</f>
        <v>NA</v>
      </c>
      <c s="70" r="Q69"/>
      <c s="55" r="R69"/>
    </row>
    <row r="70">
      <c s="74" r="A70">
        <v>67</v>
      </c>
      <c s="74" r="B70"/>
      <c s="74" r="C70"/>
      <c s="81" r="D70"/>
      <c s="74" r="E70"/>
      <c s="63" r="F70"/>
      <c t="s" s="31" r="G70">
        <v>103</v>
      </c>
      <c s="90" r="H70"/>
      <c s="53" r="I70"/>
      <c s="23" r="J70"/>
      <c s="14" r="K70"/>
      <c s="78" r="L70"/>
      <c s="13" r="M70"/>
      <c s="1" r="N70"/>
      <c s="74" r="O70">
        <f>if((M70=0),0,if((N70=""),0,((M70+N70)-L70)))</f>
        <v>0</v>
      </c>
      <c t="str" s="74" r="P70">
        <f>IF(ISNUMBER(M70),IF((M70&gt;0),CONCAT((ROUND((M70/(M70+N70)),2)*100),"%"),"NA"),"NA")</f>
        <v>NA</v>
      </c>
      <c s="70" r="Q70"/>
      <c s="55" r="R70"/>
    </row>
    <row r="71">
      <c s="74" r="A71">
        <v>68</v>
      </c>
      <c s="74" r="B71"/>
      <c s="74" r="C71"/>
      <c s="81" r="D71"/>
      <c s="74" r="E71"/>
      <c s="63" r="F71"/>
      <c t="s" s="31" r="G71">
        <v>103</v>
      </c>
      <c s="90" r="H71"/>
      <c s="53" r="I71"/>
      <c s="23" r="J71"/>
      <c s="14" r="K71"/>
      <c s="78" r="L71"/>
      <c s="13" r="M71"/>
      <c s="1" r="N71"/>
      <c s="74" r="O71">
        <f>if((M71=0),0,if((N71=""),0,((M71+N71)-L71)))</f>
        <v>0</v>
      </c>
      <c t="str" s="74" r="P71">
        <f>IF(ISNUMBER(M71),IF((M71&gt;0),CONCAT((ROUND((M71/(M71+N71)),2)*100),"%"),"NA"),"NA")</f>
        <v>NA</v>
      </c>
      <c s="70" r="Q71"/>
      <c s="55" r="R71"/>
    </row>
    <row r="72">
      <c s="74" r="A72">
        <v>69</v>
      </c>
      <c s="74" r="B72"/>
      <c s="74" r="C72"/>
      <c s="81" r="D72"/>
      <c s="74" r="E72"/>
      <c s="63" r="F72"/>
      <c t="s" s="31" r="G72">
        <v>103</v>
      </c>
      <c s="90" r="H72"/>
      <c s="53" r="I72"/>
      <c s="23" r="J72"/>
      <c s="14" r="K72"/>
      <c s="78" r="L72"/>
      <c s="13" r="M72"/>
      <c s="1" r="N72"/>
      <c s="74" r="O72">
        <f>if((M72=0),0,if((N72=""),0,((M72+N72)-L72)))</f>
        <v>0</v>
      </c>
      <c t="str" s="74" r="P72">
        <f>IF(ISNUMBER(M72),IF((M72&gt;0),CONCAT((ROUND((M72/(M72+N72)),2)*100),"%"),"NA"),"NA")</f>
        <v>NA</v>
      </c>
      <c s="70" r="Q72"/>
      <c s="55" r="R72"/>
    </row>
    <row r="73">
      <c s="33" r="A73"/>
      <c s="79" r="B73"/>
      <c s="33" r="C73"/>
      <c s="33" r="D73"/>
      <c s="33" r="E73"/>
      <c s="67" r="F73"/>
      <c s="33" r="G73"/>
      <c s="38" r="H73"/>
      <c s="17" r="I73"/>
      <c s="20" r="J73"/>
      <c s="17" r="K73"/>
      <c s="76" r="L73"/>
      <c s="55" r="M73"/>
      <c s="33" r="O73"/>
      <c s="79" r="P73"/>
      <c s="33" r="Q73"/>
    </row>
    <row r="74">
      <c s="57" r="B74"/>
      <c s="29" r="F74"/>
      <c s="22" r="H74"/>
      <c s="17" r="I74"/>
      <c s="20" r="J74"/>
      <c s="17" r="K74"/>
      <c s="76" r="L74"/>
      <c s="55" r="M74"/>
      <c s="57" r="P74"/>
    </row>
    <row r="75">
      <c s="57" r="B75"/>
      <c s="29" r="F75"/>
      <c s="22" r="H75"/>
      <c s="17" r="I75"/>
      <c s="20" r="J75"/>
      <c s="17" r="K75"/>
      <c s="76" r="L75"/>
      <c s="55" r="M75"/>
      <c s="57" r="P75"/>
    </row>
    <row r="76">
      <c s="57" r="B76"/>
      <c s="29" r="F76"/>
      <c s="22" r="H76"/>
      <c s="17" r="I76"/>
      <c s="20" r="J76"/>
      <c s="17" r="K76"/>
      <c s="76" r="L76"/>
      <c s="55" r="M76"/>
      <c s="57" r="P76"/>
    </row>
    <row r="77">
      <c s="57" r="B77"/>
      <c s="29" r="F77"/>
      <c s="22" r="H77"/>
      <c s="17" r="I77"/>
      <c s="20" r="J77"/>
      <c s="17" r="K77"/>
      <c s="76" r="L77"/>
      <c s="55" r="M77"/>
      <c s="57" r="P77"/>
    </row>
    <row r="78">
      <c s="57" r="B78"/>
      <c s="29" r="F78"/>
      <c s="22" r="H78"/>
      <c s="17" r="I78"/>
      <c s="20" r="J78"/>
      <c s="17" r="K78"/>
      <c s="76" r="L78"/>
      <c s="55" r="M78"/>
      <c s="57" r="P78"/>
    </row>
    <row r="79">
      <c s="57" r="B79"/>
      <c s="29" r="F79"/>
      <c s="22" r="H79"/>
      <c s="17" r="I79"/>
      <c s="20" r="J79"/>
      <c s="17" r="K79"/>
      <c s="76" r="L79"/>
      <c s="55" r="M79"/>
      <c s="57" r="P79"/>
    </row>
    <row r="80">
      <c s="57" r="B80"/>
      <c s="29" r="F80"/>
      <c s="22" r="H80"/>
      <c s="17" r="I80"/>
      <c s="20" r="J80"/>
      <c s="17" r="K80"/>
      <c s="76" r="L80"/>
      <c s="55" r="M80"/>
      <c s="57" r="P80"/>
    </row>
    <row r="81">
      <c s="57" r="B81"/>
      <c s="29" r="F81"/>
      <c s="22" r="H81"/>
      <c s="17" r="I81"/>
      <c s="20" r="J81"/>
      <c s="17" r="K81"/>
      <c s="76" r="L81"/>
      <c s="55" r="M81"/>
      <c s="57" r="P81"/>
    </row>
    <row r="82">
      <c s="57" r="B82"/>
      <c s="29" r="F82"/>
      <c s="22" r="H82"/>
      <c s="17" r="I82"/>
      <c s="20" r="J82"/>
      <c s="17" r="K82"/>
      <c s="76" r="L82"/>
      <c s="55" r="M82"/>
      <c s="57" r="P82"/>
    </row>
    <row r="83">
      <c s="57" r="B83"/>
      <c s="29" r="F83"/>
      <c s="22" r="H83"/>
      <c s="17" r="I83"/>
      <c s="20" r="J83"/>
      <c s="17" r="K83"/>
      <c s="76" r="L83"/>
      <c s="55" r="M83"/>
      <c s="57" r="P83"/>
    </row>
    <row r="84">
      <c s="57" r="B84"/>
      <c s="29" r="F84"/>
      <c s="22" r="H84"/>
      <c s="17" r="I84"/>
      <c s="20" r="J84"/>
      <c s="17" r="K84"/>
      <c s="76" r="L84"/>
      <c s="55" r="M84"/>
      <c s="57" r="P84"/>
    </row>
    <row r="85">
      <c s="57" r="B85"/>
      <c s="29" r="F85"/>
      <c s="22" r="H85"/>
      <c s="17" r="I85"/>
      <c s="20" r="J85"/>
      <c s="17" r="K85"/>
      <c s="76" r="L85"/>
      <c s="55" r="M85"/>
      <c s="57" r="P85"/>
    </row>
    <row r="86">
      <c s="57" r="B86"/>
      <c s="29" r="F86"/>
      <c s="22" r="H86"/>
      <c s="17" r="I86"/>
      <c s="20" r="J86"/>
      <c s="17" r="K86"/>
      <c s="76" r="L86"/>
      <c s="55" r="M86"/>
      <c s="57" r="P86"/>
    </row>
    <row r="87">
      <c s="57" r="B87"/>
      <c s="29" r="F87"/>
      <c s="22" r="H87"/>
      <c s="17" r="I87"/>
      <c s="20" r="J87"/>
      <c s="17" r="K87"/>
      <c s="76" r="L87"/>
      <c s="55" r="M87"/>
      <c s="57" r="P87"/>
    </row>
    <row r="88">
      <c s="57" r="B88"/>
      <c s="29" r="F88"/>
      <c s="22" r="H88"/>
      <c s="17" r="I88"/>
      <c s="20" r="J88"/>
      <c s="17" r="K88"/>
      <c s="76" r="L88"/>
      <c s="55" r="M88"/>
      <c s="57" r="P88"/>
    </row>
    <row r="89">
      <c s="57" r="B89"/>
      <c s="29" r="F89"/>
      <c s="22" r="H89"/>
      <c s="17" r="I89"/>
      <c s="20" r="J89"/>
      <c s="17" r="K89"/>
      <c s="76" r="L89"/>
      <c s="55" r="M89"/>
      <c s="57" r="P89"/>
    </row>
    <row r="90">
      <c s="57" r="B90"/>
      <c s="29" r="F90"/>
      <c s="22" r="H90"/>
      <c s="17" r="I90"/>
      <c s="20" r="J90"/>
      <c s="17" r="K90"/>
      <c s="76" r="L90"/>
      <c s="55" r="M90"/>
      <c s="57" r="P90"/>
    </row>
    <row r="91">
      <c s="57" r="B91"/>
      <c s="29" r="F91"/>
      <c s="22" r="H91"/>
      <c s="17" r="I91"/>
      <c s="20" r="J91"/>
      <c s="17" r="K91"/>
      <c s="76" r="L91"/>
      <c s="55" r="M91"/>
      <c s="57" r="P91"/>
    </row>
    <row r="92">
      <c s="57" r="B92"/>
      <c s="29" r="F92"/>
      <c s="22" r="H92"/>
      <c s="17" r="I92"/>
      <c s="20" r="J92"/>
      <c s="17" r="K92"/>
      <c s="76" r="L92"/>
      <c s="55" r="M92"/>
      <c s="57" r="P92"/>
    </row>
    <row r="93">
      <c s="57" r="B93"/>
      <c s="29" r="F93"/>
      <c s="22" r="H93"/>
      <c s="17" r="I93"/>
      <c s="20" r="J93"/>
      <c s="17" r="K93"/>
      <c s="76" r="L93"/>
      <c s="55" r="M93"/>
      <c s="57" r="P93"/>
    </row>
    <row r="94">
      <c s="57" r="B94"/>
      <c s="29" r="F94"/>
      <c s="22" r="H94"/>
      <c s="17" r="I94"/>
      <c s="20" r="J94"/>
      <c s="17" r="K94"/>
      <c s="76" r="L94"/>
      <c s="55" r="M94"/>
      <c s="57" r="P94"/>
    </row>
    <row r="95">
      <c s="57" r="B95"/>
      <c s="29" r="F95"/>
      <c s="22" r="H95"/>
      <c s="17" r="I95"/>
      <c s="20" r="J95"/>
      <c s="17" r="K95"/>
      <c s="76" r="L95"/>
      <c s="55" r="M95"/>
      <c s="57" r="P95"/>
    </row>
    <row r="96">
      <c s="57" r="B96"/>
      <c s="29" r="F96"/>
      <c s="22" r="H96"/>
      <c s="17" r="I96"/>
      <c s="20" r="J96"/>
      <c s="17" r="K96"/>
      <c s="76" r="L96"/>
      <c s="55" r="M96"/>
      <c s="57" r="P96"/>
    </row>
    <row r="97">
      <c s="57" r="B97"/>
      <c s="29" r="F97"/>
      <c s="22" r="H97"/>
      <c s="17" r="I97"/>
      <c s="20" r="J97"/>
      <c s="17" r="K97"/>
      <c s="76" r="L97"/>
      <c s="55" r="M97"/>
      <c s="57" r="P97"/>
    </row>
    <row r="98">
      <c s="57" r="B98"/>
      <c s="29" r="F98"/>
      <c s="22" r="H98"/>
      <c s="17" r="I98"/>
      <c s="20" r="J98"/>
      <c s="17" r="K98"/>
      <c s="76" r="L98"/>
      <c s="55" r="M98"/>
      <c s="57" r="P98"/>
    </row>
    <row r="99">
      <c s="57" r="B99"/>
      <c s="29" r="F99"/>
      <c s="22" r="H99"/>
      <c s="17" r="I99"/>
      <c s="20" r="J99"/>
      <c s="17" r="K99"/>
      <c s="76" r="L99"/>
      <c s="55" r="M99"/>
      <c s="57" r="P99"/>
    </row>
    <row r="100">
      <c s="57" r="B100"/>
      <c s="29" r="F100"/>
      <c s="22" r="H100"/>
      <c s="17" r="I100"/>
      <c s="20" r="J100"/>
      <c s="17" r="K100"/>
      <c s="76" r="L100"/>
      <c s="55" r="M100"/>
      <c s="57" r="P100"/>
    </row>
    <row r="101">
      <c s="57" r="B101"/>
      <c s="29" r="F101"/>
      <c s="22" r="H101"/>
      <c s="17" r="I101"/>
      <c s="20" r="J101"/>
      <c s="17" r="K101"/>
      <c s="76" r="L101"/>
      <c s="55" r="M101"/>
      <c s="57" r="P101"/>
    </row>
    <row r="102">
      <c s="57" r="B102"/>
      <c s="29" r="F102"/>
      <c s="22" r="H102"/>
      <c s="17" r="I102"/>
      <c s="20" r="J102"/>
      <c s="17" r="K102"/>
      <c s="76" r="L102"/>
      <c s="55" r="M102"/>
      <c s="57" r="P102"/>
    </row>
    <row r="103">
      <c s="57" r="B103"/>
      <c s="29" r="F103"/>
      <c s="22" r="H103"/>
      <c s="17" r="I103"/>
      <c s="20" r="J103"/>
      <c s="17" r="K103"/>
      <c s="76" r="L103"/>
      <c s="55" r="M103"/>
      <c s="57" r="P103"/>
    </row>
    <row r="104">
      <c s="57" r="B104"/>
      <c s="29" r="F104"/>
      <c s="22" r="H104"/>
      <c s="17" r="I104"/>
      <c s="20" r="J104"/>
      <c s="17" r="K104"/>
      <c s="76" r="L104"/>
      <c s="55" r="M104"/>
      <c s="57" r="P104"/>
    </row>
    <row r="105">
      <c s="57" r="B105"/>
      <c s="29" r="F105"/>
      <c s="22" r="H105"/>
      <c s="17" r="I105"/>
      <c s="20" r="J105"/>
      <c s="17" r="K105"/>
      <c s="76" r="L105"/>
      <c s="55" r="M105"/>
      <c s="57" r="P105"/>
    </row>
    <row r="106">
      <c s="57" r="B106"/>
      <c s="29" r="F106"/>
      <c s="22" r="H106"/>
      <c s="17" r="I106"/>
      <c s="20" r="J106"/>
      <c s="17" r="K106"/>
      <c s="76" r="L106"/>
      <c s="55" r="M106"/>
      <c s="57" r="P106"/>
    </row>
    <row r="107">
      <c s="57" r="B107"/>
      <c s="29" r="F107"/>
      <c s="22" r="H107"/>
      <c s="17" r="I107"/>
      <c s="20" r="J107"/>
      <c s="17" r="K107"/>
      <c s="76" r="L107"/>
      <c s="55" r="M107"/>
      <c s="57" r="P107"/>
    </row>
    <row r="108">
      <c s="57" r="B108"/>
      <c s="29" r="F108"/>
      <c s="22" r="H108"/>
      <c s="17" r="I108"/>
      <c s="20" r="J108"/>
      <c s="17" r="K108"/>
      <c s="76" r="L108"/>
      <c s="55" r="M108"/>
      <c s="57" r="P108"/>
    </row>
    <row r="109">
      <c s="57" r="B109"/>
      <c s="29" r="F109"/>
      <c s="22" r="H109"/>
      <c s="17" r="I109"/>
      <c s="20" r="J109"/>
      <c s="17" r="K109"/>
      <c s="76" r="L109"/>
      <c s="55" r="M109"/>
      <c s="57" r="P109"/>
    </row>
    <row r="110">
      <c s="57" r="B110"/>
      <c s="29" r="F110"/>
      <c s="22" r="H110"/>
      <c s="17" r="I110"/>
      <c s="20" r="J110"/>
      <c s="17" r="K110"/>
      <c s="76" r="L110"/>
      <c s="55" r="M110"/>
      <c s="57" r="P110"/>
    </row>
    <row r="111">
      <c s="57" r="B111"/>
      <c s="29" r="F111"/>
      <c s="22" r="H111"/>
      <c s="17" r="I111"/>
      <c s="20" r="J111"/>
      <c s="17" r="K111"/>
      <c s="76" r="L111"/>
      <c s="55" r="M111"/>
      <c s="57" r="P111"/>
    </row>
    <row r="112">
      <c s="57" r="B112"/>
      <c s="29" r="F112"/>
      <c s="22" r="H112"/>
      <c s="17" r="I112"/>
      <c s="20" r="J112"/>
      <c s="17" r="K112"/>
      <c s="76" r="L112"/>
      <c s="55" r="M112"/>
      <c s="57" r="P112"/>
    </row>
    <row r="113">
      <c s="57" r="B113"/>
      <c s="29" r="F113"/>
      <c s="22" r="H113"/>
      <c s="17" r="I113"/>
      <c s="20" r="J113"/>
      <c s="17" r="K113"/>
      <c s="76" r="L113"/>
      <c s="55" r="M113"/>
      <c s="57" r="P113"/>
    </row>
    <row r="114">
      <c s="57" r="B114"/>
      <c s="29" r="F114"/>
      <c s="22" r="H114"/>
      <c s="17" r="I114"/>
      <c s="20" r="J114"/>
      <c s="17" r="K114"/>
      <c s="76" r="L114"/>
      <c s="55" r="M114"/>
      <c s="57" r="P114"/>
    </row>
    <row r="115">
      <c s="57" r="B115"/>
      <c s="29" r="F115"/>
      <c s="19" r="H115"/>
      <c s="64" r="I115"/>
      <c s="44" r="J115"/>
      <c s="64" r="K115"/>
      <c s="76" r="L115"/>
      <c s="55" r="M115"/>
      <c s="57" r="P115"/>
    </row>
  </sheetData>
  <autoFilter ref="A1:Q72">
    <sortState ref="A1:Q72">
      <sortCondition ref="D1:D72"/>
      <sortCondition ref="I1:I72"/>
      <sortCondition ref="H1:H72"/>
      <sortCondition ref="C1:C72"/>
    </sortState>
  </autoFilter>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cfRule priority="1" type="cellIs" operator="greaterThan" stopIfTrue="1" dxfId="0">
      <formula>0</formula>
    </cfRule>
    <cfRule priority="2" type="cellIs" operator="lessThan" stopIfTrue="1" dxfId="1">
      <formula>0</formula>
    </cfRule>
    <cfRule priority="3" type="cellIs" operator="equal" stopIfTrue="1" dxfId="2">
      <formula>0</formula>
    </cfRule>
  </conditionalFormatting>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fRule priority="1" type="cellIs" operator="equal" stopIfTrue="1" dxfId="3">
      <formula>"1"</formula>
    </cfRule>
  </conditionalFormatting>
  <conditionalFormatting sqref="G1 G73 G74 G75 G76 G77 G78 G79 G80 G81 G82 G83 G84 G85 G86 G87 G88 G89 G90 G91 G92 G93 G94 G95 G96 G97 G98 G99 G100 G101 G102 G103 G104 G105 G106 G107 G108 G109 G110 G111 G112 G113 G114 G115">
    <cfRule priority="1" type="cellIs" operator="equal" stopIfTrue="1" dxfId="1">
      <formula>"DONE"</formula>
    </cfRule>
    <cfRule priority="2" type="cellIs" operator="equal" stopIfTrue="1" dxfId="4">
      <formula>"IP"</formula>
    </cfRule>
    <cfRule priority="3" type="cellIs" operator="equal" stopIfTrue="1" dxfId="5">
      <formula>"WAITING"</formula>
    </cfRule>
    <cfRule priority="4" type="cellIs" operator="equal" stopIfTrue="1" dxfId="0">
      <formula>"TO CHECK"</formula>
    </cfRule>
  </conditionalFormatting>
  <conditionalFormatting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cfRule priority="1" type="cellIs" operator="equal" stopIfTrue="1" dxfId="1">
      <formula>"DONE"</formula>
    </cfRule>
    <cfRule priority="2" type="cellIs" operator="equal" stopIfTrue="1" dxfId="4">
      <formula>"IP"</formula>
    </cfRule>
    <cfRule priority="3" type="cellIs" operator="equal" stopIfTrue="1" dxfId="5">
      <formula>"WAITING"</formula>
    </cfRule>
    <cfRule priority="4" type="cellIs" operator="equal" stopIfTrue="1" dxfId="0">
      <formula>"TO CHECK"</formula>
    </cfRule>
    <cfRule priority="5" type="cellIs" operator="equal" stopIfTrue="1" dxfId="6">
      <formula>"CANCEL"</formula>
    </cfRule>
  </conditionalFormatting>
  <dataValidations>
    <dataValidation errorStyle="warning" showErrorMessage="1" sqref="G2:G9 G11:G72" allowBlank="1" prompt="Click and enter a value from the list of items" type="list" showInputMessage="1">
      <formula1>"TODO,IP,WAITING,TO CHECK,DONE,CANCEL,"</formula1>
    </dataValidation>
    <dataValidation errorStyle="warning" showErrorMessage="1" sqref="G10" allowBlank="1" prompt="validationFailedClick and enter a value from the list of items" type="list" showInputMessage="1">
      <formula1>"TODO,IP,WAITING,TO CHECK,DONE,CANCEL,"</formula1>
    </dataValidation>
    <dataValidation errorStyle="warning" showErrorMessage="1" sqref="G73:G115" allowBlank="1" prompt="Click and enter a value from the list of items" type="list" showInputMessage="1">
      <formula1>"TODO,IP,WAITING,TO CHECK,DONE,"</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3.14"/>
    <col min="2" customWidth="1" max="2" width="6.0"/>
    <col min="3" customWidth="1" max="3" width="3.14"/>
    <col min="4" customWidth="1" max="4" width="31.0"/>
    <col min="5" customWidth="1" max="5" width="8.86"/>
    <col min="6" customWidth="1" max="6" width="59.57"/>
    <col min="8" customWidth="1" max="8" width="6.0"/>
    <col min="9" customWidth="1" max="9" width="5.29"/>
    <col min="10" customWidth="1" max="10" width="5.14"/>
    <col min="11" customWidth="1" max="11" width="5.57"/>
    <col min="12" customWidth="1" max="12" width="5.43"/>
    <col min="13" customWidth="1" max="13" width="5.57"/>
    <col min="14" customWidth="1" max="14" width="5.71"/>
    <col min="15" customWidth="1" max="15" width="4.86"/>
    <col min="16" customWidth="1" max="16" width="4.57"/>
    <col min="17" customWidth="1" max="17" width="84.43"/>
  </cols>
  <sheetData>
    <row r="1">
      <c t="s" s="61" r="A1">
        <v>0</v>
      </c>
      <c t="s" s="61" r="B1">
        <v>1</v>
      </c>
      <c t="s" s="61" r="C1">
        <v>2</v>
      </c>
      <c t="s" s="61" r="D1">
        <v>3</v>
      </c>
      <c t="s" s="61" r="E1">
        <v>4</v>
      </c>
      <c t="s" s="30" r="F1">
        <v>5</v>
      </c>
      <c t="s" s="61" r="G1">
        <v>6</v>
      </c>
      <c t="s" s="75" r="H1">
        <v>7</v>
      </c>
      <c t="s" s="75" r="I1">
        <v>8</v>
      </c>
      <c t="s" s="75" r="J1">
        <v>9</v>
      </c>
      <c t="s" s="75" r="K1">
        <v>10</v>
      </c>
      <c t="s" s="52" r="L1">
        <v>11</v>
      </c>
      <c t="s" s="52" r="M1">
        <v>12</v>
      </c>
      <c t="s" s="52" r="N1">
        <v>13</v>
      </c>
      <c t="s" s="52" r="O1">
        <v>14</v>
      </c>
      <c t="s" s="42" r="P1">
        <v>15</v>
      </c>
      <c t="s" s="61" r="Q1">
        <v>16</v>
      </c>
      <c s="71" r="R1"/>
      <c s="5" r="S1"/>
      <c s="5" r="T1"/>
      <c s="5" r="U1"/>
    </row>
    <row r="2">
      <c s="74" r="A2">
        <v>1</v>
      </c>
      <c t="s" s="74" r="B2">
        <v>17</v>
      </c>
      <c s="74" r="C2">
        <v>0</v>
      </c>
      <c t="s" s="81" r="D2">
        <v>18</v>
      </c>
      <c t="s" s="74" r="E2">
        <v>19</v>
      </c>
      <c t="s" s="63" r="F2">
        <v>20</v>
      </c>
      <c t="s" s="31" r="G2">
        <v>21</v>
      </c>
      <c s="90" r="H2">
        <v>41295</v>
      </c>
      <c t="s" s="91" r="I2">
        <v>22</v>
      </c>
      <c t="s" s="7" r="J2">
        <v>22</v>
      </c>
      <c s="36" r="K2"/>
      <c s="21" r="L2">
        <v>10</v>
      </c>
      <c s="73" r="M2">
        <v>3</v>
      </c>
      <c s="50" r="N2"/>
      <c s="74" r="O2">
        <f>if((M2=0),0,if((N2=""),0,((M2+N2)-L2)))</f>
        <v>0</v>
      </c>
      <c t="str" s="74" r="P2">
        <f>IF(ISNUMBER(M2),IF((M2&gt;0),CONCAT((ROUND((M2/(M2+N2)),2)*100),"%"),"NA"),"NA")</f>
        <v>100%</v>
      </c>
      <c s="70" r="Q2"/>
      <c s="55" r="R2"/>
    </row>
    <row customHeight="1" r="3" ht="13.5">
      <c s="74" r="A3">
        <v>2</v>
      </c>
      <c t="s" s="74" r="B3">
        <v>23</v>
      </c>
      <c s="74" r="C3">
        <v>0</v>
      </c>
      <c t="s" s="81" r="D3">
        <v>24</v>
      </c>
      <c t="s" s="74" r="E3">
        <v>25</v>
      </c>
      <c t="s" s="63" r="F3">
        <v>26</v>
      </c>
      <c t="s" s="31" r="G3">
        <v>21</v>
      </c>
      <c s="90" r="H3">
        <v>41295</v>
      </c>
      <c t="s" s="56" r="I3">
        <v>22</v>
      </c>
      <c t="s" s="23" r="J3">
        <v>22</v>
      </c>
      <c s="14" r="K3"/>
      <c s="78" r="L3">
        <v>27</v>
      </c>
      <c s="13" r="M3">
        <v>9</v>
      </c>
      <c s="1" r="N3"/>
      <c s="74" r="O3">
        <f>if((M3=0),0,if((N3=""),0,((M3+N3)-L3)))</f>
        <v>0</v>
      </c>
      <c t="str" s="74" r="P3">
        <f>IF(ISNUMBER(M3),IF((M3&gt;0),CONCAT((ROUND((M3/(M3+N3)),2)*100),"%"),"NA"),"NA")</f>
        <v>100%</v>
      </c>
      <c s="70" r="Q3"/>
      <c s="55" r="R3"/>
    </row>
    <row r="4">
      <c s="74" r="A4">
        <v>3</v>
      </c>
      <c t="s" s="74" r="B4">
        <v>17</v>
      </c>
      <c s="74" r="C4">
        <v>0</v>
      </c>
      <c t="s" s="81" r="D4">
        <v>27</v>
      </c>
      <c t="s" s="74" r="E4">
        <v>28</v>
      </c>
      <c t="s" s="63" r="F4">
        <v>29</v>
      </c>
      <c t="s" s="31" r="G4">
        <v>21</v>
      </c>
      <c s="90" r="H4">
        <v>41295</v>
      </c>
      <c t="s" s="53" r="I4">
        <v>22</v>
      </c>
      <c t="s" s="23" r="J4">
        <v>22</v>
      </c>
      <c s="14" r="K4"/>
      <c s="78" r="L4">
        <v>15</v>
      </c>
      <c s="13" r="M4">
        <v>0</v>
      </c>
      <c s="1" r="N4"/>
      <c s="74" r="O4">
        <f>if((M4=0),0,if((N4=""),0,((M4+N4)-L4)))</f>
        <v>0</v>
      </c>
      <c t="str" s="74" r="P4">
        <f>IF(ISNUMBER(M4),IF((M4&gt;0),CONCAT((ROUND((M4/(M4+N4)),2)*100),"%"),"NA"),"NA")</f>
        <v>NA</v>
      </c>
      <c s="70" r="Q4"/>
      <c s="55" r="R4"/>
    </row>
    <row r="5">
      <c s="74" r="A5">
        <v>4</v>
      </c>
      <c t="s" s="74" r="B5">
        <v>30</v>
      </c>
      <c s="74" r="C5">
        <v>0</v>
      </c>
      <c t="s" s="81" r="D5">
        <v>31</v>
      </c>
      <c t="s" s="74" r="E5">
        <v>32</v>
      </c>
      <c t="s" s="63" r="F5">
        <v>33</v>
      </c>
      <c t="s" s="31" r="G5">
        <v>21</v>
      </c>
      <c s="90" r="H5">
        <v>41295</v>
      </c>
      <c t="s" s="53" r="I5">
        <v>22</v>
      </c>
      <c t="s" s="23" r="J5">
        <v>22</v>
      </c>
      <c s="14" r="K5"/>
      <c s="78" r="L5">
        <v>10</v>
      </c>
      <c s="13" r="M5">
        <v>0</v>
      </c>
      <c s="1" r="N5"/>
      <c s="74" r="O5">
        <f>if((M5=0),0,if((N5=""),0,((M5+N5)-L5)))</f>
        <v>0</v>
      </c>
      <c t="str" s="74" r="P5">
        <f>IF(ISNUMBER(M5),IF((M5&gt;0),CONCAT((ROUND((M5/(M5+N5)),2)*100),"%"),"NA"),"NA")</f>
        <v>NA</v>
      </c>
      <c s="70" r="Q5"/>
      <c s="55" r="R5"/>
    </row>
    <row r="6">
      <c s="74" r="A6">
        <v>5</v>
      </c>
      <c t="s" s="74" r="B6">
        <v>104</v>
      </c>
      <c s="74" r="C6">
        <v>0</v>
      </c>
      <c t="s" s="81" r="D6">
        <v>105</v>
      </c>
      <c t="s" s="74" r="E6">
        <v>35</v>
      </c>
      <c t="s" s="63" r="F6">
        <v>106</v>
      </c>
      <c t="s" s="31" r="G6">
        <v>21</v>
      </c>
      <c s="90" r="H6">
        <v>41295</v>
      </c>
      <c t="s" s="53" r="I6">
        <v>22</v>
      </c>
      <c t="s" s="23" r="J6">
        <v>22</v>
      </c>
      <c s="14" r="K6"/>
      <c s="78" r="L6">
        <v>3</v>
      </c>
      <c s="13" r="M6">
        <v>0</v>
      </c>
      <c s="1" r="N6"/>
      <c s="74" r="O6">
        <f>if((M6=0),0,if((N6=""),0,((M6+N6)-L6)))</f>
        <v>0</v>
      </c>
      <c t="str" s="74" r="P6">
        <f>IF(ISNUMBER(M6),IF((M6&gt;0),CONCAT((ROUND((M6/(M6+N6)),2)*100),"%"),"NA"),"NA")</f>
        <v>NA</v>
      </c>
      <c s="70" r="Q6"/>
      <c s="55" r="R6"/>
    </row>
    <row r="7">
      <c s="74" r="A7">
        <v>6</v>
      </c>
      <c t="s" s="74" r="B7">
        <v>17</v>
      </c>
      <c s="74" r="C7">
        <v>1</v>
      </c>
      <c t="s" s="81" r="D7">
        <v>107</v>
      </c>
      <c t="s" s="74" r="E7">
        <v>28</v>
      </c>
      <c t="s" s="63" r="F7">
        <v>108</v>
      </c>
      <c t="s" s="31" r="G7">
        <v>21</v>
      </c>
      <c s="90" r="H7">
        <v>41330</v>
      </c>
      <c s="53" r="I7">
        <v>41330</v>
      </c>
      <c s="23" r="J7">
        <v>41330</v>
      </c>
      <c s="14" r="K7"/>
      <c s="78" r="L7">
        <v>0.5</v>
      </c>
      <c s="13" r="M7">
        <v>1</v>
      </c>
      <c s="1" r="N7"/>
      <c s="74" r="O7">
        <f>if((M7=0),0,if((N7=""),0,((M7+N7)-L7)))</f>
        <v>0</v>
      </c>
      <c t="str" s="74" r="P7">
        <f>IF(ISNUMBER(M7),IF((M7&gt;0),CONCAT((ROUND((M7/(M7+N7)),2)*100),"%"),"NA"),"NA")</f>
        <v>100%</v>
      </c>
      <c t="s" s="70" r="Q7">
        <v>109</v>
      </c>
      <c s="55" r="R7"/>
    </row>
    <row r="8">
      <c s="74" r="A8"/>
      <c t="s" s="74" r="B8">
        <v>110</v>
      </c>
      <c s="74" r="C8">
        <v>1</v>
      </c>
      <c t="s" s="81" r="D8">
        <v>111</v>
      </c>
      <c t="s" s="74" r="E8">
        <v>28</v>
      </c>
      <c t="s" s="63" r="F8">
        <v>112</v>
      </c>
      <c t="s" s="31" r="G8">
        <v>21</v>
      </c>
      <c s="90" r="H8"/>
      <c s="53" r="I8"/>
      <c s="23" r="J8"/>
      <c s="14" r="K8"/>
      <c s="78" r="L8"/>
      <c s="13" r="M8">
        <v>1</v>
      </c>
      <c s="1" r="N8"/>
      <c s="74" r="O8"/>
      <c s="74" r="P8"/>
      <c t="s" s="70" r="Q8">
        <v>113</v>
      </c>
      <c s="55" r="R8"/>
    </row>
    <row r="9">
      <c s="74" r="A9">
        <v>7</v>
      </c>
      <c t="s" s="74" r="B9">
        <v>17</v>
      </c>
      <c s="74" r="C9">
        <v>1</v>
      </c>
      <c t="s" s="81" r="D9">
        <v>114</v>
      </c>
      <c t="s" s="74" r="E9">
        <v>28</v>
      </c>
      <c t="s" s="63" r="F9">
        <v>115</v>
      </c>
      <c t="s" s="68" r="G9">
        <v>21</v>
      </c>
      <c s="90" r="H9">
        <v>41304</v>
      </c>
      <c s="53" r="I9">
        <v>41308</v>
      </c>
      <c s="23" r="J9">
        <v>41315</v>
      </c>
      <c s="14" r="K9"/>
      <c s="78" r="L9">
        <v>8</v>
      </c>
      <c s="13" r="M9">
        <v>16.5</v>
      </c>
      <c s="1" r="N9">
        <v>0</v>
      </c>
      <c s="74" r="O9">
        <f>if((M9=0),0,if((N9=""),0,((M9+N9)-L9)))</f>
        <v>8.5</v>
      </c>
      <c t="str" s="74" r="P9">
        <f>IF(ISNUMBER(M9),IF((M9&gt;0),CONCAT((ROUND((M9/(M9+N9)),2)*100),"%"),"NA"),"NA")</f>
        <v>100%</v>
      </c>
      <c t="s" s="70" r="Q9">
        <v>116</v>
      </c>
      <c s="55" r="R9"/>
    </row>
    <row r="10">
      <c s="74" r="A10">
        <v>8</v>
      </c>
      <c t="s" s="74" r="B10">
        <v>17</v>
      </c>
      <c s="74" r="C10">
        <v>1</v>
      </c>
      <c t="s" s="81" r="D10">
        <v>117</v>
      </c>
      <c t="s" s="74" r="E10">
        <v>28</v>
      </c>
      <c t="s" s="63" r="F10">
        <v>118</v>
      </c>
      <c t="s" s="31" r="G10">
        <v>21</v>
      </c>
      <c s="90" r="H10">
        <v>41316</v>
      </c>
      <c s="53" r="I10">
        <v>41322</v>
      </c>
      <c s="23" r="J10">
        <v>41322</v>
      </c>
      <c s="14" r="K10"/>
      <c s="78" r="L10">
        <v>5</v>
      </c>
      <c s="13" r="M10">
        <v>3</v>
      </c>
      <c s="1" r="N10">
        <v>2</v>
      </c>
      <c s="74" r="O10">
        <f>if((M10=0),0,if((N10=""),0,((M10+N10)-L10)))</f>
        <v>0</v>
      </c>
      <c t="str" s="74" r="P10">
        <f>IF(ISNUMBER(M10),IF((M10&gt;0),CONCAT((ROUND((M10/(M10+N10)),2)*100),"%"),"NA"),"NA")</f>
        <v>60%</v>
      </c>
      <c t="s" s="70" r="Q10">
        <v>119</v>
      </c>
      <c s="55" r="R10"/>
    </row>
    <row r="11">
      <c s="74" r="A11">
        <v>9</v>
      </c>
      <c t="s" s="74" r="B11">
        <v>17</v>
      </c>
      <c s="74" r="C11">
        <v>1</v>
      </c>
      <c t="s" s="81" r="D11">
        <v>117</v>
      </c>
      <c t="s" s="74" r="E11">
        <v>32</v>
      </c>
      <c t="s" s="63" r="F11">
        <v>120</v>
      </c>
      <c t="s" s="31" r="G11">
        <v>21</v>
      </c>
      <c s="90" r="H11">
        <v>41316</v>
      </c>
      <c s="53" r="I11">
        <v>41322</v>
      </c>
      <c s="23" r="J11">
        <v>41323</v>
      </c>
      <c s="14" r="K11"/>
      <c s="78" r="L11">
        <v>4</v>
      </c>
      <c s="13" r="M11">
        <v>9</v>
      </c>
      <c s="1" r="N11">
        <v>0</v>
      </c>
      <c s="74" r="O11">
        <f>if((M11=0),0,if((N11=""),0,((M11+N11)-L11)))</f>
        <v>5</v>
      </c>
      <c t="str" s="74" r="P11">
        <f>IF(ISNUMBER(M11),IF((M11&gt;0),CONCAT((ROUND((M11/(M11+N11)),2)*100),"%"),"NA"),"NA")</f>
        <v>100%</v>
      </c>
      <c t="s" s="70" r="Q11">
        <v>121</v>
      </c>
      <c s="55" r="R11"/>
    </row>
    <row r="12">
      <c s="74" r="A12">
        <v>10</v>
      </c>
      <c t="s" s="74" r="B12">
        <v>17</v>
      </c>
      <c s="74" r="C12">
        <v>1</v>
      </c>
      <c t="s" s="81" r="D12">
        <v>122</v>
      </c>
      <c t="s" s="74" r="E12">
        <v>19</v>
      </c>
      <c t="s" s="63" r="F12">
        <v>123</v>
      </c>
      <c t="s" s="31" r="G12">
        <v>21</v>
      </c>
      <c s="90" r="H12">
        <v>41330</v>
      </c>
      <c s="53" r="I12">
        <v>41334</v>
      </c>
      <c s="46" r="J12">
        <v>41336</v>
      </c>
      <c s="23" r="K12">
        <v>41336</v>
      </c>
      <c s="12" r="L12">
        <v>1</v>
      </c>
      <c s="41" r="M12">
        <v>1.3</v>
      </c>
      <c s="41" r="N12">
        <v>0</v>
      </c>
      <c s="74" r="O12">
        <f>if((M12=0),0,if((N12=""),0,((M12+N12)-L12)))</f>
        <v>0.3</v>
      </c>
      <c t="str" s="74" r="P12">
        <f>IF(ISNUMBER(M12),IF((M12&gt;0),CONCAT((ROUND((M12/(M12+N12)),2)*100),"%"),"NA"),"NA")</f>
        <v>100%</v>
      </c>
      <c s="70" r="Q12"/>
      <c s="55" r="R12"/>
    </row>
    <row r="13">
      <c s="74" r="A13">
        <v>11</v>
      </c>
      <c t="s" s="74" r="B13">
        <v>23</v>
      </c>
      <c s="74" r="C13">
        <v>1</v>
      </c>
      <c t="s" s="81" r="D13">
        <v>124</v>
      </c>
      <c t="s" s="74" r="E13">
        <v>19</v>
      </c>
      <c t="s" s="63" r="F13">
        <v>125</v>
      </c>
      <c t="s" s="31" r="G13">
        <v>21</v>
      </c>
      <c s="90" r="H13">
        <v>41330</v>
      </c>
      <c s="53" r="I13">
        <v>41334</v>
      </c>
      <c s="46" r="J13">
        <v>41335</v>
      </c>
      <c s="23" r="K13">
        <v>41335</v>
      </c>
      <c s="12" r="L13">
        <v>1</v>
      </c>
      <c s="41" r="M13">
        <v>1.3</v>
      </c>
      <c s="13" r="N13">
        <v>0</v>
      </c>
      <c s="93" r="O13">
        <f>if((M13=0),0,if((N13=""),0,((M13+N13)-L13)))</f>
        <v>0.3</v>
      </c>
      <c t="str" s="74" r="P13">
        <f>IF(ISNUMBER(M13),IF((M13&gt;0),CONCAT((ROUND((M13/(M13+N13)),2)*100),"%"),"NA"),"NA")</f>
        <v>100%</v>
      </c>
      <c s="70" r="Q13"/>
      <c s="55" r="R13"/>
    </row>
    <row r="14">
      <c s="74" r="A14">
        <v>12</v>
      </c>
      <c t="s" s="74" r="B14">
        <v>17</v>
      </c>
      <c s="74" r="C14">
        <v>1</v>
      </c>
      <c t="s" s="81" r="D14">
        <v>126</v>
      </c>
      <c t="s" s="74" r="E14">
        <v>32</v>
      </c>
      <c t="s" s="63" r="F14">
        <v>54</v>
      </c>
      <c t="s" s="31" r="G14">
        <v>21</v>
      </c>
      <c s="90" r="H14">
        <v>41302</v>
      </c>
      <c s="53" r="I14">
        <v>41308</v>
      </c>
      <c s="23" r="J14"/>
      <c s="14" r="K14"/>
      <c s="78" r="L14">
        <v>1</v>
      </c>
      <c s="13" r="M14">
        <v>7</v>
      </c>
      <c s="1" r="N14">
        <v>0</v>
      </c>
      <c s="74" r="O14">
        <f>if((M14=0),0,if((N14=""),0,((M14+N14)-L14)))</f>
        <v>6</v>
      </c>
      <c t="str" s="74" r="P14">
        <f>IF(ISNUMBER(M14),IF((M14&gt;0),CONCAT((ROUND((M14/(M14+N14)),2)*100),"%"),"NA"),"NA")</f>
        <v>100%</v>
      </c>
      <c s="70" r="Q14"/>
      <c s="55" r="R14"/>
    </row>
    <row r="15">
      <c s="74" r="A15">
        <v>13</v>
      </c>
      <c t="s" s="74" r="B15">
        <v>17</v>
      </c>
      <c s="74" r="C15">
        <v>1</v>
      </c>
      <c t="s" s="81" r="D15">
        <v>127</v>
      </c>
      <c t="s" s="74" r="E15">
        <v>35</v>
      </c>
      <c t="s" s="63" r="F15">
        <v>54</v>
      </c>
      <c t="s" s="31" r="G15">
        <v>21</v>
      </c>
      <c s="90" r="H15">
        <v>41308</v>
      </c>
      <c s="53" r="I15">
        <v>41314</v>
      </c>
      <c t="s" s="23" r="J15">
        <v>128</v>
      </c>
      <c s="14" r="K15"/>
      <c s="78" r="L15">
        <v>3</v>
      </c>
      <c s="13" r="M15">
        <v>4.5</v>
      </c>
      <c s="1" r="N15">
        <v>0</v>
      </c>
      <c s="74" r="O15">
        <f>if((M15=0),0,if((N15=""),0,((M15+N15)-L15)))</f>
        <v>1.5</v>
      </c>
      <c t="str" s="74" r="P15">
        <f>IF(ISNUMBER(M15),IF((M15&gt;0),CONCAT((ROUND((M15/(M15+N15)),2)*100),"%"),"NA"),"NA")</f>
        <v>100%</v>
      </c>
      <c s="70" r="Q15"/>
      <c s="55" r="R15"/>
    </row>
    <row r="16">
      <c s="74" r="A16">
        <v>14</v>
      </c>
      <c t="s" s="74" r="B16">
        <v>129</v>
      </c>
      <c s="74" r="C16">
        <v>1</v>
      </c>
      <c t="s" s="81" r="D16">
        <v>130</v>
      </c>
      <c t="s" s="74" r="E16">
        <v>19</v>
      </c>
      <c t="s" s="63" r="F16">
        <v>131</v>
      </c>
      <c t="s" s="31" r="G16">
        <v>21</v>
      </c>
      <c s="90" r="H16">
        <v>41334</v>
      </c>
      <c s="37" r="I16">
        <v>41337</v>
      </c>
      <c s="14" r="J16">
        <v>41343</v>
      </c>
      <c s="46" r="K16">
        <v>41343</v>
      </c>
      <c s="78" r="L16">
        <v>3</v>
      </c>
      <c t="s" s="13" r="M16">
        <v>132</v>
      </c>
      <c s="1" r="N16"/>
      <c s="74" r="O16">
        <f>if((M16=0),0,if((N16=""),0,((M16+N16)-L16)))</f>
        <v>0</v>
      </c>
      <c t="str" s="74" r="P16">
        <f>IF(ISNUMBER(M16),IF((M16&gt;0),CONCAT((ROUND((M16/(M16+N16)),2)*100),"%"),"NA"),"NA")</f>
        <v>NA</v>
      </c>
      <c t="s" s="70" r="Q16">
        <v>133</v>
      </c>
      <c s="55" r="R16"/>
    </row>
    <row r="17">
      <c s="74" r="A17">
        <v>15</v>
      </c>
      <c t="s" s="74" r="B17">
        <v>30</v>
      </c>
      <c s="74" r="C17">
        <v>1</v>
      </c>
      <c t="s" s="81" r="D17">
        <v>134</v>
      </c>
      <c t="s" s="74" r="E17">
        <v>25</v>
      </c>
      <c t="s" s="63" r="F17">
        <v>36</v>
      </c>
      <c t="s" s="31" r="G17">
        <v>21</v>
      </c>
      <c s="90" r="H17">
        <v>41314</v>
      </c>
      <c s="53" r="I17">
        <v>41321</v>
      </c>
      <c s="23" r="J17">
        <v>41321</v>
      </c>
      <c s="14" r="K17">
        <v>41323</v>
      </c>
      <c s="78" r="L17">
        <v>1.5</v>
      </c>
      <c s="13" r="M17">
        <v>3</v>
      </c>
      <c s="1" r="N17">
        <v>0</v>
      </c>
      <c s="74" r="O17">
        <f>if((M17=0),0,if((N17=""),0,((M17+N17)-L17)))</f>
        <v>1.5</v>
      </c>
      <c t="str" s="74" r="P17">
        <f>IF(ISNUMBER(M17),IF((M17&gt;0),CONCAT((ROUND((M17/(M17+N17)),2)*100),"%"),"NA"),"NA")</f>
        <v>100%</v>
      </c>
      <c s="70" r="Q17"/>
      <c s="55" r="R17"/>
    </row>
    <row r="18">
      <c s="74" r="A18">
        <v>16</v>
      </c>
      <c t="s" s="74" r="B18">
        <v>30</v>
      </c>
      <c s="74" r="C18">
        <v>1</v>
      </c>
      <c t="s" s="81" r="D18">
        <v>135</v>
      </c>
      <c t="s" s="74" r="E18">
        <v>25</v>
      </c>
      <c t="s" s="63" r="F18">
        <v>36</v>
      </c>
      <c t="s" s="31" r="G18">
        <v>21</v>
      </c>
      <c s="90" r="H18">
        <v>41314</v>
      </c>
      <c s="53" r="I18">
        <v>41321</v>
      </c>
      <c s="23" r="J18">
        <v>41321</v>
      </c>
      <c s="14" r="K18">
        <v>41323</v>
      </c>
      <c s="78" r="L18">
        <v>2</v>
      </c>
      <c s="13" r="M18">
        <v>2</v>
      </c>
      <c s="1" r="N18">
        <v>0</v>
      </c>
      <c s="74" r="O18">
        <f>if((M18=0),0,if((N18=""),0,((M18+N18)-L18)))</f>
        <v>0</v>
      </c>
      <c t="str" s="74" r="P18">
        <f>IF(ISNUMBER(M18),IF((M18&gt;0),CONCAT((ROUND((M18/(M18+N18)),2)*100),"%"),"NA"),"NA")</f>
        <v>100%</v>
      </c>
      <c s="70" r="Q18"/>
      <c s="55" r="R18"/>
    </row>
    <row r="19">
      <c s="74" r="A19">
        <v>17</v>
      </c>
      <c t="s" s="74" r="B19">
        <v>30</v>
      </c>
      <c s="74" r="C19">
        <v>1</v>
      </c>
      <c t="s" s="81" r="D19">
        <v>136</v>
      </c>
      <c t="s" s="74" r="E19">
        <v>25</v>
      </c>
      <c t="s" s="63" r="F19">
        <v>36</v>
      </c>
      <c t="s" s="31" r="G19">
        <v>21</v>
      </c>
      <c s="90" r="H19">
        <v>41314</v>
      </c>
      <c s="53" r="I19">
        <v>41321</v>
      </c>
      <c s="23" r="J19">
        <v>41324</v>
      </c>
      <c s="14" r="K19">
        <v>41323</v>
      </c>
      <c s="78" r="L19">
        <v>2</v>
      </c>
      <c s="13" r="M19">
        <v>2</v>
      </c>
      <c s="1" r="N19">
        <v>0</v>
      </c>
      <c s="74" r="O19">
        <f>if((M19=0),0,if((N19=""),0,((M19+N19)-L19)))</f>
        <v>0</v>
      </c>
      <c t="str" s="74" r="P19">
        <f>IF(ISNUMBER(M19),IF((M19&gt;0),CONCAT((ROUND((M19/(M19+N19)),2)*100),"%"),"NA"),"NA")</f>
        <v>100%</v>
      </c>
      <c s="70" r="Q19"/>
      <c s="55" r="R19"/>
    </row>
    <row r="20">
      <c s="74" r="A20">
        <v>18</v>
      </c>
      <c t="s" s="74" r="B20">
        <v>17</v>
      </c>
      <c s="74" r="C20">
        <v>2</v>
      </c>
      <c t="s" s="81" r="D20">
        <v>137</v>
      </c>
      <c t="s" s="74" r="E20">
        <v>19</v>
      </c>
      <c t="s" s="63" r="F20">
        <v>54</v>
      </c>
      <c t="s" s="31" r="G20">
        <v>21</v>
      </c>
      <c s="90" r="H20">
        <v>41337</v>
      </c>
      <c s="53" r="I20">
        <v>41343</v>
      </c>
      <c s="23" r="J20"/>
      <c s="14" r="K20"/>
      <c s="78" r="L20">
        <v>6</v>
      </c>
      <c s="13" r="M20">
        <v>0</v>
      </c>
      <c s="1" r="N20"/>
      <c s="74" r="O20">
        <f>if((M20=0),0,if((N20=""),0,((M20+N20)-L20)))</f>
        <v>0</v>
      </c>
      <c t="str" s="74" r="P20">
        <f>IF(ISNUMBER(M20),IF((M20&gt;0),CONCAT((ROUND((M20/(M20+N20)),2)*100),"%"),"NA"),"NA")</f>
        <v>NA</v>
      </c>
      <c s="70" r="Q20"/>
      <c s="55" r="R20"/>
    </row>
    <row r="21">
      <c s="74" r="A21">
        <v>19</v>
      </c>
      <c t="s" s="74" r="B21">
        <v>17</v>
      </c>
      <c s="74" r="C21">
        <v>2</v>
      </c>
      <c t="s" s="81" r="D21">
        <v>138</v>
      </c>
      <c t="s" s="74" r="E21">
        <v>28</v>
      </c>
      <c t="s" s="63" r="F21">
        <v>54</v>
      </c>
      <c t="s" s="31" r="G21">
        <v>21</v>
      </c>
      <c s="90" r="H21">
        <v>41337</v>
      </c>
      <c s="53" r="I21">
        <v>41343</v>
      </c>
      <c s="23" r="J21"/>
      <c s="14" r="K21"/>
      <c s="78" r="L21">
        <v>4</v>
      </c>
      <c s="13" r="M21">
        <v>0</v>
      </c>
      <c s="1" r="N21"/>
      <c s="74" r="O21">
        <f>if((M21=0),0,if((N21=""),0,((M21+N21)-L21)))</f>
        <v>0</v>
      </c>
      <c t="str" s="74" r="P21">
        <f>IF(ISNUMBER(M21),IF((M21&gt;0),CONCAT((ROUND((M21/(M21+N21)),2)*100),"%"),"NA"),"NA")</f>
        <v>NA</v>
      </c>
      <c s="70" r="Q21"/>
      <c s="55" r="R21"/>
    </row>
    <row r="22">
      <c s="74" r="A22">
        <v>20</v>
      </c>
      <c t="s" s="74" r="B22">
        <v>17</v>
      </c>
      <c s="74" r="C22">
        <v>2</v>
      </c>
      <c t="s" s="81" r="D22">
        <v>139</v>
      </c>
      <c t="s" s="74" r="E22">
        <v>19</v>
      </c>
      <c t="s" s="63" r="F22">
        <v>54</v>
      </c>
      <c t="s" s="31" r="G22">
        <v>21</v>
      </c>
      <c s="90" r="H22">
        <v>41344</v>
      </c>
      <c s="53" r="I22">
        <v>41350</v>
      </c>
      <c s="23" r="J22"/>
      <c s="14" r="K22"/>
      <c s="78" r="L22">
        <v>6</v>
      </c>
      <c s="13" r="M22">
        <v>0</v>
      </c>
      <c s="1" r="N22"/>
      <c s="74" r="O22">
        <f>if((M22=0),0,if((N22=""),0,((M22+N22)-L22)))</f>
        <v>0</v>
      </c>
      <c t="str" s="74" r="P22">
        <f>IF(ISNUMBER(M22),IF((M22&gt;0),CONCAT((ROUND((M22/(M22+N22)),2)*100),"%"),"NA"),"NA")</f>
        <v>NA</v>
      </c>
      <c s="70" r="Q22"/>
      <c s="55" r="R22"/>
    </row>
    <row r="23">
      <c s="74" r="A23">
        <v>21</v>
      </c>
      <c t="s" s="74" r="B23">
        <v>17</v>
      </c>
      <c s="74" r="C23">
        <v>2</v>
      </c>
      <c t="s" s="81" r="D23">
        <v>140</v>
      </c>
      <c t="s" s="74" r="E23">
        <v>28</v>
      </c>
      <c t="s" s="63" r="F23">
        <v>54</v>
      </c>
      <c t="s" s="31" r="G23">
        <v>21</v>
      </c>
      <c s="90" r="H23">
        <v>41344</v>
      </c>
      <c s="53" r="I23">
        <v>41350</v>
      </c>
      <c s="23" r="J23"/>
      <c s="14" r="K23"/>
      <c s="78" r="L23">
        <v>4</v>
      </c>
      <c s="13" r="M23">
        <v>0</v>
      </c>
      <c s="1" r="N23"/>
      <c s="74" r="O23">
        <f>if((M23=0),0,if((N23=""),0,((M23+N23)-L23)))</f>
        <v>0</v>
      </c>
      <c t="str" s="74" r="P23">
        <f>IF(ISNUMBER(M23),IF((M23&gt;0),CONCAT((ROUND((M23/(M23+N23)),2)*100),"%"),"NA"),"NA")</f>
        <v>NA</v>
      </c>
      <c s="70" r="Q23"/>
      <c s="55" r="R23"/>
    </row>
    <row r="24">
      <c s="74" r="A24">
        <v>22</v>
      </c>
      <c t="s" s="74" r="B24">
        <v>17</v>
      </c>
      <c s="74" r="C24">
        <v>2</v>
      </c>
      <c t="s" s="81" r="D24">
        <v>141</v>
      </c>
      <c t="s" s="74" r="E24">
        <v>19</v>
      </c>
      <c t="s" s="63" r="F24">
        <v>54</v>
      </c>
      <c t="s" s="31" r="G24">
        <v>37</v>
      </c>
      <c s="90" r="H24">
        <v>41351</v>
      </c>
      <c s="53" r="I24">
        <v>41357</v>
      </c>
      <c s="23" r="J24"/>
      <c s="14" r="K24"/>
      <c s="78" r="L24">
        <v>6</v>
      </c>
      <c s="13" r="M24">
        <v>0</v>
      </c>
      <c s="1" r="N24"/>
      <c s="74" r="O24">
        <f>if((M24=0),0,if((N24=""),0,((M24+N24)-L24)))</f>
        <v>0</v>
      </c>
      <c t="str" s="74" r="P24">
        <f>IF(ISNUMBER(M24),IF((M24&gt;0),CONCAT((ROUND((M24/(M24+N24)),2)*100),"%"),"NA"),"NA")</f>
        <v>NA</v>
      </c>
      <c s="70" r="Q24"/>
      <c s="55" r="R24"/>
    </row>
    <row r="25">
      <c s="74" r="A25">
        <v>23</v>
      </c>
      <c t="s" s="74" r="B25">
        <v>17</v>
      </c>
      <c s="74" r="C25">
        <v>2</v>
      </c>
      <c t="s" s="81" r="D25">
        <v>142</v>
      </c>
      <c t="s" s="74" r="E25">
        <v>28</v>
      </c>
      <c t="s" s="63" r="F25">
        <v>54</v>
      </c>
      <c t="s" s="31" r="G25">
        <v>21</v>
      </c>
      <c s="90" r="H25">
        <v>41351</v>
      </c>
      <c s="53" r="I25">
        <v>41357</v>
      </c>
      <c s="23" r="J25"/>
      <c s="14" r="K25"/>
      <c s="78" r="L25">
        <v>4</v>
      </c>
      <c s="13" r="M25">
        <v>0</v>
      </c>
      <c s="1" r="N25"/>
      <c s="74" r="O25">
        <f>if((M25=0),0,if((N25=""),0,((M25+N25)-L25)))</f>
        <v>0</v>
      </c>
      <c t="str" s="74" r="P25">
        <f>IF(ISNUMBER(M25),IF((M25&gt;0),CONCAT((ROUND((M25/(M25+N25)),2)*100),"%"),"NA"),"NA")</f>
        <v>NA</v>
      </c>
      <c s="70" r="Q25"/>
      <c s="55" r="R25"/>
    </row>
    <row r="26">
      <c s="74" r="A26">
        <v>24</v>
      </c>
      <c t="s" s="74" r="B26">
        <v>17</v>
      </c>
      <c s="74" r="C26">
        <v>2</v>
      </c>
      <c t="s" s="81" r="D26">
        <v>143</v>
      </c>
      <c t="s" s="74" r="E26">
        <v>19</v>
      </c>
      <c t="s" s="63" r="F26">
        <v>54</v>
      </c>
      <c t="s" s="31" r="G26">
        <v>37</v>
      </c>
      <c s="90" r="H26">
        <v>41351</v>
      </c>
      <c s="53" r="I26">
        <v>41357</v>
      </c>
      <c s="23" r="J26"/>
      <c s="14" r="K26"/>
      <c s="78" r="L26">
        <v>6</v>
      </c>
      <c s="13" r="M26">
        <v>0</v>
      </c>
      <c s="1" r="N26"/>
      <c s="74" r="O26">
        <f>if((M26=0),0,if((N26=""),0,((M26+N26)-L26)))</f>
        <v>0</v>
      </c>
      <c t="str" s="74" r="P26">
        <f>IF(ISNUMBER(M26),IF((M26&gt;0),CONCAT((ROUND((M26/(M26+N26)),2)*100),"%"),"NA"),"NA")</f>
        <v>NA</v>
      </c>
      <c s="70" r="Q26"/>
      <c s="55" r="R26"/>
    </row>
    <row r="27">
      <c s="74" r="A27">
        <v>25</v>
      </c>
      <c t="s" s="74" r="B27">
        <v>17</v>
      </c>
      <c s="74" r="C27">
        <v>2</v>
      </c>
      <c t="s" s="81" r="D27">
        <v>144</v>
      </c>
      <c t="s" s="74" r="E27">
        <v>28</v>
      </c>
      <c t="s" s="63" r="F27">
        <v>54</v>
      </c>
      <c t="s" s="31" r="G27">
        <v>21</v>
      </c>
      <c s="90" r="H27">
        <v>41351</v>
      </c>
      <c s="53" r="I27">
        <v>41357</v>
      </c>
      <c s="23" r="J27"/>
      <c s="14" r="K27"/>
      <c s="78" r="L27">
        <v>4</v>
      </c>
      <c s="13" r="M27">
        <v>0</v>
      </c>
      <c s="1" r="N27"/>
      <c s="74" r="O27">
        <f>if((M27=0),0,if((N27=""),0,((M27+N27)-L27)))</f>
        <v>0</v>
      </c>
      <c t="str" s="74" r="P27">
        <f>IF(ISNUMBER(M27),IF((M27&gt;0),CONCAT((ROUND((M27/(M27+N27)),2)*100),"%"),"NA"),"NA")</f>
        <v>NA</v>
      </c>
      <c s="70" r="Q27"/>
      <c s="55" r="R27"/>
    </row>
    <row r="28">
      <c s="74" r="A28">
        <v>26</v>
      </c>
      <c t="s" s="74" r="B28">
        <v>17</v>
      </c>
      <c s="74" r="C28">
        <v>2</v>
      </c>
      <c t="s" s="81" r="D28">
        <v>145</v>
      </c>
      <c t="s" s="74" r="E28">
        <v>28</v>
      </c>
      <c t="s" s="63" r="F28">
        <v>54</v>
      </c>
      <c t="s" s="68" r="G28">
        <v>146</v>
      </c>
      <c s="90" r="H28">
        <v>41295</v>
      </c>
      <c s="53" r="I28">
        <v>41302</v>
      </c>
      <c s="23" r="J28">
        <v>41308</v>
      </c>
      <c s="14" r="K28"/>
      <c s="78" r="L28">
        <v>4</v>
      </c>
      <c s="13" r="M28">
        <v>3</v>
      </c>
      <c s="1" r="N28">
        <v>1</v>
      </c>
      <c s="74" r="O28">
        <f>if((M28=0),0,if((N28=""),0,((M28+N28)-L28)))</f>
        <v>0</v>
      </c>
      <c t="str" s="74" r="P28">
        <f>IF(ISNUMBER(M28),IF((M28&gt;0),CONCAT((ROUND((M28/(M28+N28)),2)*100),"%"),"NA"),"NA")</f>
        <v>75%</v>
      </c>
      <c s="70" r="Q28"/>
      <c s="55" r="R28"/>
    </row>
    <row r="29">
      <c s="74" r="A29">
        <v>27</v>
      </c>
      <c t="s" s="74" r="B29">
        <v>17</v>
      </c>
      <c s="74" r="C29">
        <v>2</v>
      </c>
      <c t="s" s="81" r="D29">
        <v>147</v>
      </c>
      <c t="s" s="74" r="E29">
        <v>25</v>
      </c>
      <c t="s" s="63" r="F29">
        <v>54</v>
      </c>
      <c t="s" s="31" r="G29">
        <v>21</v>
      </c>
      <c s="90" r="H29"/>
      <c s="53" r="I29"/>
      <c s="23" r="J29"/>
      <c s="14" r="K29">
        <v>41362</v>
      </c>
      <c s="78" r="L29">
        <v>1</v>
      </c>
      <c s="13" r="M29">
        <v>4</v>
      </c>
      <c s="1" r="N29">
        <v>0</v>
      </c>
      <c s="74" r="O29">
        <f>if((M29=0),0,if((N29=""),0,((M29+N29)-L29)))</f>
        <v>3</v>
      </c>
      <c t="str" s="74" r="P29">
        <f>IF(ISNUMBER(M29),IF((M29&gt;0),CONCAT((ROUND((M29/(M29+N29)),2)*100),"%"),"NA"),"NA")</f>
        <v>100%</v>
      </c>
      <c s="70" r="Q29"/>
      <c s="55" r="R29"/>
    </row>
    <row r="30">
      <c s="74" r="A30">
        <v>28</v>
      </c>
      <c t="s" s="74" r="B30">
        <v>30</v>
      </c>
      <c s="74" r="C30">
        <v>2</v>
      </c>
      <c t="s" s="81" r="D30">
        <v>148</v>
      </c>
      <c t="s" s="74" r="E30">
        <v>32</v>
      </c>
      <c t="s" s="63" r="F30">
        <v>36</v>
      </c>
      <c t="s" s="31" r="G30">
        <v>21</v>
      </c>
      <c s="90" r="H30">
        <v>41330</v>
      </c>
      <c s="53" r="I30">
        <v>41334</v>
      </c>
      <c s="23" r="J30">
        <v>41335</v>
      </c>
      <c s="14" r="K30"/>
      <c s="78" r="L30">
        <v>3</v>
      </c>
      <c s="13" r="M30">
        <v>4</v>
      </c>
      <c s="1" r="N30">
        <v>0</v>
      </c>
      <c s="74" r="O30">
        <f>if((M30=0),0,if((N30=""),0,((M30+N30)-L30)))</f>
        <v>1</v>
      </c>
      <c t="str" s="74" r="P30">
        <f>IF(ISNUMBER(M30),IF((M30&gt;0),CONCAT((ROUND((M30/(M30+N30)),2)*100),"%"),"NA"),"NA")</f>
        <v>100%</v>
      </c>
      <c t="s" s="70" r="Q30">
        <v>149</v>
      </c>
      <c s="55" r="R30"/>
    </row>
    <row r="31">
      <c s="74" r="A31">
        <v>29</v>
      </c>
      <c t="s" s="74" r="B31">
        <v>30</v>
      </c>
      <c s="74" r="C31">
        <v>2</v>
      </c>
      <c t="s" s="81" r="D31">
        <v>150</v>
      </c>
      <c t="s" s="74" r="E31">
        <v>32</v>
      </c>
      <c t="s" s="63" r="F31">
        <v>36</v>
      </c>
      <c t="s" s="31" r="G31">
        <v>21</v>
      </c>
      <c s="90" r="H31">
        <v>41330</v>
      </c>
      <c s="53" r="I31">
        <v>41334</v>
      </c>
      <c s="23" r="J31">
        <v>41335</v>
      </c>
      <c s="14" r="K31"/>
      <c s="78" r="L31">
        <v>2.5</v>
      </c>
      <c s="13" r="M31">
        <v>3.5</v>
      </c>
      <c s="1" r="N31">
        <v>0</v>
      </c>
      <c s="74" r="O31">
        <f>if((M31=0),0,if((N31=""),0,((M31+N31)-L31)))</f>
        <v>1</v>
      </c>
      <c t="str" s="74" r="P31">
        <f>IF(ISNUMBER(M31),IF((M31&gt;0),CONCAT((ROUND((M31/(M31+N31)),2)*100),"%"),"NA"),"NA")</f>
        <v>100%</v>
      </c>
      <c t="s" s="70" r="Q31">
        <v>151</v>
      </c>
      <c s="55" r="R31"/>
    </row>
    <row r="32">
      <c s="74" r="A32">
        <v>30</v>
      </c>
      <c t="s" s="74" r="B32">
        <v>30</v>
      </c>
      <c s="74" r="C32">
        <v>2</v>
      </c>
      <c t="s" s="81" r="D32">
        <v>152</v>
      </c>
      <c t="s" s="74" r="E32">
        <v>32</v>
      </c>
      <c t="s" s="63" r="F32">
        <v>36</v>
      </c>
      <c t="s" s="31" r="G32">
        <v>37</v>
      </c>
      <c s="90" r="H32">
        <v>41351</v>
      </c>
      <c s="53" r="I32">
        <v>41357</v>
      </c>
      <c s="23" r="J32"/>
      <c s="14" r="K32"/>
      <c s="78" r="L32">
        <v>3</v>
      </c>
      <c s="13" r="M32">
        <v>0</v>
      </c>
      <c s="1" r="N32"/>
      <c s="74" r="O32">
        <f>if((M32=0),0,if((N32=""),0,((M32+N32)-L32)))</f>
        <v>0</v>
      </c>
      <c t="str" s="74" r="P32">
        <f>IF(ISNUMBER(M32),IF((M32&gt;0),CONCAT((ROUND((M32/(M32+N32)),2)*100),"%"),"NA"),"NA")</f>
        <v>NA</v>
      </c>
      <c s="70" r="Q32"/>
      <c s="55" r="R32"/>
    </row>
    <row r="33">
      <c s="74" r="A33">
        <v>31</v>
      </c>
      <c t="s" s="74" r="B33">
        <v>17</v>
      </c>
      <c s="74" r="C33">
        <v>2</v>
      </c>
      <c t="s" s="81" r="D33">
        <v>153</v>
      </c>
      <c t="s" s="74" r="E33">
        <v>25</v>
      </c>
      <c t="s" s="63" r="F33">
        <v>54</v>
      </c>
      <c t="s" s="31" r="G33">
        <v>21</v>
      </c>
      <c s="90" r="H33">
        <v>41334</v>
      </c>
      <c s="53" r="I33">
        <v>41339</v>
      </c>
      <c s="23" r="J33">
        <v>41342</v>
      </c>
      <c s="14" r="K33">
        <v>41345</v>
      </c>
      <c s="78" r="L33">
        <v>4</v>
      </c>
      <c s="13" r="M33">
        <v>15</v>
      </c>
      <c s="1" r="N33">
        <v>0</v>
      </c>
      <c s="74" r="O33">
        <f>if((M33=0),0,if((N33=""),0,((M33+N33)-L33)))</f>
        <v>11</v>
      </c>
      <c t="str" s="74" r="P33">
        <f>IF(ISNUMBER(M33),IF((M33&gt;0),CONCAT((ROUND((M33/(M33+N33)),2)*100),"%"),"NA"),"NA")</f>
        <v>100%</v>
      </c>
      <c t="s" s="70" r="Q33">
        <v>154</v>
      </c>
      <c s="55" r="R33"/>
    </row>
    <row r="34">
      <c t="s" s="74" r="A34">
        <v>155</v>
      </c>
      <c t="s" s="74" r="B34">
        <v>17</v>
      </c>
      <c s="74" r="C34">
        <v>2</v>
      </c>
      <c t="s" s="81" r="D34">
        <v>156</v>
      </c>
      <c t="s" s="74" r="E34">
        <v>25</v>
      </c>
      <c t="s" s="63" r="F34">
        <v>54</v>
      </c>
      <c t="s" s="31" r="G34">
        <v>21</v>
      </c>
      <c s="90" r="H34">
        <v>41334</v>
      </c>
      <c s="53" r="I34">
        <v>41339</v>
      </c>
      <c s="23" r="J34">
        <v>41342</v>
      </c>
      <c s="14" r="K34">
        <v>41345</v>
      </c>
      <c s="78" r="L34">
        <v>5</v>
      </c>
      <c s="13" r="M34">
        <v>5.5</v>
      </c>
      <c s="1" r="N34">
        <v>0</v>
      </c>
      <c s="74" r="O34">
        <f>if((M34=0),0,if((N34=""),0,((M34+N34)-L34)))</f>
        <v>0.5</v>
      </c>
      <c t="str" s="74" r="P34">
        <f>IF(ISNUMBER(M34),IF((M34&gt;0),CONCAT((ROUND((M34/(M34+N34)),2)*100),"%"),"NA"),"NA")</f>
        <v>100%</v>
      </c>
      <c s="70" r="Q34"/>
      <c s="55" r="R34"/>
    </row>
    <row r="35">
      <c t="s" s="74" r="A35">
        <v>157</v>
      </c>
      <c t="s" s="74" r="B35">
        <v>17</v>
      </c>
      <c s="74" r="C35">
        <v>2</v>
      </c>
      <c t="s" s="81" r="D35">
        <v>158</v>
      </c>
      <c t="s" s="74" r="E35">
        <v>25</v>
      </c>
      <c t="s" s="63" r="F35">
        <v>54</v>
      </c>
      <c t="s" s="31" r="G35">
        <v>159</v>
      </c>
      <c t="s" s="90" r="H35">
        <v>160</v>
      </c>
      <c t="s" s="53" r="I35">
        <v>160</v>
      </c>
      <c s="23" r="J35"/>
      <c s="14" r="K35"/>
      <c s="78" r="L35">
        <v>5</v>
      </c>
      <c s="13" r="M35">
        <v>0</v>
      </c>
      <c s="1" r="N35"/>
      <c s="74" r="O35">
        <f>if((M35=0),0,if((N35=""),0,((M35+N35)-L35)))</f>
        <v>0</v>
      </c>
      <c t="str" s="74" r="P35">
        <f>IF(ISNUMBER(M35),IF((M35&gt;0),CONCAT((ROUND((M35/(M35+N35)),2)*100),"%"),"NA"),"NA")</f>
        <v>NA</v>
      </c>
      <c s="70" r="Q35"/>
      <c s="55" r="R35"/>
    </row>
    <row r="36">
      <c s="74" r="A36">
        <v>32</v>
      </c>
      <c t="s" s="74" r="B36">
        <v>17</v>
      </c>
      <c s="74" r="C36">
        <v>2</v>
      </c>
      <c t="s" s="81" r="D36">
        <v>161</v>
      </c>
      <c t="s" s="74" r="E36">
        <v>25</v>
      </c>
      <c t="s" s="63" r="F36">
        <v>54</v>
      </c>
      <c t="s" s="31" r="G36">
        <v>21</v>
      </c>
      <c s="90" r="H36">
        <v>41339</v>
      </c>
      <c s="53" r="I36">
        <v>41346</v>
      </c>
      <c s="23" r="J36">
        <v>41351</v>
      </c>
      <c s="14" r="K36">
        <v>41351</v>
      </c>
      <c s="78" r="L36">
        <v>4.5</v>
      </c>
      <c s="13" r="M36">
        <v>5</v>
      </c>
      <c s="1" r="N36">
        <v>0</v>
      </c>
      <c s="74" r="O36">
        <f>if((M36=0),0,if((N36=""),0,((M36+N36)-L36)))</f>
        <v>0.5</v>
      </c>
      <c t="str" s="74" r="P36">
        <f>IF(ISNUMBER(M36),IF((M36&gt;0),CONCAT((ROUND((M36/(M36+N36)),2)*100),"%"),"NA"),"NA")</f>
        <v>100%</v>
      </c>
      <c s="70" r="Q36"/>
      <c s="55" r="R36"/>
    </row>
    <row r="37">
      <c s="74" r="A37">
        <v>33</v>
      </c>
      <c t="s" s="74" r="B37">
        <v>17</v>
      </c>
      <c s="74" r="C37">
        <v>2</v>
      </c>
      <c t="s" s="81" r="D37">
        <v>162</v>
      </c>
      <c t="s" s="74" r="E37">
        <v>25</v>
      </c>
      <c t="s" s="63" r="F37">
        <v>54</v>
      </c>
      <c t="s" s="31" r="G37">
        <v>21</v>
      </c>
      <c s="90" r="H37">
        <v>41346</v>
      </c>
      <c s="53" r="I37">
        <v>41357</v>
      </c>
      <c s="23" r="J37">
        <v>41351</v>
      </c>
      <c s="14" r="K37">
        <v>41351</v>
      </c>
      <c s="78" r="L37">
        <v>5</v>
      </c>
      <c s="13" r="M37">
        <v>4</v>
      </c>
      <c s="1" r="N37">
        <v>0</v>
      </c>
      <c s="74" r="O37">
        <f>if((M37=0),0,if((N37=""),0,((M37+N37)-L37)))</f>
        <v>-1</v>
      </c>
      <c t="str" s="74" r="P37">
        <f>IF(ISNUMBER(M37),IF((M37&gt;0),CONCAT((ROUND((M37/(M37+N37)),2)*100),"%"),"NA"),"NA")</f>
        <v>100%</v>
      </c>
      <c s="70" r="Q37"/>
      <c s="55" r="R37"/>
    </row>
    <row r="38">
      <c s="74" r="A38">
        <v>34</v>
      </c>
      <c t="s" s="74" r="B38">
        <v>163</v>
      </c>
      <c s="74" r="C38">
        <v>2</v>
      </c>
      <c t="s" s="81" r="D38">
        <v>164</v>
      </c>
      <c t="s" s="74" r="E38">
        <v>25</v>
      </c>
      <c t="s" s="63" r="F38">
        <v>165</v>
      </c>
      <c t="s" s="31" r="G38">
        <v>21</v>
      </c>
      <c s="90" r="H38">
        <v>41357</v>
      </c>
      <c s="53" r="I38">
        <v>41364</v>
      </c>
      <c s="23" r="J38">
        <v>41358</v>
      </c>
      <c s="14" r="K38"/>
      <c s="78" r="L38">
        <v>4</v>
      </c>
      <c s="13" r="M38">
        <v>10.5</v>
      </c>
      <c s="1" r="N38">
        <v>0</v>
      </c>
      <c s="74" r="O38">
        <f>if((M38=0),0,if((N38=""),0,((M38+N38)-L38)))</f>
        <v>6.5</v>
      </c>
      <c t="str" s="74" r="P38">
        <f>IF(ISNUMBER(M38),IF((M38&gt;0),CONCAT((ROUND((M38/(M38+N38)),2)*100),"%"),"NA"),"NA")</f>
        <v>100%</v>
      </c>
      <c t="s" s="70" r="Q38">
        <v>166</v>
      </c>
      <c s="55" r="R38"/>
    </row>
    <row r="39">
      <c s="74" r="A39">
        <v>35</v>
      </c>
      <c t="s" s="74" r="B39">
        <v>167</v>
      </c>
      <c s="74" r="C39">
        <v>2</v>
      </c>
      <c t="s" s="81" r="D39">
        <v>168</v>
      </c>
      <c t="s" s="74" r="E39">
        <v>25</v>
      </c>
      <c t="s" s="63" r="F39">
        <v>169</v>
      </c>
      <c t="s" s="31" r="G39">
        <v>37</v>
      </c>
      <c s="90" r="H39">
        <v>41366</v>
      </c>
      <c s="53" r="I39">
        <v>41371</v>
      </c>
      <c s="23" r="J39"/>
      <c s="14" r="K39"/>
      <c s="78" r="L39">
        <v>2</v>
      </c>
      <c s="13" r="M39">
        <v>0</v>
      </c>
      <c s="1" r="N39"/>
      <c s="74" r="O39">
        <f>if((M39=0),0,if((N39=""),0,((M39+N39)-L39)))</f>
        <v>0</v>
      </c>
      <c t="str" s="74" r="P39">
        <f>IF(ISNUMBER(M39),IF((M39&gt;0),CONCAT((ROUND((M39/(M39+N39)),2)*100),"%"),"NA"),"NA")</f>
        <v>NA</v>
      </c>
      <c s="70" r="Q39"/>
      <c s="55" r="R39"/>
    </row>
    <row r="40">
      <c s="74" r="A40">
        <v>36</v>
      </c>
      <c t="s" s="74" r="B40">
        <v>17</v>
      </c>
      <c s="74" r="C40">
        <v>2</v>
      </c>
      <c t="s" s="81" r="D40">
        <v>170</v>
      </c>
      <c t="s" s="74" r="E40">
        <v>25</v>
      </c>
      <c t="s" s="63" r="F40">
        <v>171</v>
      </c>
      <c t="s" s="31" r="G40">
        <v>37</v>
      </c>
      <c s="90" r="H40">
        <v>41366</v>
      </c>
      <c s="53" r="I40">
        <v>41371</v>
      </c>
      <c s="23" r="J40"/>
      <c s="14" r="K40"/>
      <c s="78" r="L40">
        <v>5</v>
      </c>
      <c s="13" r="M40"/>
      <c s="1" r="N40"/>
      <c s="74" r="O40">
        <f>if((M40=0),0,if((N40=""),0,((M40+N40)-L40)))</f>
        <v>0</v>
      </c>
      <c t="str" s="74" r="P40">
        <f>IF(ISNUMBER(M40),IF((M40&gt;0),CONCAT((ROUND((M40/(M40+N40)),2)*100),"%"),"NA"),"NA")</f>
        <v>NA</v>
      </c>
      <c s="70" r="Q40"/>
      <c s="55" r="R40"/>
    </row>
    <row r="41">
      <c s="74" r="A41">
        <v>37</v>
      </c>
      <c t="s" s="74" r="B41">
        <v>30</v>
      </c>
      <c s="74" r="C41">
        <v>2</v>
      </c>
      <c t="s" s="81" r="D41">
        <v>172</v>
      </c>
      <c t="s" s="74" r="E41">
        <v>35</v>
      </c>
      <c t="s" s="63" r="F41">
        <v>173</v>
      </c>
      <c t="s" s="31" r="G41">
        <v>21</v>
      </c>
      <c s="90" r="H41">
        <v>41334</v>
      </c>
      <c s="53" r="I41">
        <v>41364</v>
      </c>
      <c s="23" r="J41"/>
      <c s="14" r="K41"/>
      <c s="78" r="L41">
        <v>20</v>
      </c>
      <c s="13" r="M41">
        <v>0</v>
      </c>
      <c s="1" r="N41"/>
      <c s="74" r="O41">
        <f>if((M41=0),0,if((N41=""),0,((M41+N41)-L41)))</f>
        <v>0</v>
      </c>
      <c t="str" s="74" r="P41">
        <f>IF(ISNUMBER(M41),IF((M41&gt;0),CONCAT((ROUND((M41/(M41+N41)),2)*100),"%"),"NA"),"NA")</f>
        <v>NA</v>
      </c>
      <c s="70" r="Q41"/>
      <c s="55" r="R41"/>
    </row>
    <row r="42">
      <c s="74" r="A42">
        <v>38</v>
      </c>
      <c t="s" s="74" r="B42">
        <v>17</v>
      </c>
      <c s="74" r="C42">
        <v>1</v>
      </c>
      <c t="s" s="81" r="D42">
        <v>174</v>
      </c>
      <c t="s" s="74" r="E42">
        <v>32</v>
      </c>
      <c t="s" s="63" r="F42">
        <v>54</v>
      </c>
      <c t="s" s="31" r="G42">
        <v>21</v>
      </c>
      <c s="90" r="H42">
        <v>41337</v>
      </c>
      <c s="53" r="I42">
        <v>41344</v>
      </c>
      <c s="23" r="J42">
        <v>41363</v>
      </c>
      <c s="14" r="K42"/>
      <c s="78" r="L42">
        <v>4</v>
      </c>
      <c s="13" r="M42">
        <v>20</v>
      </c>
      <c s="1" r="N42">
        <v>0.5</v>
      </c>
      <c s="74" r="O42">
        <f>if((M42=0),0,if((N42=""),0,((M42+N42)-L42)))</f>
        <v>16.5</v>
      </c>
      <c t="str" s="74" r="P42">
        <f>IF(ISNUMBER(M42),IF((M42&gt;0),CONCAT((ROUND((M42/(M42+N42)),2)*100),"%"),"NA"),"NA")</f>
        <v>98%</v>
      </c>
      <c t="s" s="70" r="Q42">
        <v>175</v>
      </c>
      <c s="55" r="R42"/>
    </row>
    <row r="43">
      <c s="74" r="A43">
        <v>39</v>
      </c>
      <c t="s" s="74" r="B43">
        <v>17</v>
      </c>
      <c s="74" r="C43">
        <v>1</v>
      </c>
      <c t="s" s="81" r="D43">
        <v>176</v>
      </c>
      <c t="s" s="74" r="E43">
        <v>32</v>
      </c>
      <c t="s" s="63" r="F43">
        <v>54</v>
      </c>
      <c t="s" s="31" r="G43">
        <v>21</v>
      </c>
      <c s="90" r="H43">
        <v>41344</v>
      </c>
      <c s="53" r="I43">
        <v>41351</v>
      </c>
      <c s="23" r="J43">
        <v>41355</v>
      </c>
      <c s="14" r="K43"/>
      <c s="78" r="L43">
        <v>3.5</v>
      </c>
      <c s="13" r="M43">
        <v>6</v>
      </c>
      <c s="1" r="N43">
        <v>0.5</v>
      </c>
      <c s="74" r="O43">
        <f>if((M43=0),0,if((N43=""),0,((M43+N43)-L43)))</f>
        <v>3</v>
      </c>
      <c t="str" s="74" r="P43">
        <f>IF(ISNUMBER(M43),IF((M43&gt;0),CONCAT((ROUND((M43/(M43+N43)),2)*100),"%"),"NA"),"NA")</f>
        <v>92%</v>
      </c>
      <c t="s" s="70" r="Q43">
        <v>177</v>
      </c>
      <c s="55" r="R43"/>
    </row>
    <row r="44">
      <c s="74" r="A44">
        <v>40</v>
      </c>
      <c t="s" s="74" r="B44">
        <v>17</v>
      </c>
      <c s="74" r="C44">
        <v>3</v>
      </c>
      <c t="s" s="81" r="D44">
        <v>178</v>
      </c>
      <c t="s" s="74" r="E44">
        <v>32</v>
      </c>
      <c t="s" s="63" r="F44">
        <v>54</v>
      </c>
      <c t="s" s="31" r="G44">
        <v>37</v>
      </c>
      <c s="90" r="H44">
        <v>41351</v>
      </c>
      <c s="53" r="I44">
        <v>41357</v>
      </c>
      <c s="23" r="J44"/>
      <c s="14" r="K44"/>
      <c s="78" r="L44">
        <v>6</v>
      </c>
      <c s="13" r="M44">
        <v>0</v>
      </c>
      <c s="1" r="N44"/>
      <c s="74" r="O44">
        <f>if((M44=0),0,if((N44=""),0,((M44+N44)-L44)))</f>
        <v>0</v>
      </c>
      <c t="str" s="74" r="P44">
        <f>IF(ISNUMBER(M44),IF((M44&gt;0),CONCAT((ROUND((M44/(M44+N44)),2)*100),"%"),"NA"),"NA")</f>
        <v>NA</v>
      </c>
      <c t="s" s="70" r="Q44">
        <v>179</v>
      </c>
      <c s="55" r="R44"/>
    </row>
    <row r="45">
      <c s="74" r="A45">
        <v>41</v>
      </c>
      <c t="s" s="74" r="B45">
        <v>17</v>
      </c>
      <c s="74" r="C45">
        <v>3</v>
      </c>
      <c t="s" s="81" r="D45">
        <v>180</v>
      </c>
      <c t="s" s="74" r="E45">
        <v>19</v>
      </c>
      <c t="s" s="63" r="F45">
        <v>54</v>
      </c>
      <c t="s" s="31" r="G45">
        <v>37</v>
      </c>
      <c s="90" r="H45">
        <v>41357</v>
      </c>
      <c s="53" r="I45">
        <v>41364</v>
      </c>
      <c s="23" r="J45"/>
      <c s="14" r="K45"/>
      <c s="78" r="L45">
        <v>8</v>
      </c>
      <c s="13" r="M45">
        <v>0</v>
      </c>
      <c s="1" r="N45"/>
      <c s="74" r="O45">
        <f>if((M45=0),0,if((N45=""),0,((M45+N45)-L45)))</f>
        <v>0</v>
      </c>
      <c t="str" s="74" r="P45">
        <f>IF(ISNUMBER(M45),IF((M45&gt;0),CONCAT((ROUND((M45/(M45+N45)),2)*100),"%"),"NA"),"NA")</f>
        <v>NA</v>
      </c>
      <c t="s" s="70" r="Q45">
        <v>181</v>
      </c>
      <c s="55" r="R45"/>
    </row>
    <row r="46">
      <c s="74" r="A46">
        <v>42</v>
      </c>
      <c t="s" s="74" r="B46">
        <v>17</v>
      </c>
      <c s="74" r="C46">
        <v>3</v>
      </c>
      <c t="s" s="81" r="D46">
        <v>182</v>
      </c>
      <c t="s" s="74" r="E46">
        <v>19</v>
      </c>
      <c t="s" s="63" r="F46">
        <v>54</v>
      </c>
      <c t="s" s="31" r="G46">
        <v>37</v>
      </c>
      <c s="90" r="H46">
        <v>41357</v>
      </c>
      <c s="53" r="I46">
        <v>41364</v>
      </c>
      <c s="23" r="J46"/>
      <c s="14" r="K46"/>
      <c s="78" r="L46">
        <v>8</v>
      </c>
      <c s="13" r="M46">
        <v>0</v>
      </c>
      <c s="1" r="N46"/>
      <c s="74" r="O46">
        <f>if((M46=0),0,if((N46=""),0,((M46+N46)-L46)))</f>
        <v>0</v>
      </c>
      <c t="str" s="74" r="P46">
        <f>IF(ISNUMBER(M46),IF((M46&gt;0),CONCAT((ROUND((M46/(M46+N46)),2)*100),"%"),"NA"),"NA")</f>
        <v>NA</v>
      </c>
      <c t="s" s="70" r="Q46">
        <v>181</v>
      </c>
      <c s="55" r="R46"/>
    </row>
    <row r="47">
      <c s="74" r="A47">
        <v>43</v>
      </c>
      <c t="s" s="74" r="B47">
        <v>80</v>
      </c>
      <c s="74" r="C47">
        <v>4</v>
      </c>
      <c t="s" s="81" r="D47">
        <v>81</v>
      </c>
      <c t="s" s="74" r="E47">
        <v>19</v>
      </c>
      <c t="s" s="63" r="F47">
        <v>82</v>
      </c>
      <c t="s" s="31" r="G47">
        <v>21</v>
      </c>
      <c s="90" r="H47">
        <v>41351</v>
      </c>
      <c s="53" r="I47">
        <v>41358</v>
      </c>
      <c s="23" r="J47">
        <v>41363</v>
      </c>
      <c s="14" r="K47"/>
      <c s="78" r="L47">
        <v>3</v>
      </c>
      <c s="13" r="M47">
        <v>0</v>
      </c>
      <c s="1" r="N47"/>
      <c s="74" r="O47">
        <f>if((M47=0),0,if((N47=""),0,((M47+N47)-L47)))</f>
        <v>0</v>
      </c>
      <c t="str" s="74" r="P47">
        <f>IF(ISNUMBER(M47),IF((M47&gt;0),CONCAT((ROUND((M47/(M47+N47)),2)*100),"%"),"NA"),"NA")</f>
        <v>NA</v>
      </c>
      <c s="70" r="Q47"/>
      <c s="55" r="R47"/>
    </row>
    <row r="48">
      <c s="74" r="A48">
        <v>44</v>
      </c>
      <c t="s" s="74" r="B48">
        <v>88</v>
      </c>
      <c s="74" r="C48">
        <v>4</v>
      </c>
      <c t="s" s="81" r="D48">
        <v>89</v>
      </c>
      <c t="s" s="74" r="E48">
        <v>25</v>
      </c>
      <c t="s" s="63" r="F48">
        <v>183</v>
      </c>
      <c t="s" s="31" r="G48">
        <v>21</v>
      </c>
      <c s="90" r="H48">
        <v>41358</v>
      </c>
      <c s="53" r="I48">
        <v>41365</v>
      </c>
      <c s="23" r="J48">
        <v>41365</v>
      </c>
      <c s="14" r="K48"/>
      <c s="78" r="L48">
        <v>3</v>
      </c>
      <c s="13" r="M48">
        <v>2.5</v>
      </c>
      <c s="1" r="N48">
        <v>0.5</v>
      </c>
      <c s="74" r="O48">
        <f>if((M48=0),0,if((N48=""),0,((M48+N48)-L48)))</f>
        <v>0</v>
      </c>
      <c t="str" s="74" r="P48">
        <f>IF(ISNUMBER(M48),IF((M48&gt;0),CONCAT((ROUND((M48/(M48+N48)),2)*100),"%"),"NA"),"NA")</f>
        <v>83%</v>
      </c>
      <c s="70" r="Q48"/>
      <c s="55" r="R48"/>
    </row>
    <row r="49">
      <c s="74" r="A49">
        <v>45</v>
      </c>
      <c t="s" s="74" r="B49">
        <v>88</v>
      </c>
      <c s="74" r="C49">
        <v>2</v>
      </c>
      <c t="s" s="81" r="D49">
        <v>91</v>
      </c>
      <c t="s" s="74" r="E49">
        <v>32</v>
      </c>
      <c t="s" s="63" r="F49">
        <v>184</v>
      </c>
      <c t="s" s="31" r="G49">
        <v>21</v>
      </c>
      <c s="90" r="H49">
        <v>41358</v>
      </c>
      <c s="53" r="I49">
        <v>41365</v>
      </c>
      <c t="s" s="23" r="J49">
        <v>185</v>
      </c>
      <c s="14" r="K49"/>
      <c s="78" r="L49">
        <v>2</v>
      </c>
      <c s="13" r="M49">
        <v>3</v>
      </c>
      <c s="1" r="N49"/>
      <c s="74" r="O49">
        <f>if((M49=0),0,if((N49=""),0,((M49+N49)-L49)))</f>
        <v>0</v>
      </c>
      <c t="str" s="74" r="P49">
        <f>IF(ISNUMBER(M49),IF((M49&gt;0),CONCAT((ROUND((M49/(M49+N49)),2)*100),"%"),"NA"),"NA")</f>
        <v>100%</v>
      </c>
      <c s="70" r="Q49"/>
      <c s="55" r="R49"/>
    </row>
    <row r="50">
      <c s="74" r="A50">
        <v>46</v>
      </c>
      <c t="s" s="74" r="B50">
        <v>88</v>
      </c>
      <c s="74" r="C50">
        <v>4</v>
      </c>
      <c t="s" s="81" r="D50">
        <v>186</v>
      </c>
      <c t="s" s="74" r="E50">
        <v>19</v>
      </c>
      <c t="s" s="63" r="F50">
        <v>187</v>
      </c>
      <c t="s" s="31" r="G50">
        <v>37</v>
      </c>
      <c s="90" r="H50">
        <v>41358</v>
      </c>
      <c s="53" r="I50">
        <v>41365</v>
      </c>
      <c s="23" r="J50"/>
      <c s="14" r="K50"/>
      <c s="78" r="L50">
        <v>2</v>
      </c>
      <c s="13" r="M50">
        <v>0</v>
      </c>
      <c s="1" r="N50"/>
      <c s="74" r="O50">
        <f>if((M50=0),0,if((N50=""),0,((M50+N50)-L50)))</f>
        <v>0</v>
      </c>
      <c t="str" s="74" r="P50">
        <f>IF(ISNUMBER(M50),IF((M50&gt;0),CONCAT((ROUND((M50/(M50+N50)),2)*100),"%"),"NA"),"NA")</f>
        <v>NA</v>
      </c>
      <c s="70" r="Q50"/>
      <c s="55" r="R50"/>
    </row>
    <row r="51">
      <c s="74" r="A51">
        <v>47</v>
      </c>
      <c t="s" s="74" r="B51">
        <v>88</v>
      </c>
      <c s="74" r="C51">
        <v>4</v>
      </c>
      <c t="s" s="81" r="D51">
        <v>93</v>
      </c>
      <c t="s" s="74" r="E51">
        <v>25</v>
      </c>
      <c t="s" s="63" r="F51">
        <v>188</v>
      </c>
      <c t="s" s="31" r="G51">
        <v>21</v>
      </c>
      <c s="90" r="H51">
        <v>41358</v>
      </c>
      <c s="53" r="I51">
        <v>41365</v>
      </c>
      <c s="23" r="J51">
        <v>41368</v>
      </c>
      <c s="14" r="K51">
        <v>41368</v>
      </c>
      <c s="78" r="L51">
        <v>1</v>
      </c>
      <c s="13" r="M51">
        <v>1</v>
      </c>
      <c s="1" r="N51">
        <v>0</v>
      </c>
      <c s="74" r="O51">
        <f>if((M51=0),0,if((N51=""),0,((M51+N51)-L51)))</f>
        <v>0</v>
      </c>
      <c t="str" s="74" r="P51">
        <f>IF(ISNUMBER(M51),IF((M51&gt;0),CONCAT((ROUND((M51/(M51+N51)),2)*100),"%"),"NA"),"NA")</f>
        <v>100%</v>
      </c>
      <c s="70" r="Q51"/>
      <c s="55" r="R51"/>
    </row>
    <row r="52">
      <c s="74" r="A52">
        <v>48</v>
      </c>
      <c t="s" s="74" r="B52">
        <v>88</v>
      </c>
      <c s="74" r="C52">
        <v>4</v>
      </c>
      <c t="s" s="81" r="D52">
        <v>189</v>
      </c>
      <c t="s" s="74" r="E52">
        <v>96</v>
      </c>
      <c t="s" s="63" r="F52">
        <v>97</v>
      </c>
      <c t="s" s="31" r="G52">
        <v>21</v>
      </c>
      <c s="90" r="H52">
        <v>41365</v>
      </c>
      <c s="53" r="I52">
        <v>41372</v>
      </c>
      <c s="23" r="J52">
        <v>41372</v>
      </c>
      <c s="14" r="K52"/>
      <c s="78" r="L52">
        <v>1</v>
      </c>
      <c s="13" r="M52">
        <v>0.5</v>
      </c>
      <c s="1" r="N52">
        <v>0.5</v>
      </c>
      <c s="74" r="O52">
        <f>if((M52=0),0,if((N52=""),0,((M52+N52)-L52)))</f>
        <v>0</v>
      </c>
      <c t="str" s="74" r="P52">
        <f>IF(ISNUMBER(M52),IF((M52&gt;0),CONCAT((ROUND((M52/(M52+N52)),2)*100),"%"),"NA"),"NA")</f>
        <v>50%</v>
      </c>
      <c s="70" r="Q52"/>
      <c s="55" r="R52"/>
    </row>
    <row r="53">
      <c s="74" r="A53">
        <v>49</v>
      </c>
      <c t="s" s="74" r="B53">
        <v>104</v>
      </c>
      <c s="74" r="C53">
        <v>4</v>
      </c>
      <c t="s" s="81" r="D53">
        <v>190</v>
      </c>
      <c t="s" s="74" r="E53">
        <v>25</v>
      </c>
      <c t="s" s="63" r="F53">
        <v>191</v>
      </c>
      <c t="s" s="31" r="G53">
        <v>37</v>
      </c>
      <c s="90" r="H53">
        <v>41358</v>
      </c>
      <c s="53" r="I53">
        <v>41365</v>
      </c>
      <c s="23" r="J53"/>
      <c s="14" r="K53"/>
      <c s="78" r="L53">
        <v>2</v>
      </c>
      <c s="13" r="M53"/>
      <c s="1" r="N53"/>
      <c s="74" r="O53">
        <f>if((M53=0),0,if((N53=""),0,((M53+N53)-L53)))</f>
        <v>0</v>
      </c>
      <c t="str" s="74" r="P53">
        <f>IF(ISNUMBER(M53),IF((M53&gt;0),CONCAT((ROUND((M53/(M53+N53)),2)*100),"%"),"NA"),"NA")</f>
        <v>NA</v>
      </c>
      <c s="70" r="Q53"/>
      <c s="55" r="R53"/>
    </row>
    <row r="54">
      <c s="74" r="A54">
        <v>50</v>
      </c>
      <c t="s" s="74" r="B54">
        <v>17</v>
      </c>
      <c s="74" r="C54">
        <v>5</v>
      </c>
      <c t="s" s="81" r="D54">
        <v>192</v>
      </c>
      <c t="s" s="74" r="E54">
        <v>32</v>
      </c>
      <c t="s" s="63" r="F54">
        <v>193</v>
      </c>
      <c t="s" s="68" r="G54">
        <v>194</v>
      </c>
      <c s="90" r="H54">
        <v>41330</v>
      </c>
      <c s="53" r="I54">
        <v>41332</v>
      </c>
      <c s="23" r="J54"/>
      <c s="14" r="K54"/>
      <c s="78" r="L54"/>
      <c s="13" r="M54"/>
      <c s="1" r="N54"/>
      <c s="74" r="O54">
        <f>if((M54=0),0,if((N54=""),0,((M54+N54)-L54)))</f>
        <v>0</v>
      </c>
      <c t="str" s="74" r="P54">
        <f>IF(ISNUMBER(M54),IF((M54&gt;0),CONCAT((ROUND((M54/(M54+N54)),2)*100),"%"),"NA"),"NA")</f>
        <v>NA</v>
      </c>
      <c t="s" s="70" r="Q54">
        <v>195</v>
      </c>
      <c s="55" r="R54"/>
    </row>
    <row r="55">
      <c s="74" r="A55">
        <v>51</v>
      </c>
      <c t="s" s="74" r="B55">
        <v>17</v>
      </c>
      <c s="74" r="C55">
        <v>1</v>
      </c>
      <c t="s" s="81" r="D55">
        <v>192</v>
      </c>
      <c t="s" s="74" r="E55">
        <v>19</v>
      </c>
      <c t="s" s="63" r="F55">
        <v>193</v>
      </c>
      <c t="s" s="31" r="G55">
        <v>21</v>
      </c>
      <c s="90" r="H55">
        <v>41330</v>
      </c>
      <c s="37" r="I55">
        <v>41332</v>
      </c>
      <c s="14" r="J55">
        <v>41342</v>
      </c>
      <c s="46" r="K55">
        <v>41343</v>
      </c>
      <c s="78" r="L55">
        <v>2</v>
      </c>
      <c s="13" r="M55">
        <v>3</v>
      </c>
      <c s="1" r="N55"/>
      <c s="74" r="O55">
        <f>if((M55=0),0,if((N55=""),0,((M55+N55)-L55)))</f>
        <v>0</v>
      </c>
      <c t="str" s="74" r="P55">
        <f>IF(ISNUMBER(M55),IF((M55&gt;0),CONCAT((ROUND((M55/(M55+N55)),2)*100),"%"),"NA"),"NA")</f>
        <v>100%</v>
      </c>
      <c s="70" r="Q55"/>
      <c s="55" r="R55"/>
    </row>
    <row r="56">
      <c s="74" r="A56">
        <v>52</v>
      </c>
      <c s="74" r="B56"/>
      <c s="74" r="C56"/>
      <c s="81" r="D56"/>
      <c s="74" r="E56"/>
      <c s="63" r="F56"/>
      <c t="s" s="31" r="G56">
        <v>103</v>
      </c>
      <c s="90" r="H56"/>
      <c s="53" r="I56"/>
      <c s="23" r="J56"/>
      <c s="14" r="K56"/>
      <c s="78" r="L56"/>
      <c s="13" r="M56"/>
      <c s="1" r="N56"/>
      <c s="74" r="O56">
        <f>if((M56=0),0,if((N56=""),0,((M56+N56)-L56)))</f>
        <v>0</v>
      </c>
      <c t="str" s="74" r="P56">
        <f>IF(ISNUMBER(M56),IF((M56&gt;0),CONCAT((ROUND((M56/(M56+N56)),2)*100),"%"),"NA"),"NA")</f>
        <v>NA</v>
      </c>
      <c s="70" r="Q56"/>
      <c s="55" r="R56"/>
    </row>
    <row r="57">
      <c s="74" r="A57">
        <v>53</v>
      </c>
      <c s="74" r="B57"/>
      <c s="74" r="C57"/>
      <c s="81" r="D57"/>
      <c s="74" r="E57"/>
      <c s="63" r="F57"/>
      <c t="s" s="31" r="G57">
        <v>103</v>
      </c>
      <c s="90" r="H57"/>
      <c s="53" r="I57"/>
      <c s="23" r="J57"/>
      <c s="14" r="K57"/>
      <c s="78" r="L57"/>
      <c s="13" r="M57"/>
      <c s="1" r="N57"/>
      <c s="74" r="O57">
        <f>if((M57=0),0,if((N57=""),0,((M57+N57)-L57)))</f>
        <v>0</v>
      </c>
      <c t="str" s="74" r="P57">
        <f>IF(ISNUMBER(M57),IF((M57&gt;0),CONCAT((ROUND((M57/(M57+N57)),2)*100),"%"),"NA"),"NA")</f>
        <v>NA</v>
      </c>
      <c s="70" r="Q57"/>
      <c s="55" r="R57"/>
    </row>
    <row r="58">
      <c s="74" r="A58">
        <v>54</v>
      </c>
      <c s="74" r="B58"/>
      <c s="74" r="C58"/>
      <c s="81" r="D58"/>
      <c s="74" r="E58"/>
      <c s="63" r="F58"/>
      <c t="s" s="31" r="G58">
        <v>103</v>
      </c>
      <c s="90" r="H58"/>
      <c s="53" r="I58"/>
      <c s="23" r="J58"/>
      <c s="14" r="K58"/>
      <c s="78" r="L58"/>
      <c s="13" r="M58"/>
      <c s="1" r="N58"/>
      <c s="74" r="O58">
        <f>if((M58=0),0,if((N58=""),0,((M58+N58)-L58)))</f>
        <v>0</v>
      </c>
      <c t="str" s="74" r="P58">
        <f>IF(ISNUMBER(M58),IF((M58&gt;0),CONCAT((ROUND((M58/(M58+N58)),2)*100),"%"),"NA"),"NA")</f>
        <v>NA</v>
      </c>
      <c s="70" r="Q58"/>
      <c s="55" r="R58"/>
    </row>
    <row r="59">
      <c s="74" r="A59">
        <v>55</v>
      </c>
      <c s="74" r="B59"/>
      <c s="74" r="C59"/>
      <c s="81" r="D59"/>
      <c s="74" r="E59"/>
      <c s="63" r="F59"/>
      <c t="s" s="31" r="G59">
        <v>103</v>
      </c>
      <c s="90" r="H59"/>
      <c s="53" r="I59"/>
      <c s="23" r="J59"/>
      <c s="14" r="K59"/>
      <c s="78" r="L59"/>
      <c s="13" r="M59"/>
      <c s="1" r="N59"/>
      <c s="74" r="O59">
        <f>if((M59=0),0,if((N59=""),0,((M59+N59)-L59)))</f>
        <v>0</v>
      </c>
      <c t="str" s="74" r="P59">
        <f>IF(ISNUMBER(M59),IF((M59&gt;0),CONCAT((ROUND((M59/(M59+N59)),2)*100),"%"),"NA"),"NA")</f>
        <v>NA</v>
      </c>
      <c s="70" r="Q59"/>
      <c s="55" r="R59"/>
    </row>
    <row r="60">
      <c s="74" r="A60">
        <v>56</v>
      </c>
      <c s="74" r="B60"/>
      <c s="74" r="C60"/>
      <c s="81" r="D60"/>
      <c s="74" r="E60"/>
      <c s="63" r="F60"/>
      <c t="s" s="31" r="G60">
        <v>103</v>
      </c>
      <c s="90" r="H60"/>
      <c s="53" r="I60"/>
      <c s="23" r="J60"/>
      <c s="14" r="K60"/>
      <c s="78" r="L60"/>
      <c s="13" r="M60"/>
      <c s="1" r="N60"/>
      <c s="74" r="O60">
        <f>if((M60=0),0,if((N60=""),0,((M60+N60)-L60)))</f>
        <v>0</v>
      </c>
      <c t="str" s="74" r="P60">
        <f>IF(ISNUMBER(M60),IF((M60&gt;0),CONCAT((ROUND((M60/(M60+N60)),2)*100),"%"),"NA"),"NA")</f>
        <v>NA</v>
      </c>
      <c s="70" r="Q60"/>
      <c s="55" r="R60"/>
    </row>
    <row r="61">
      <c s="74" r="A61">
        <v>57</v>
      </c>
      <c s="74" r="B61"/>
      <c s="74" r="C61"/>
      <c s="81" r="D61"/>
      <c s="74" r="E61"/>
      <c s="63" r="F61"/>
      <c t="s" s="31" r="G61">
        <v>103</v>
      </c>
      <c s="90" r="H61"/>
      <c s="53" r="I61"/>
      <c s="23" r="J61"/>
      <c s="14" r="K61"/>
      <c s="78" r="L61"/>
      <c s="13" r="M61"/>
      <c s="1" r="N61"/>
      <c s="74" r="O61">
        <f>if((M61=0),0,if((N61=""),0,((M61+N61)-L61)))</f>
        <v>0</v>
      </c>
      <c t="str" s="74" r="P61">
        <f>IF(ISNUMBER(M61),IF((M61&gt;0),CONCAT((ROUND((M61/(M61+N61)),2)*100),"%"),"NA"),"NA")</f>
        <v>NA</v>
      </c>
      <c s="70" r="Q61"/>
      <c s="55" r="R61"/>
    </row>
    <row r="62">
      <c s="74" r="A62">
        <v>58</v>
      </c>
      <c s="74" r="B62"/>
      <c s="74" r="C62"/>
      <c s="81" r="D62"/>
      <c s="74" r="E62"/>
      <c s="63" r="F62"/>
      <c t="s" s="31" r="G62">
        <v>103</v>
      </c>
      <c s="90" r="H62"/>
      <c s="53" r="I62"/>
      <c s="23" r="J62"/>
      <c s="14" r="K62"/>
      <c s="78" r="L62"/>
      <c s="13" r="M62"/>
      <c s="1" r="N62"/>
      <c s="74" r="O62">
        <f>if((M62=0),0,if((N62=""),0,((M62+N62)-L62)))</f>
        <v>0</v>
      </c>
      <c t="str" s="74" r="P62">
        <f>IF(ISNUMBER(M62),IF((M62&gt;0),CONCAT((ROUND((M62/(M62+N62)),2)*100),"%"),"NA"),"NA")</f>
        <v>NA</v>
      </c>
      <c s="70" r="Q62"/>
      <c s="55" r="R62"/>
    </row>
    <row r="63">
      <c s="74" r="A63">
        <v>59</v>
      </c>
      <c s="74" r="B63"/>
      <c s="74" r="C63"/>
      <c s="81" r="D63"/>
      <c s="74" r="E63"/>
      <c s="63" r="F63"/>
      <c t="s" s="31" r="G63">
        <v>103</v>
      </c>
      <c s="90" r="H63"/>
      <c s="53" r="I63"/>
      <c s="23" r="J63"/>
      <c s="14" r="K63"/>
      <c s="78" r="L63"/>
      <c s="13" r="M63"/>
      <c s="1" r="N63"/>
      <c s="74" r="O63">
        <f>if((M63=0),0,if((N63=""),0,((M63+N63)-L63)))</f>
        <v>0</v>
      </c>
      <c t="str" s="74" r="P63">
        <f>IF(ISNUMBER(M63),IF((M63&gt;0),CONCAT((ROUND((M63/(M63+N63)),2)*100),"%"),"NA"),"NA")</f>
        <v>NA</v>
      </c>
      <c s="70" r="Q63"/>
      <c s="55" r="R63"/>
    </row>
    <row r="64">
      <c s="74" r="A64">
        <v>60</v>
      </c>
      <c s="74" r="B64"/>
      <c s="74" r="C64"/>
      <c s="81" r="D64"/>
      <c s="74" r="E64"/>
      <c s="63" r="F64"/>
      <c t="s" s="31" r="G64">
        <v>103</v>
      </c>
      <c s="90" r="H64"/>
      <c s="53" r="I64"/>
      <c s="23" r="J64"/>
      <c s="14" r="K64"/>
      <c s="78" r="L64"/>
      <c s="13" r="M64"/>
      <c s="1" r="N64"/>
      <c s="74" r="O64">
        <f>if((M64=0),0,if((N64=""),0,((M64+N64)-L64)))</f>
        <v>0</v>
      </c>
      <c t="str" s="74" r="P64">
        <f>IF(ISNUMBER(M64),IF((M64&gt;0),CONCAT((ROUND((M64/(M64+N64)),2)*100),"%"),"NA"),"NA")</f>
        <v>NA</v>
      </c>
      <c s="70" r="Q64"/>
      <c s="55" r="R64"/>
    </row>
    <row r="65">
      <c s="74" r="A65">
        <v>61</v>
      </c>
      <c s="74" r="B65"/>
      <c s="74" r="C65"/>
      <c s="81" r="D65"/>
      <c s="74" r="E65"/>
      <c s="63" r="F65"/>
      <c t="s" s="31" r="G65">
        <v>103</v>
      </c>
      <c s="90" r="H65"/>
      <c s="53" r="I65"/>
      <c s="23" r="J65"/>
      <c s="14" r="K65"/>
      <c s="78" r="L65"/>
      <c s="13" r="M65"/>
      <c s="1" r="N65"/>
      <c s="74" r="O65">
        <f>if((M65=0),0,if((N65=""),0,((M65+N65)-L65)))</f>
        <v>0</v>
      </c>
      <c t="str" s="74" r="P65">
        <f>IF(ISNUMBER(M65),IF((M65&gt;0),CONCAT((ROUND((M65/(M65+N65)),2)*100),"%"),"NA"),"NA")</f>
        <v>NA</v>
      </c>
      <c s="70" r="Q65"/>
      <c s="55" r="R65"/>
    </row>
    <row r="66">
      <c s="74" r="A66">
        <v>62</v>
      </c>
      <c s="74" r="B66"/>
      <c s="74" r="C66"/>
      <c s="81" r="D66"/>
      <c s="74" r="E66"/>
      <c s="63" r="F66"/>
      <c t="s" s="31" r="G66">
        <v>103</v>
      </c>
      <c s="90" r="H66"/>
      <c s="53" r="I66"/>
      <c s="23" r="J66"/>
      <c s="14" r="K66"/>
      <c s="78" r="L66"/>
      <c s="13" r="M66"/>
      <c s="1" r="N66"/>
      <c s="74" r="O66">
        <f>if((M66=0),0,if((N66=""),0,((M66+N66)-L66)))</f>
        <v>0</v>
      </c>
      <c t="str" s="74" r="P66">
        <f>IF(ISNUMBER(M66),IF((M66&gt;0),CONCAT((ROUND((M66/(M66+N66)),2)*100),"%"),"NA"),"NA")</f>
        <v>NA</v>
      </c>
      <c s="70" r="Q66"/>
      <c s="55" r="R66"/>
    </row>
    <row r="67">
      <c s="74" r="A67">
        <v>63</v>
      </c>
      <c s="74" r="B67"/>
      <c s="74" r="C67"/>
      <c s="81" r="D67"/>
      <c s="74" r="E67"/>
      <c s="63" r="F67"/>
      <c t="s" s="31" r="G67">
        <v>103</v>
      </c>
      <c s="90" r="H67"/>
      <c s="53" r="I67"/>
      <c s="23" r="J67"/>
      <c s="14" r="K67"/>
      <c s="78" r="L67"/>
      <c s="13" r="M67"/>
      <c s="1" r="N67"/>
      <c s="74" r="O67">
        <f>if((M67=0),0,if((N67=""),0,((M67+N67)-L67)))</f>
        <v>0</v>
      </c>
      <c t="str" s="74" r="P67">
        <f>IF(ISNUMBER(M67),IF((M67&gt;0),CONCAT((ROUND((M67/(M67+N67)),2)*100),"%"),"NA"),"NA")</f>
        <v>NA</v>
      </c>
      <c s="70" r="Q67"/>
      <c s="55" r="R67"/>
    </row>
    <row r="68">
      <c s="74" r="A68">
        <v>64</v>
      </c>
      <c s="74" r="B68"/>
      <c s="74" r="C68"/>
      <c s="81" r="D68"/>
      <c s="74" r="E68"/>
      <c s="63" r="F68"/>
      <c t="s" s="31" r="G68">
        <v>103</v>
      </c>
      <c s="90" r="H68"/>
      <c s="53" r="I68"/>
      <c s="23" r="J68"/>
      <c s="14" r="K68"/>
      <c s="78" r="L68"/>
      <c s="13" r="M68"/>
      <c s="1" r="N68"/>
      <c s="74" r="O68">
        <f>if((M68=0),0,if((N68=""),0,((M68+N68)-L68)))</f>
        <v>0</v>
      </c>
      <c t="str" s="74" r="P68">
        <f>IF(ISNUMBER(M68),IF((M68&gt;0),CONCAT((ROUND((M68/(M68+N68)),2)*100),"%"),"NA"),"NA")</f>
        <v>NA</v>
      </c>
      <c s="70" r="Q68"/>
      <c s="55" r="R68"/>
    </row>
    <row r="69">
      <c s="74" r="A69">
        <v>65</v>
      </c>
      <c s="74" r="B69"/>
      <c s="74" r="C69"/>
      <c s="81" r="D69"/>
      <c s="74" r="E69"/>
      <c s="63" r="F69"/>
      <c t="s" s="31" r="G69">
        <v>103</v>
      </c>
      <c s="90" r="H69"/>
      <c s="53" r="I69"/>
      <c s="23" r="J69"/>
      <c s="14" r="K69"/>
      <c s="78" r="L69"/>
      <c s="13" r="M69"/>
      <c s="1" r="N69"/>
      <c s="74" r="O69">
        <f>if((M69=0),0,if((N69=""),0,((M69+N69)-L69)))</f>
        <v>0</v>
      </c>
      <c t="str" s="74" r="P69">
        <f>IF(ISNUMBER(M69),IF((M69&gt;0),CONCAT((ROUND((M69/(M69+N69)),2)*100),"%"),"NA"),"NA")</f>
        <v>NA</v>
      </c>
      <c s="70" r="Q69"/>
      <c s="55" r="R69"/>
    </row>
    <row r="70">
      <c s="74" r="A70">
        <v>66</v>
      </c>
      <c s="74" r="B70"/>
      <c s="74" r="C70"/>
      <c s="81" r="D70"/>
      <c s="74" r="E70"/>
      <c s="63" r="F70"/>
      <c t="s" s="31" r="G70">
        <v>103</v>
      </c>
      <c s="90" r="H70"/>
      <c s="53" r="I70"/>
      <c s="23" r="J70"/>
      <c s="14" r="K70"/>
      <c s="78" r="L70"/>
      <c s="13" r="M70"/>
      <c s="1" r="N70"/>
      <c s="74" r="O70">
        <f>if((M70=0),0,if((N70=""),0,((M70+N70)-L70)))</f>
        <v>0</v>
      </c>
      <c t="str" s="74" r="P70">
        <f>IF(ISNUMBER(M70),IF((M70&gt;0),CONCAT((ROUND((M70/(M70+N70)),2)*100),"%"),"NA"),"NA")</f>
        <v>NA</v>
      </c>
      <c s="70" r="Q70"/>
      <c s="55" r="R70"/>
    </row>
    <row r="71">
      <c s="74" r="A71">
        <v>67</v>
      </c>
      <c s="74" r="B71"/>
      <c s="74" r="C71"/>
      <c s="81" r="D71"/>
      <c s="74" r="E71"/>
      <c s="63" r="F71"/>
      <c t="s" s="31" r="G71">
        <v>103</v>
      </c>
      <c s="90" r="H71"/>
      <c s="53" r="I71"/>
      <c s="23" r="J71"/>
      <c s="14" r="K71"/>
      <c s="78" r="L71"/>
      <c s="13" r="M71"/>
      <c s="1" r="N71"/>
      <c s="74" r="O71">
        <f>if((M71=0),0,if((N71=""),0,((M71+N71)-L71)))</f>
        <v>0</v>
      </c>
      <c t="str" s="74" r="P71">
        <f>IF(ISNUMBER(M71),IF((M71&gt;0),CONCAT((ROUND((M71/(M71+N71)),2)*100),"%"),"NA"),"NA")</f>
        <v>NA</v>
      </c>
      <c s="70" r="Q71"/>
      <c s="55" r="R71"/>
    </row>
    <row r="72">
      <c s="74" r="A72">
        <v>68</v>
      </c>
      <c s="74" r="B72"/>
      <c s="74" r="C72"/>
      <c s="81" r="D72"/>
      <c s="74" r="E72"/>
      <c s="63" r="F72"/>
      <c t="s" s="31" r="G72">
        <v>103</v>
      </c>
      <c s="90" r="H72"/>
      <c s="53" r="I72"/>
      <c s="23" r="J72"/>
      <c s="14" r="K72"/>
      <c s="78" r="L72"/>
      <c s="13" r="M72"/>
      <c s="1" r="N72"/>
      <c s="74" r="O72">
        <f>if((M72=0),0,if((N72=""),0,((M72+N72)-L72)))</f>
        <v>0</v>
      </c>
      <c t="str" s="74" r="P72">
        <f>IF(ISNUMBER(M72),IF((M72&gt;0),CONCAT((ROUND((M72/(M72+N72)),2)*100),"%"),"NA"),"NA")</f>
        <v>NA</v>
      </c>
      <c s="70" r="Q72"/>
      <c s="55" r="R72"/>
    </row>
    <row r="73">
      <c s="74" r="A73">
        <v>69</v>
      </c>
      <c s="74" r="B73"/>
      <c s="74" r="C73"/>
      <c s="81" r="D73"/>
      <c s="74" r="E73"/>
      <c s="63" r="F73"/>
      <c t="s" s="31" r="G73">
        <v>103</v>
      </c>
      <c s="90" r="H73"/>
      <c s="53" r="I73"/>
      <c s="23" r="J73"/>
      <c s="14" r="K73"/>
      <c s="78" r="L73"/>
      <c s="13" r="M73"/>
      <c s="1" r="N73"/>
      <c s="74" r="O73">
        <f>if((M73=0),0,if((N73=""),0,((M73+N73)-L73)))</f>
        <v>0</v>
      </c>
      <c t="str" s="74" r="P73">
        <f>IF(ISNUMBER(M73),IF((M73&gt;0),CONCAT((ROUND((M73/(M73+N73)),2)*100),"%"),"NA"),"NA")</f>
        <v>NA</v>
      </c>
      <c s="70" r="Q73"/>
      <c s="55" r="R73"/>
    </row>
    <row r="74">
      <c s="74" r="A74">
        <v>70</v>
      </c>
      <c s="74" r="B74"/>
      <c s="74" r="C74"/>
      <c s="81" r="D74"/>
      <c s="74" r="E74"/>
      <c s="63" r="F74"/>
      <c t="s" s="31" r="G74">
        <v>103</v>
      </c>
      <c s="90" r="H74"/>
      <c s="53" r="I74"/>
      <c s="23" r="J74"/>
      <c s="14" r="K74"/>
      <c s="78" r="L74"/>
      <c s="13" r="M74"/>
      <c s="1" r="N74"/>
      <c s="74" r="O74">
        <f>if((M74=0),0,if((N74=""),0,((M74+N74)-L74)))</f>
        <v>0</v>
      </c>
      <c t="str" s="74" r="P74">
        <f>IF(ISNUMBER(M74),IF((M74&gt;0),CONCAT((ROUND((M74/(M74+N74)),2)*100),"%"),"NA"),"NA")</f>
        <v>NA</v>
      </c>
      <c s="70" r="Q74"/>
      <c s="55" r="R74"/>
    </row>
    <row r="75">
      <c s="74" r="A75">
        <v>71</v>
      </c>
      <c s="74" r="B75"/>
      <c s="74" r="C75"/>
      <c s="81" r="D75"/>
      <c s="74" r="E75"/>
      <c s="63" r="F75"/>
      <c t="s" s="31" r="G75">
        <v>103</v>
      </c>
      <c s="90" r="H75"/>
      <c s="53" r="I75"/>
      <c s="23" r="J75"/>
      <c s="14" r="K75"/>
      <c s="78" r="L75"/>
      <c s="13" r="M75"/>
      <c s="1" r="N75"/>
      <c s="74" r="O75">
        <f>if((M75=0),0,if((N75=""),0,((M75+N75)-L75)))</f>
        <v>0</v>
      </c>
      <c t="str" s="74" r="P75">
        <f>IF(ISNUMBER(M75),IF((M75&gt;0),CONCAT((ROUND((M75/(M75+N75)),2)*100),"%"),"NA"),"NA")</f>
        <v>NA</v>
      </c>
      <c s="70" r="Q75"/>
      <c s="55" r="R75"/>
    </row>
    <row r="76">
      <c s="74" r="A76">
        <v>72</v>
      </c>
      <c s="74" r="B76"/>
      <c s="74" r="C76"/>
      <c s="81" r="D76"/>
      <c s="74" r="E76"/>
      <c s="63" r="F76"/>
      <c t="s" s="31" r="G76">
        <v>103</v>
      </c>
      <c s="90" r="H76"/>
      <c s="53" r="I76"/>
      <c s="23" r="J76"/>
      <c s="14" r="K76"/>
      <c s="78" r="L76"/>
      <c s="13" r="M76"/>
      <c s="1" r="N76"/>
      <c s="74" r="O76">
        <f>if((M76=0),0,if((N76=""),0,((M76+N76)-L76)))</f>
        <v>0</v>
      </c>
      <c t="str" s="74" r="P76">
        <f>IF(ISNUMBER(M76),IF((M76&gt;0),CONCAT((ROUND((M76/(M76+N76)),2)*100),"%"),"NA"),"NA")</f>
        <v>NA</v>
      </c>
      <c s="70" r="Q76"/>
      <c s="55" r="R76"/>
    </row>
    <row r="77">
      <c s="74" r="A77">
        <v>73</v>
      </c>
      <c s="74" r="B77"/>
      <c s="74" r="C77"/>
      <c s="81" r="D77"/>
      <c s="74" r="E77"/>
      <c s="63" r="F77"/>
      <c t="s" s="31" r="G77">
        <v>103</v>
      </c>
      <c s="90" r="H77"/>
      <c s="53" r="I77"/>
      <c s="23" r="J77"/>
      <c s="14" r="K77"/>
      <c s="78" r="L77"/>
      <c s="13" r="M77"/>
      <c s="1" r="N77"/>
      <c s="74" r="O77">
        <f>if((M77=0),0,if((N77=""),0,((M77+N77)-L77)))</f>
        <v>0</v>
      </c>
      <c t="str" s="74" r="P77">
        <f>IF(ISNUMBER(M77),IF((M77&gt;0),CONCAT((ROUND((M77/(M77+N77)),2)*100),"%"),"NA"),"NA")</f>
        <v>NA</v>
      </c>
      <c s="70" r="Q77"/>
      <c s="55" r="R77"/>
    </row>
    <row r="78">
      <c s="74" r="A78">
        <v>74</v>
      </c>
      <c s="74" r="B78"/>
      <c s="74" r="C78"/>
      <c s="81" r="D78"/>
      <c s="74" r="E78"/>
      <c s="63" r="F78"/>
      <c t="s" s="31" r="G78">
        <v>103</v>
      </c>
      <c s="90" r="H78"/>
      <c s="53" r="I78"/>
      <c s="23" r="J78"/>
      <c s="14" r="K78"/>
      <c s="78" r="L78"/>
      <c s="13" r="M78"/>
      <c s="1" r="N78"/>
      <c s="74" r="O78">
        <f>if((M78=0),0,if((N78=""),0,((M78+N78)-L78)))</f>
        <v>0</v>
      </c>
      <c t="str" s="74" r="P78">
        <f>IF(ISNUMBER(M78),IF((M78&gt;0),CONCAT((ROUND((M78/(M78+N78)),2)*100),"%"),"NA"),"NA")</f>
        <v>NA</v>
      </c>
      <c s="70" r="Q78"/>
      <c s="55" r="R78"/>
    </row>
    <row r="79">
      <c s="74" r="A79">
        <v>75</v>
      </c>
      <c s="74" r="B79"/>
      <c s="74" r="C79"/>
      <c s="81" r="D79"/>
      <c s="74" r="E79"/>
      <c s="63" r="F79"/>
      <c t="s" s="31" r="G79">
        <v>103</v>
      </c>
      <c s="90" r="H79"/>
      <c s="53" r="I79"/>
      <c s="23" r="J79"/>
      <c s="14" r="K79"/>
      <c s="78" r="L79"/>
      <c s="13" r="M79"/>
      <c s="1" r="N79"/>
      <c s="74" r="O79">
        <f>if((M79=0),0,if((N79=""),0,((M79+N79)-L79)))</f>
        <v>0</v>
      </c>
      <c t="str" s="74" r="P79">
        <f>IF(ISNUMBER(M79),IF((M79&gt;0),CONCAT((ROUND((M79/(M79+N79)),2)*100),"%"),"NA"),"NA")</f>
        <v>NA</v>
      </c>
      <c s="70" r="Q79"/>
      <c s="55" r="R79"/>
    </row>
    <row r="80">
      <c s="74" r="A80">
        <v>52</v>
      </c>
      <c t="s" s="74" r="B80">
        <v>17</v>
      </c>
      <c s="74" r="C80">
        <v>1</v>
      </c>
      <c t="s" s="81" r="D80">
        <v>196</v>
      </c>
      <c t="s" s="74" r="E80">
        <v>19</v>
      </c>
      <c t="s" s="63" r="F80">
        <v>197</v>
      </c>
      <c t="s" s="31" r="G80">
        <v>21</v>
      </c>
      <c s="90" r="H80">
        <v>41344</v>
      </c>
      <c s="37" r="I80">
        <v>41345</v>
      </c>
      <c s="48" r="J80">
        <v>41345</v>
      </c>
      <c s="14" r="K80">
        <v>41345</v>
      </c>
      <c t="s" s="78" r="L80">
        <v>198</v>
      </c>
      <c t="s" s="13" r="M80">
        <v>199</v>
      </c>
      <c s="1" r="N80"/>
      <c s="74" r="O80">
        <f>if((M80=0),0,if((N80=""),0,((M80+N80)-L80)))</f>
        <v>0</v>
      </c>
      <c t="str" s="74" r="P80">
        <f>IF(ISNUMBER(M80),IF((M80&gt;0),CONCAT((ROUND((M80/(M80+N80)),2)*100),"%"),"NA"),"NA")</f>
        <v>NA</v>
      </c>
      <c s="70" r="Q80"/>
      <c s="55" r="R80"/>
    </row>
    <row r="81">
      <c s="33" r="A81"/>
      <c s="79" r="B81"/>
      <c s="33" r="C81"/>
      <c s="33" r="D81"/>
      <c s="33" r="E81"/>
      <c s="67" r="F81"/>
      <c s="33" r="G81"/>
      <c s="38" r="H81"/>
      <c s="17" r="I81"/>
      <c s="20" r="J81"/>
      <c s="17" r="K81"/>
      <c s="76" r="L81"/>
      <c s="55" r="M81"/>
      <c s="33" r="O81"/>
      <c s="79" r="P81"/>
      <c s="33" r="Q81"/>
    </row>
    <row r="82">
      <c s="57" r="B82"/>
      <c s="29" r="F82"/>
      <c s="22" r="H82"/>
      <c s="17" r="I82"/>
      <c s="20" r="J82"/>
      <c s="17" r="K82"/>
      <c s="76" r="L82"/>
      <c s="55" r="M82"/>
      <c s="57" r="P82"/>
    </row>
    <row r="83">
      <c s="57" r="B83"/>
      <c s="29" r="F83"/>
      <c s="22" r="H83"/>
      <c s="17" r="I83"/>
      <c s="20" r="J83"/>
      <c s="17" r="K83"/>
      <c s="76" r="L83"/>
      <c s="55" r="M83"/>
      <c s="57" r="P83"/>
    </row>
    <row r="84">
      <c s="57" r="B84"/>
      <c s="29" r="F84"/>
      <c s="22" r="H84"/>
      <c s="17" r="I84"/>
      <c s="20" r="J84"/>
      <c s="17" r="K84"/>
      <c s="76" r="L84"/>
      <c s="55" r="M84"/>
      <c s="57" r="P84"/>
    </row>
    <row r="85">
      <c s="57" r="B85"/>
      <c s="29" r="F85"/>
      <c s="22" r="H85"/>
      <c s="17" r="I85"/>
      <c s="20" r="J85"/>
      <c s="17" r="K85"/>
      <c s="76" r="L85"/>
      <c s="55" r="M85"/>
      <c s="57" r="P85"/>
    </row>
    <row r="86">
      <c s="57" r="B86"/>
      <c s="29" r="F86"/>
      <c s="22" r="H86"/>
      <c s="17" r="I86"/>
      <c s="20" r="J86"/>
      <c s="17" r="K86"/>
      <c s="76" r="L86"/>
      <c s="55" r="M86"/>
      <c s="57" r="P86"/>
    </row>
    <row r="87">
      <c s="57" r="B87"/>
      <c s="29" r="F87"/>
      <c s="22" r="H87"/>
      <c s="17" r="I87"/>
      <c s="20" r="J87"/>
      <c s="17" r="K87"/>
      <c s="76" r="L87"/>
      <c s="55" r="M87"/>
      <c s="57" r="P87"/>
    </row>
    <row r="88">
      <c s="57" r="B88"/>
      <c s="29" r="F88"/>
      <c s="22" r="H88"/>
      <c s="17" r="I88"/>
      <c s="20" r="J88"/>
      <c s="17" r="K88"/>
      <c s="76" r="L88"/>
      <c s="55" r="M88"/>
      <c s="57" r="P88"/>
    </row>
    <row r="89">
      <c s="57" r="B89"/>
      <c s="29" r="F89"/>
      <c s="22" r="H89"/>
      <c s="17" r="I89"/>
      <c s="20" r="J89"/>
      <c s="17" r="K89"/>
      <c s="76" r="L89"/>
      <c s="55" r="M89"/>
      <c s="57" r="P89"/>
    </row>
    <row r="90">
      <c s="57" r="B90"/>
      <c s="29" r="F90"/>
      <c s="22" r="H90"/>
      <c s="17" r="I90"/>
      <c s="20" r="J90"/>
      <c s="17" r="K90"/>
      <c s="76" r="L90"/>
      <c s="55" r="M90"/>
      <c s="57" r="P90"/>
    </row>
    <row r="91">
      <c s="57" r="B91"/>
      <c s="29" r="F91"/>
      <c s="22" r="H91"/>
      <c s="17" r="I91"/>
      <c s="20" r="J91"/>
      <c s="17" r="K91"/>
      <c s="76" r="L91"/>
      <c s="55" r="M91"/>
      <c s="57" r="P91"/>
    </row>
    <row r="92">
      <c s="57" r="B92"/>
      <c s="29" r="F92"/>
      <c s="22" r="H92"/>
      <c s="17" r="I92"/>
      <c s="20" r="J92"/>
      <c s="17" r="K92"/>
      <c s="76" r="L92"/>
      <c s="55" r="M92"/>
      <c s="57" r="P92"/>
    </row>
    <row r="93">
      <c s="57" r="B93"/>
      <c s="29" r="F93"/>
      <c s="22" r="H93"/>
      <c s="17" r="I93"/>
      <c s="20" r="J93"/>
      <c s="17" r="K93"/>
      <c s="76" r="L93"/>
      <c s="55" r="M93"/>
      <c s="57" r="P93"/>
    </row>
    <row r="94">
      <c s="57" r="B94"/>
      <c s="29" r="F94"/>
      <c s="22" r="H94"/>
      <c s="17" r="I94"/>
      <c s="20" r="J94"/>
      <c s="17" r="K94"/>
      <c s="76" r="L94"/>
      <c s="55" r="M94"/>
      <c s="57" r="P94"/>
    </row>
    <row r="95">
      <c s="57" r="B95"/>
      <c s="29" r="F95"/>
      <c s="22" r="H95"/>
      <c s="17" r="I95"/>
      <c s="20" r="J95"/>
      <c s="17" r="K95"/>
      <c s="76" r="L95"/>
      <c s="55" r="M95"/>
      <c s="57" r="P95"/>
    </row>
    <row r="96">
      <c s="57" r="B96"/>
      <c s="29" r="F96"/>
      <c s="22" r="H96"/>
      <c s="17" r="I96"/>
      <c s="20" r="J96"/>
      <c s="17" r="K96"/>
      <c s="76" r="L96"/>
      <c s="55" r="M96"/>
      <c s="57" r="P96"/>
    </row>
    <row r="97">
      <c s="57" r="B97"/>
      <c s="29" r="F97"/>
      <c s="22" r="H97"/>
      <c s="17" r="I97"/>
      <c s="20" r="J97"/>
      <c s="17" r="K97"/>
      <c s="76" r="L97"/>
      <c s="55" r="M97"/>
      <c s="57" r="P97"/>
    </row>
    <row r="98">
      <c s="57" r="B98"/>
      <c s="29" r="F98"/>
      <c s="22" r="H98"/>
      <c s="17" r="I98"/>
      <c s="20" r="J98"/>
      <c s="17" r="K98"/>
      <c s="76" r="L98"/>
      <c s="55" r="M98"/>
      <c s="57" r="P98"/>
    </row>
    <row r="99">
      <c s="57" r="B99"/>
      <c s="29" r="F99"/>
      <c s="22" r="H99"/>
      <c s="17" r="I99"/>
      <c s="20" r="J99"/>
      <c s="17" r="K99"/>
      <c s="76" r="L99"/>
      <c s="55" r="M99"/>
      <c s="57" r="P99"/>
    </row>
    <row r="100">
      <c s="57" r="B100"/>
      <c s="29" r="F100"/>
      <c s="22" r="H100"/>
      <c s="17" r="I100"/>
      <c s="20" r="J100"/>
      <c s="17" r="K100"/>
      <c s="76" r="L100"/>
      <c s="55" r="M100"/>
      <c s="57" r="P100"/>
    </row>
    <row r="101">
      <c s="57" r="B101"/>
      <c s="29" r="F101"/>
      <c s="22" r="H101"/>
      <c s="17" r="I101"/>
      <c s="20" r="J101"/>
      <c s="17" r="K101"/>
      <c s="76" r="L101"/>
      <c s="55" r="M101"/>
      <c s="57" r="P101"/>
    </row>
    <row r="102">
      <c s="57" r="B102"/>
      <c s="29" r="F102"/>
      <c s="22" r="H102"/>
      <c s="17" r="I102"/>
      <c s="20" r="J102"/>
      <c s="17" r="K102"/>
      <c s="76" r="L102"/>
      <c s="55" r="M102"/>
      <c s="57" r="P102"/>
    </row>
    <row r="103">
      <c s="57" r="B103"/>
      <c s="29" r="F103"/>
      <c s="22" r="H103"/>
      <c s="17" r="I103"/>
      <c s="20" r="J103"/>
      <c s="17" r="K103"/>
      <c s="76" r="L103"/>
      <c s="55" r="M103"/>
      <c s="57" r="P103"/>
    </row>
    <row r="104">
      <c s="57" r="B104"/>
      <c s="29" r="F104"/>
      <c s="22" r="H104"/>
      <c s="17" r="I104"/>
      <c s="20" r="J104"/>
      <c s="17" r="K104"/>
      <c s="76" r="L104"/>
      <c s="55" r="M104"/>
      <c s="57" r="P104"/>
    </row>
    <row r="105">
      <c s="57" r="B105"/>
      <c s="29" r="F105"/>
      <c s="22" r="H105"/>
      <c s="17" r="I105"/>
      <c s="20" r="J105"/>
      <c s="17" r="K105"/>
      <c s="76" r="L105"/>
      <c s="55" r="M105"/>
      <c s="57" r="P105"/>
    </row>
    <row r="106">
      <c s="57" r="B106"/>
      <c s="29" r="F106"/>
      <c s="22" r="H106"/>
      <c s="17" r="I106"/>
      <c s="20" r="J106"/>
      <c s="17" r="K106"/>
      <c s="76" r="L106"/>
      <c s="55" r="M106"/>
      <c s="57" r="P106"/>
    </row>
    <row r="107">
      <c s="57" r="B107"/>
      <c s="29" r="F107"/>
      <c s="22" r="H107"/>
      <c s="17" r="I107"/>
      <c s="20" r="J107"/>
      <c s="17" r="K107"/>
      <c s="76" r="L107"/>
      <c s="55" r="M107"/>
      <c s="57" r="P107"/>
    </row>
    <row r="108">
      <c s="57" r="B108"/>
      <c s="29" r="F108"/>
      <c s="22" r="H108"/>
      <c s="17" r="I108"/>
      <c s="20" r="J108"/>
      <c s="17" r="K108"/>
      <c s="76" r="L108"/>
      <c s="55" r="M108"/>
      <c s="57" r="P108"/>
    </row>
    <row r="109">
      <c s="57" r="B109"/>
      <c s="29" r="F109"/>
      <c s="22" r="H109"/>
      <c s="17" r="I109"/>
      <c s="20" r="J109"/>
      <c s="17" r="K109"/>
      <c s="76" r="L109"/>
      <c s="55" r="M109"/>
      <c s="57" r="P109"/>
    </row>
    <row r="110">
      <c s="57" r="B110"/>
      <c s="29" r="F110"/>
      <c s="22" r="H110"/>
      <c s="17" r="I110"/>
      <c s="20" r="J110"/>
      <c s="17" r="K110"/>
      <c s="76" r="L110"/>
      <c s="55" r="M110"/>
      <c s="57" r="P110"/>
    </row>
    <row r="111">
      <c s="57" r="B111"/>
      <c s="29" r="F111"/>
      <c s="22" r="H111"/>
      <c s="17" r="I111"/>
      <c s="20" r="J111"/>
      <c s="17" r="K111"/>
      <c s="76" r="L111"/>
      <c s="55" r="M111"/>
      <c s="57" r="P111"/>
    </row>
    <row r="112">
      <c s="57" r="B112"/>
      <c s="29" r="F112"/>
      <c s="22" r="H112"/>
      <c s="17" r="I112"/>
      <c s="20" r="J112"/>
      <c s="17" r="K112"/>
      <c s="76" r="L112"/>
      <c s="55" r="M112"/>
      <c s="57" r="P112"/>
    </row>
    <row r="113">
      <c s="57" r="B113"/>
      <c s="29" r="F113"/>
      <c s="22" r="H113"/>
      <c s="17" r="I113"/>
      <c s="20" r="J113"/>
      <c s="17" r="K113"/>
      <c s="76" r="L113"/>
      <c s="55" r="M113"/>
      <c s="57" r="P113"/>
    </row>
    <row r="114">
      <c s="57" r="B114"/>
      <c s="29" r="F114"/>
      <c s="22" r="H114"/>
      <c s="17" r="I114"/>
      <c s="20" r="J114"/>
      <c s="17" r="K114"/>
      <c s="76" r="L114"/>
      <c s="55" r="M114"/>
      <c s="57" r="P114"/>
    </row>
    <row r="115">
      <c s="57" r="B115"/>
      <c s="29" r="F115"/>
      <c s="22" r="H115"/>
      <c s="17" r="I115"/>
      <c s="20" r="J115"/>
      <c s="17" r="K115"/>
      <c s="76" r="L115"/>
      <c s="55" r="M115"/>
      <c s="57" r="P115"/>
    </row>
    <row r="116">
      <c s="57" r="B116"/>
      <c s="29" r="F116"/>
      <c s="22" r="H116"/>
      <c s="17" r="I116"/>
      <c s="20" r="J116"/>
      <c s="17" r="K116"/>
      <c s="76" r="L116"/>
      <c s="55" r="M116"/>
      <c s="57" r="P116"/>
    </row>
    <row r="117">
      <c s="57" r="B117"/>
      <c s="29" r="F117"/>
      <c s="22" r="H117"/>
      <c s="17" r="I117"/>
      <c s="20" r="J117"/>
      <c s="17" r="K117"/>
      <c s="76" r="L117"/>
      <c s="55" r="M117"/>
      <c s="57" r="P117"/>
    </row>
    <row r="118">
      <c s="57" r="B118"/>
      <c s="29" r="F118"/>
      <c s="22" r="H118"/>
      <c s="17" r="I118"/>
      <c s="20" r="J118"/>
      <c s="17" r="K118"/>
      <c s="76" r="L118"/>
      <c s="55" r="M118"/>
      <c s="57" r="P118"/>
    </row>
    <row r="119">
      <c s="57" r="B119"/>
      <c s="29" r="F119"/>
      <c s="22" r="H119"/>
      <c s="17" r="I119"/>
      <c s="20" r="J119"/>
      <c s="17" r="K119"/>
      <c s="76" r="L119"/>
      <c s="55" r="M119"/>
      <c s="57" r="P119"/>
    </row>
    <row r="120">
      <c s="57" r="B120"/>
      <c s="29" r="F120"/>
      <c s="22" r="H120"/>
      <c s="17" r="I120"/>
      <c s="20" r="J120"/>
      <c s="17" r="K120"/>
      <c s="76" r="L120"/>
      <c s="55" r="M120"/>
      <c s="57" r="P120"/>
    </row>
    <row r="121">
      <c s="57" r="B121"/>
      <c s="29" r="F121"/>
      <c s="22" r="H121"/>
      <c s="17" r="I121"/>
      <c s="20" r="J121"/>
      <c s="17" r="K121"/>
      <c s="76" r="L121"/>
      <c s="55" r="M121"/>
      <c s="57" r="P121"/>
    </row>
    <row r="122">
      <c s="57" r="B122"/>
      <c s="29" r="F122"/>
      <c s="19" r="H122"/>
      <c s="64" r="I122"/>
      <c s="44" r="J122"/>
      <c s="64" r="K122"/>
      <c s="76" r="L122"/>
      <c s="55" r="M122"/>
      <c s="57" r="P122"/>
    </row>
  </sheetData>
  <autoFilter ref="A1:Q80">
    <sortState ref="A1:Q80">
      <sortCondition ref="D1:D80"/>
      <sortCondition ref="I1:I80"/>
      <sortCondition ref="H1:H80"/>
      <sortCondition ref="C1:C80"/>
    </sortState>
  </autoFilter>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cfRule priority="1" type="cellIs" operator="greaterThan" stopIfTrue="1" dxfId="7">
      <formula>0</formula>
    </cfRule>
    <cfRule priority="2" type="cellIs" operator="lessThan" stopIfTrue="1" dxfId="8">
      <formula>0</formula>
    </cfRule>
    <cfRule priority="3" type="cellIs" operator="equal" stopIfTrue="1" dxfId="9">
      <formula>0</formula>
    </cfRule>
  </conditionalFormatting>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fRule priority="1" type="cellIs" operator="equal" stopIfTrue="1" dxfId="10">
      <formula>"1"</formula>
    </cfRule>
  </conditionalFormatting>
  <conditionalFormatting sqref="G1 G81 G82 G83 G84 G85 G86 G87 G88 G89 G90 G91 G92 G93 G94 G95 G96 G97 G98 G99 G100 G101 G102 G103 G104 G105 G106 G107 G108 G109 G110 G111 G112 G113 G114 G115 G116 G117 G118 G119 G120 G121 G122">
    <cfRule priority="1" type="cellIs" operator="equal" stopIfTrue="1" dxfId="8">
      <formula>"DONE"</formula>
    </cfRule>
    <cfRule priority="2" type="cellIs" operator="equal" stopIfTrue="1" dxfId="11">
      <formula>"IP"</formula>
    </cfRule>
    <cfRule priority="3" type="cellIs" operator="equal" stopIfTrue="1" dxfId="12">
      <formula>"WAITING"</formula>
    </cfRule>
    <cfRule priority="4" type="cellIs" operator="equal" stopIfTrue="1" dxfId="7">
      <formula>"TO CHECK"</formula>
    </cfRule>
  </conditionalFormatting>
  <conditionalFormatting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cfRule priority="1" type="cellIs" operator="equal" stopIfTrue="1" dxfId="8">
      <formula>"DONE"</formula>
    </cfRule>
    <cfRule priority="2" type="cellIs" operator="equal" stopIfTrue="1" dxfId="11">
      <formula>"IP"</formula>
    </cfRule>
    <cfRule priority="3" type="cellIs" operator="equal" stopIfTrue="1" dxfId="12">
      <formula>"WAITING"</formula>
    </cfRule>
    <cfRule priority="4" type="cellIs" operator="equal" stopIfTrue="1" dxfId="7">
      <formula>"TO CHECK"</formula>
    </cfRule>
    <cfRule priority="5" type="cellIs" operator="equal" stopIfTrue="1" dxfId="13">
      <formula>"CANCEL"</formula>
    </cfRule>
  </conditionalFormatting>
  <dataValidations>
    <dataValidation errorStyle="warning" showErrorMessage="1" sqref="G2:G27 G29:G34 G36:G53 G55:G80" allowBlank="1" prompt="Click and enter a value from the list of items" type="list" showInputMessage="1">
      <formula1>"TODO,IP,WAITING,TO CHECK,DONE,CANCEL,"</formula1>
    </dataValidation>
    <dataValidation errorStyle="warning" showErrorMessage="1" sqref="G28 G35 G54" allowBlank="1" prompt="validationFailedClick and enter a value from the list of items" type="list" showInputMessage="1">
      <formula1>"TODO,IP,WAITING,TO CHECK,DONE,CANCEL,"</formula1>
    </dataValidation>
    <dataValidation errorStyle="warning" showErrorMessage="1" sqref="G81:G122" allowBlank="1" prompt="Click and enter a value from the list of items" type="list" showInputMessage="1">
      <formula1>"TODO,IP,WAITING,TO CHECK,DONE,"</formula1>
    </dataValidation>
  </dataValidation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3.14"/>
    <col min="2" customWidth="1" max="2" width="6.0"/>
    <col min="3" customWidth="1" max="3" width="3.14"/>
    <col min="4" customWidth="1" max="4" width="31.0"/>
    <col min="5" customWidth="1" max="5" width="8.86"/>
    <col min="6" customWidth="1" max="6" width="59.57"/>
    <col min="8" customWidth="1" max="8" width="6.0"/>
    <col min="9" customWidth="1" max="9" width="5.29"/>
    <col min="10" customWidth="1" max="10" width="5.14"/>
    <col min="11" customWidth="1" max="11" width="5.57"/>
    <col min="12" customWidth="1" max="12" width="5.43"/>
    <col min="13" customWidth="1" max="13" width="5.57"/>
    <col min="14" customWidth="1" max="14" width="5.71"/>
    <col min="15" customWidth="1" max="15" width="4.86"/>
    <col min="16" customWidth="1" max="16" width="4.57"/>
    <col min="17" customWidth="1" max="17" width="84.43"/>
  </cols>
  <sheetData>
    <row r="1">
      <c t="s" s="61" r="A1">
        <v>0</v>
      </c>
      <c t="s" s="61" r="B1">
        <v>1</v>
      </c>
      <c t="s" s="61" r="C1">
        <v>2</v>
      </c>
      <c t="s" s="61" r="D1">
        <v>3</v>
      </c>
      <c t="s" s="61" r="E1">
        <v>4</v>
      </c>
      <c t="s" s="30" r="F1">
        <v>5</v>
      </c>
      <c t="s" s="61" r="G1">
        <v>6</v>
      </c>
      <c t="s" s="75" r="H1">
        <v>7</v>
      </c>
      <c t="s" s="75" r="I1">
        <v>8</v>
      </c>
      <c t="s" s="75" r="J1">
        <v>9</v>
      </c>
      <c t="s" s="75" r="K1">
        <v>10</v>
      </c>
      <c t="s" s="52" r="L1">
        <v>11</v>
      </c>
      <c t="s" s="52" r="M1">
        <v>12</v>
      </c>
      <c t="s" s="52" r="N1">
        <v>13</v>
      </c>
      <c t="s" s="52" r="O1">
        <v>14</v>
      </c>
      <c t="s" s="42" r="P1">
        <v>15</v>
      </c>
      <c t="s" s="61" r="Q1">
        <v>16</v>
      </c>
      <c s="71" r="R1"/>
      <c s="5" r="S1"/>
      <c s="5" r="T1"/>
      <c s="5" r="U1"/>
    </row>
    <row r="2">
      <c s="74" r="A2">
        <v>27</v>
      </c>
      <c t="s" s="74" r="B2">
        <v>17</v>
      </c>
      <c s="74" r="C2">
        <v>0</v>
      </c>
      <c t="s" s="81" r="D2">
        <v>18</v>
      </c>
      <c t="s" s="74" r="E2">
        <v>19</v>
      </c>
      <c t="s" s="63" r="F2">
        <v>20</v>
      </c>
      <c t="s" s="31" r="G2">
        <v>21</v>
      </c>
      <c s="90" r="H2">
        <v>41295</v>
      </c>
      <c t="s" s="56" r="I2">
        <v>22</v>
      </c>
      <c t="s" s="7" r="J2">
        <v>22</v>
      </c>
      <c s="36" r="K2"/>
      <c s="21" r="L2">
        <v>10</v>
      </c>
      <c s="73" r="M2">
        <v>1</v>
      </c>
      <c s="50" r="N2">
        <v>9</v>
      </c>
      <c s="74" r="O2">
        <f>if((M2=0),0,if((N2=""),0,((M2+N2)-L2)))</f>
        <v>0</v>
      </c>
      <c t="str" s="74" r="P2">
        <f>IF(ISNUMBER(M2),IF((M2&gt;0),CONCAT((ROUND((M2/(M2+N2)),2)*100),"%"),"NA"),"NA")</f>
        <v>10%</v>
      </c>
      <c s="70" r="Q2"/>
      <c s="55" r="R2"/>
    </row>
    <row r="3">
      <c s="74" r="A3">
        <v>28</v>
      </c>
      <c t="s" s="74" r="B3">
        <v>23</v>
      </c>
      <c s="74" r="C3">
        <v>0</v>
      </c>
      <c t="s" s="81" r="D3">
        <v>24</v>
      </c>
      <c t="s" s="74" r="E3">
        <v>25</v>
      </c>
      <c t="s" s="63" r="F3">
        <v>26</v>
      </c>
      <c t="s" s="31" r="G3">
        <v>21</v>
      </c>
      <c s="90" r="H3">
        <v>41295</v>
      </c>
      <c t="s" s="53" r="I3">
        <v>22</v>
      </c>
      <c t="s" s="23" r="J3">
        <v>22</v>
      </c>
      <c s="14" r="K3"/>
      <c s="78" r="L3">
        <v>27</v>
      </c>
      <c s="13" r="M3">
        <v>14.5</v>
      </c>
      <c s="1" r="N3">
        <v>14.5</v>
      </c>
      <c s="74" r="O3">
        <f>if((M3=0),0,if((N3=""),0,((M3+N3)-L3)))</f>
        <v>2</v>
      </c>
      <c t="str" s="74" r="P3">
        <f>IF(ISNUMBER(M3),IF((M3&gt;0),CONCAT((ROUND((M3/(M3+N3)),2)*100),"%"),"NA"),"NA")</f>
        <v>50%</v>
      </c>
      <c s="70" r="Q3"/>
      <c s="55" r="R3"/>
    </row>
    <row r="4">
      <c s="74" r="A4">
        <v>36</v>
      </c>
      <c t="s" s="74" r="B4">
        <v>17</v>
      </c>
      <c s="74" r="C4">
        <v>0</v>
      </c>
      <c t="s" s="81" r="D4">
        <v>27</v>
      </c>
      <c t="s" s="74" r="E4">
        <v>28</v>
      </c>
      <c t="s" s="63" r="F4">
        <v>29</v>
      </c>
      <c t="s" s="31" r="G4">
        <v>21</v>
      </c>
      <c s="90" r="H4">
        <v>41295</v>
      </c>
      <c t="s" s="53" r="I4">
        <v>22</v>
      </c>
      <c t="s" s="23" r="J4">
        <v>22</v>
      </c>
      <c s="14" r="K4"/>
      <c s="78" r="L4">
        <v>15</v>
      </c>
      <c s="13" r="M4">
        <v>8.5</v>
      </c>
      <c s="1" r="N4">
        <v>6.5</v>
      </c>
      <c s="74" r="O4">
        <f>if((M4=0),0,if((N4=""),0,((M4+N4)-L4)))</f>
        <v>0</v>
      </c>
      <c t="str" s="74" r="P4">
        <f>IF(ISNUMBER(M4),IF((M4&gt;0),CONCAT((ROUND((M4/(M4+N4)),2)*100),"%"),"NA"),"NA")</f>
        <v>56,99999999999999%</v>
      </c>
      <c s="70" r="Q4"/>
      <c s="55" r="R4"/>
    </row>
    <row r="5">
      <c s="74" r="A5">
        <v>37</v>
      </c>
      <c t="s" s="74" r="B5">
        <v>30</v>
      </c>
      <c s="74" r="C5">
        <v>0</v>
      </c>
      <c t="s" s="81" r="D5">
        <v>31</v>
      </c>
      <c t="s" s="74" r="E5">
        <v>32</v>
      </c>
      <c t="s" s="63" r="F5">
        <v>33</v>
      </c>
      <c t="s" s="31" r="G5">
        <v>21</v>
      </c>
      <c s="90" r="H5">
        <v>41295</v>
      </c>
      <c t="s" s="53" r="I5">
        <v>22</v>
      </c>
      <c t="s" s="23" r="J5">
        <v>22</v>
      </c>
      <c s="14" r="K5"/>
      <c s="78" r="L5">
        <v>10</v>
      </c>
      <c s="13" r="M5">
        <v>2</v>
      </c>
      <c s="1" r="N5">
        <v>8</v>
      </c>
      <c s="74" r="O5">
        <f>if((M5=0),0,if((N5=""),0,((M5+N5)-L5)))</f>
        <v>0</v>
      </c>
      <c t="str" s="74" r="P5">
        <f>IF(ISNUMBER(M5),IF((M5&gt;0),CONCAT((ROUND((M5/(M5+N5)),2)*100),"%"),"NA"),"NA")</f>
        <v>20%</v>
      </c>
      <c s="70" r="Q5"/>
      <c s="55" r="R5"/>
    </row>
    <row r="6">
      <c s="74" r="A6">
        <v>17</v>
      </c>
      <c t="s" s="74" r="B6">
        <v>104</v>
      </c>
      <c s="74" r="C6">
        <v>1</v>
      </c>
      <c t="s" s="81" r="D6">
        <v>200</v>
      </c>
      <c t="s" s="74" r="E6">
        <v>96</v>
      </c>
      <c t="s" s="63" r="F6">
        <v>201</v>
      </c>
      <c t="s" s="31" r="G6">
        <v>37</v>
      </c>
      <c s="90" r="H6">
        <v>41295</v>
      </c>
      <c s="53" r="I6">
        <v>41297</v>
      </c>
      <c s="23" r="J6">
        <v>41297</v>
      </c>
      <c s="14" r="K6"/>
      <c s="78" r="L6">
        <v>0.5</v>
      </c>
      <c s="13" r="M6">
        <v>0.5</v>
      </c>
      <c s="1" r="N6">
        <v>0</v>
      </c>
      <c s="74" r="O6">
        <f>if((M6=0),0,if((N6=""),0,((M6+N6)-L6)))</f>
        <v>0</v>
      </c>
      <c t="str" s="74" r="P6">
        <f>IF(ISNUMBER(M6),IF((M6&gt;0),CONCAT((ROUND((M6/(M6+N6)),2)*100),"%"),"NA"),"NA")</f>
        <v>100%</v>
      </c>
      <c s="70" r="Q6"/>
      <c s="55" r="R6"/>
    </row>
    <row r="7">
      <c s="74" r="A7">
        <v>18</v>
      </c>
      <c t="s" s="74" r="B7">
        <v>104</v>
      </c>
      <c s="74" r="C7">
        <v>1</v>
      </c>
      <c t="s" s="81" r="D7">
        <v>202</v>
      </c>
      <c t="s" s="74" r="E7">
        <v>25</v>
      </c>
      <c t="s" s="63" r="F7">
        <v>203</v>
      </c>
      <c t="s" s="31" r="G7">
        <v>21</v>
      </c>
      <c s="90" r="H7">
        <v>41297</v>
      </c>
      <c s="53" r="I7">
        <v>41298</v>
      </c>
      <c s="23" r="J7">
        <v>41302</v>
      </c>
      <c s="14" r="K7">
        <v>41299</v>
      </c>
      <c s="78" r="L7">
        <v>0.2</v>
      </c>
      <c s="13" r="M7">
        <v>0.2</v>
      </c>
      <c s="1" r="N7">
        <v>0</v>
      </c>
      <c s="74" r="O7">
        <f>if((M7=0),0,if((N7=""),0,((M7+N7)-L7)))</f>
        <v>0</v>
      </c>
      <c t="str" s="74" r="P7">
        <f>IF(ISNUMBER(M7),IF((M7&gt;0),CONCAT((ROUND((M7/(M7+N7)),2)*100),"%"),"NA"),"NA")</f>
        <v>100%</v>
      </c>
      <c s="70" r="Q7"/>
      <c s="55" r="R7"/>
    </row>
    <row r="8">
      <c s="74" r="A8">
        <v>20</v>
      </c>
      <c t="s" s="74" r="B8">
        <v>104</v>
      </c>
      <c s="74" r="C8">
        <v>1</v>
      </c>
      <c t="s" s="81" r="D8">
        <v>204</v>
      </c>
      <c t="s" s="74" r="E8">
        <v>25</v>
      </c>
      <c t="s" s="63" r="F8">
        <v>205</v>
      </c>
      <c t="s" s="31" r="G8">
        <v>21</v>
      </c>
      <c s="90" r="H8">
        <v>41297</v>
      </c>
      <c s="53" r="I8">
        <v>41298</v>
      </c>
      <c s="23" r="J8">
        <v>41302</v>
      </c>
      <c s="14" r="K8">
        <v>41299</v>
      </c>
      <c s="78" r="L8">
        <v>0</v>
      </c>
      <c s="13" r="M8">
        <v>0</v>
      </c>
      <c s="1" r="N8">
        <v>0</v>
      </c>
      <c s="74" r="O8">
        <f>if((M8=0),0,if((N8=""),0,((M8+N8)-L8)))</f>
        <v>0</v>
      </c>
      <c t="str" s="74" r="P8">
        <f>IF(ISNUMBER(M8),IF((M8&gt;0),CONCAT((ROUND((M8/(M8+N8)),2)*100),"%"),"NA"),"NA")</f>
        <v>NA</v>
      </c>
      <c s="70" r="Q8"/>
      <c s="55" r="R8"/>
    </row>
    <row r="9">
      <c s="74" r="A9">
        <v>14</v>
      </c>
      <c t="s" s="74" r="B9">
        <v>30</v>
      </c>
      <c s="74" r="C9">
        <v>1</v>
      </c>
      <c t="s" s="81" r="D9">
        <v>206</v>
      </c>
      <c t="s" s="74" r="E9">
        <v>35</v>
      </c>
      <c t="s" s="63" r="F9">
        <v>173</v>
      </c>
      <c t="s" s="31" r="G9">
        <v>21</v>
      </c>
      <c s="90" r="H9">
        <v>41297</v>
      </c>
      <c s="53" r="I9">
        <v>41301</v>
      </c>
      <c s="23" r="J9">
        <v>41303</v>
      </c>
      <c s="14" r="K9">
        <v>41302</v>
      </c>
      <c s="78" r="L9">
        <v>1.5</v>
      </c>
      <c s="13" r="M9">
        <v>2.5</v>
      </c>
      <c s="1" r="N9">
        <v>0</v>
      </c>
      <c s="74" r="O9">
        <f>if((M9=0),0,if((N9=""),0,((M9+N9)-L9)))</f>
        <v>1</v>
      </c>
      <c t="str" s="74" r="P9">
        <f>IF(ISNUMBER(M9),IF((M9&gt;0),CONCAT((ROUND((M9/(M9+N9)),2)*100),"%"),"NA"),"NA")</f>
        <v>100%</v>
      </c>
      <c t="s" s="70" r="Q9">
        <v>207</v>
      </c>
      <c s="55" r="R9"/>
    </row>
    <row r="10">
      <c s="74" r="A10">
        <v>4</v>
      </c>
      <c t="s" s="74" r="B10">
        <v>30</v>
      </c>
      <c s="74" r="C10">
        <v>1</v>
      </c>
      <c t="s" s="81" r="D10">
        <v>208</v>
      </c>
      <c t="s" s="74" r="E10">
        <v>25</v>
      </c>
      <c t="s" s="63" r="F10">
        <v>209</v>
      </c>
      <c t="s" s="31" r="G10">
        <v>21</v>
      </c>
      <c s="90" r="H10">
        <v>41294</v>
      </c>
      <c s="53" r="I10">
        <v>41302</v>
      </c>
      <c s="23" r="J10">
        <v>41302</v>
      </c>
      <c s="14" r="K10">
        <v>41300</v>
      </c>
      <c s="78" r="L10">
        <v>5</v>
      </c>
      <c s="13" r="M10">
        <v>8</v>
      </c>
      <c s="1" r="N10">
        <v>0</v>
      </c>
      <c s="74" r="O10">
        <f>if((M10=0),0,if((N10=""),0,((M10+N10)-L10)))</f>
        <v>3</v>
      </c>
      <c t="str" s="74" r="P10">
        <f>IF(ISNUMBER(M10),IF((M10&gt;0),CONCAT((ROUND((M10/(M10+N10)),2)*100),"%"),"NA"),"NA")</f>
        <v>100%</v>
      </c>
      <c s="70" r="Q10"/>
      <c s="55" r="R10"/>
    </row>
    <row r="11">
      <c s="74" r="A11">
        <v>1</v>
      </c>
      <c t="s" s="74" r="B11">
        <v>210</v>
      </c>
      <c s="74" r="C11">
        <v>1</v>
      </c>
      <c t="s" s="81" r="D11">
        <v>211</v>
      </c>
      <c t="s" s="74" r="E11">
        <v>96</v>
      </c>
      <c t="s" s="63" r="F11">
        <v>212</v>
      </c>
      <c t="s" s="31" r="G11">
        <v>21</v>
      </c>
      <c s="90" r="H11">
        <v>41295</v>
      </c>
      <c s="53" r="I11">
        <v>41302</v>
      </c>
      <c s="23" r="J11">
        <v>41303</v>
      </c>
      <c s="14" r="K11"/>
      <c s="78" r="L11">
        <v>3</v>
      </c>
      <c s="13" r="M11">
        <v>1</v>
      </c>
      <c s="1" r="N11">
        <v>2</v>
      </c>
      <c s="74" r="O11">
        <f>if((M11=0),0,if((N11=""),0,((M11+N11)-L11)))</f>
        <v>0</v>
      </c>
      <c t="str" s="74" r="P11">
        <f>IF(ISNUMBER(M11),IF((M11&gt;0),CONCAT((ROUND((M11/(M11+N11)),2)*100),"%"),"NA"),"NA")</f>
        <v>33%</v>
      </c>
      <c t="s" s="70" r="Q11">
        <v>213</v>
      </c>
      <c s="55" r="R11"/>
    </row>
    <row r="12">
      <c s="74" r="A12">
        <v>2</v>
      </c>
      <c t="s" s="74" r="B12">
        <v>210</v>
      </c>
      <c s="74" r="C12">
        <v>1</v>
      </c>
      <c t="s" s="81" r="D12">
        <v>214</v>
      </c>
      <c t="s" s="74" r="E12">
        <v>28</v>
      </c>
      <c t="s" s="63" r="F12">
        <v>215</v>
      </c>
      <c t="s" s="31" r="G12">
        <v>21</v>
      </c>
      <c s="90" r="H12">
        <v>41295</v>
      </c>
      <c s="53" r="I12">
        <v>41302</v>
      </c>
      <c s="23" r="J12">
        <v>41302</v>
      </c>
      <c s="14" r="K12">
        <v>41302</v>
      </c>
      <c s="78" r="L12">
        <v>6</v>
      </c>
      <c s="13" r="M12">
        <v>17</v>
      </c>
      <c s="1" r="N12">
        <v>0</v>
      </c>
      <c s="74" r="O12">
        <f>if((M12=0),0,if((N12=""),0,((M12+N12)-L12)))</f>
        <v>11</v>
      </c>
      <c t="str" s="74" r="P12">
        <f>IF(ISNUMBER(M12),IF((M12&gt;0),CONCAT((ROUND((M12/(M12+N12)),2)*100),"%"),"NA"),"NA")</f>
        <v>100%</v>
      </c>
      <c t="s" s="70" r="Q12">
        <v>216</v>
      </c>
      <c s="55" r="R12"/>
    </row>
    <row r="13">
      <c s="74" r="A13">
        <v>5</v>
      </c>
      <c t="s" s="74" r="B13">
        <v>30</v>
      </c>
      <c s="74" r="C13">
        <v>1</v>
      </c>
      <c t="s" s="81" r="D13">
        <v>217</v>
      </c>
      <c t="s" s="74" r="E13">
        <v>25</v>
      </c>
      <c t="s" s="63" r="F13">
        <v>173</v>
      </c>
      <c t="s" s="31" r="G13">
        <v>21</v>
      </c>
      <c s="90" r="H13">
        <v>41295</v>
      </c>
      <c s="53" r="I13">
        <v>41302</v>
      </c>
      <c s="23" r="J13">
        <v>41302</v>
      </c>
      <c s="14" r="K13"/>
      <c s="78" r="L13">
        <v>2</v>
      </c>
      <c s="13" r="M13">
        <v>1</v>
      </c>
      <c s="1" r="N13">
        <v>0</v>
      </c>
      <c s="74" r="O13">
        <f>if((M13=0),0,if((N13=""),0,((M13+N13)-L13)))</f>
        <v>-1</v>
      </c>
      <c t="str" s="74" r="P13">
        <f>IF(ISNUMBER(M13),IF((M13&gt;0),CONCAT((ROUND((M13/(M13+N13)),2)*100),"%"),"NA"),"NA")</f>
        <v>100%</v>
      </c>
      <c t="s" s="70" r="Q13">
        <v>218</v>
      </c>
      <c s="55" r="R13"/>
    </row>
    <row r="14">
      <c s="74" r="A14">
        <v>8</v>
      </c>
      <c t="s" s="74" r="B14">
        <v>30</v>
      </c>
      <c s="74" r="C14">
        <v>1</v>
      </c>
      <c t="s" s="81" r="D14">
        <v>219</v>
      </c>
      <c t="s" s="74" r="E14">
        <v>35</v>
      </c>
      <c t="s" s="63" r="F14">
        <v>173</v>
      </c>
      <c t="s" s="31" r="G14">
        <v>21</v>
      </c>
      <c s="90" r="H14">
        <v>41295</v>
      </c>
      <c s="53" r="I14">
        <v>41302</v>
      </c>
      <c s="23" r="J14">
        <v>41303</v>
      </c>
      <c s="14" r="K14">
        <v>41304</v>
      </c>
      <c s="78" r="L14">
        <v>2</v>
      </c>
      <c s="13" r="M14">
        <v>1.5</v>
      </c>
      <c s="1" r="N14">
        <v>0</v>
      </c>
      <c s="74" r="O14">
        <f>if((M14=0),0,if((N14=""),0,((M14+N14)-L14)))</f>
        <v>-0.5</v>
      </c>
      <c t="str" s="74" r="P14">
        <f>IF(ISNUMBER(M14),IF((M14&gt;0),CONCAT((ROUND((M14/(M14+N14)),2)*100),"%"),"NA"),"NA")</f>
        <v>100%</v>
      </c>
      <c t="s" s="70" r="Q14">
        <v>220</v>
      </c>
      <c s="55" r="R14"/>
    </row>
    <row r="15">
      <c s="74" r="A15">
        <v>6</v>
      </c>
      <c t="s" s="74" r="B15">
        <v>30</v>
      </c>
      <c s="74" r="C15">
        <v>1</v>
      </c>
      <c t="s" s="81" r="D15">
        <v>221</v>
      </c>
      <c t="s" s="74" r="E15">
        <v>25</v>
      </c>
      <c t="s" s="63" r="F15">
        <v>173</v>
      </c>
      <c t="s" s="31" r="G15">
        <v>37</v>
      </c>
      <c s="90" r="H15">
        <v>41295</v>
      </c>
      <c s="53" r="I15">
        <v>41302</v>
      </c>
      <c s="23" r="J15">
        <v>41303</v>
      </c>
      <c s="14" r="K15"/>
      <c s="78" r="L15">
        <v>2</v>
      </c>
      <c s="13" r="M15"/>
      <c s="1" r="N15"/>
      <c s="74" r="O15">
        <f>if((M15=0),0,if((N15=""),0,((M15+N15)-L15)))</f>
        <v>0</v>
      </c>
      <c t="str" s="74" r="P15">
        <f>IF(ISNUMBER(M15),IF((M15&gt;0),CONCAT((ROUND((M15/(M15+N15)),2)*100),"%"),"NA"),"NA")</f>
        <v>NA</v>
      </c>
      <c t="s" s="70" r="Q15">
        <v>222</v>
      </c>
      <c s="55" r="R15"/>
    </row>
    <row r="16">
      <c s="74" r="A16">
        <v>9</v>
      </c>
      <c t="s" s="74" r="B16">
        <v>30</v>
      </c>
      <c s="74" r="C16">
        <v>1</v>
      </c>
      <c t="s" s="81" r="D16">
        <v>223</v>
      </c>
      <c t="s" s="74" r="E16">
        <v>32</v>
      </c>
      <c t="s" s="63" r="F16">
        <v>173</v>
      </c>
      <c t="s" s="31" r="G16">
        <v>21</v>
      </c>
      <c s="90" r="H16">
        <v>41295</v>
      </c>
      <c s="53" r="I16">
        <v>41302</v>
      </c>
      <c s="23" r="J16">
        <v>41303</v>
      </c>
      <c s="14" r="K16"/>
      <c s="78" r="L16">
        <v>1</v>
      </c>
      <c s="13" r="M16"/>
      <c s="1" r="N16"/>
      <c s="74" r="O16">
        <f>if((M16=0),0,if((N16=""),0,((M16+N16)-L16)))</f>
        <v>0</v>
      </c>
      <c t="str" s="74" r="P16">
        <f>IF(ISNUMBER(M16),IF((M16&gt;0),CONCAT((ROUND((M16/(M16+N16)),2)*100),"%"),"NA"),"NA")</f>
        <v>NA</v>
      </c>
      <c t="s" s="70" r="Q16">
        <v>224</v>
      </c>
      <c s="55" r="R16"/>
    </row>
    <row r="17">
      <c s="74" r="A17">
        <v>10</v>
      </c>
      <c t="s" s="74" r="B17">
        <v>30</v>
      </c>
      <c s="74" r="C17">
        <v>1</v>
      </c>
      <c t="s" s="81" r="D17">
        <v>225</v>
      </c>
      <c t="s" s="74" r="E17">
        <v>25</v>
      </c>
      <c t="s" s="63" r="F17">
        <v>173</v>
      </c>
      <c t="s" s="31" r="G17">
        <v>21</v>
      </c>
      <c s="90" r="H17">
        <v>41295</v>
      </c>
      <c s="53" r="I17">
        <v>41302</v>
      </c>
      <c s="23" r="J17">
        <v>41303</v>
      </c>
      <c s="14" r="K17"/>
      <c s="78" r="L17">
        <v>2</v>
      </c>
      <c s="13" r="M17">
        <v>2</v>
      </c>
      <c s="1" r="N17">
        <v>0</v>
      </c>
      <c s="74" r="O17">
        <f>if((M17=0),0,if((N17=""),0,((M17+N17)-L17)))</f>
        <v>0</v>
      </c>
      <c t="str" s="74" r="P17">
        <f>IF(ISNUMBER(M17),IF((M17&gt;0),CONCAT((ROUND((M17/(M17+N17)),2)*100),"%"),"NA"),"NA")</f>
        <v>100%</v>
      </c>
      <c t="s" s="70" r="Q17">
        <v>226</v>
      </c>
      <c s="55" r="R17"/>
    </row>
    <row r="18">
      <c s="74" r="A18">
        <v>7</v>
      </c>
      <c t="s" s="74" r="B18">
        <v>30</v>
      </c>
      <c s="74" r="C18">
        <v>1</v>
      </c>
      <c t="s" s="81" r="D18">
        <v>227</v>
      </c>
      <c t="s" s="74" r="E18">
        <v>35</v>
      </c>
      <c t="s" s="63" r="F18">
        <v>173</v>
      </c>
      <c t="s" s="31" r="G18">
        <v>21</v>
      </c>
      <c s="90" r="H18">
        <v>41295</v>
      </c>
      <c s="53" r="I18">
        <v>41302</v>
      </c>
      <c s="23" r="J18">
        <v>41304</v>
      </c>
      <c s="14" r="K18"/>
      <c s="78" r="L18">
        <v>3</v>
      </c>
      <c s="13" r="M18">
        <v>3</v>
      </c>
      <c s="1" r="N18">
        <v>0</v>
      </c>
      <c s="74" r="O18">
        <f>if((M18=0),0,if((N18=""),0,((M18+N18)-L18)))</f>
        <v>0</v>
      </c>
      <c t="str" s="74" r="P18">
        <f>IF(ISNUMBER(M18),IF((M18&gt;0),CONCAT((ROUND((M18/(M18+N18)),2)*100),"%"),"NA"),"NA")</f>
        <v>100%</v>
      </c>
      <c t="s" s="70" r="Q18">
        <v>228</v>
      </c>
      <c s="55" r="R18"/>
    </row>
    <row r="19">
      <c s="74" r="A19">
        <v>21</v>
      </c>
      <c t="s" s="74" r="B19">
        <v>17</v>
      </c>
      <c s="74" r="C19">
        <v>1</v>
      </c>
      <c t="s" s="81" r="D19">
        <v>229</v>
      </c>
      <c t="s" s="74" r="E19">
        <v>19</v>
      </c>
      <c t="s" s="63" r="F19">
        <v>230</v>
      </c>
      <c t="s" s="31" r="G19">
        <v>21</v>
      </c>
      <c s="90" r="H19">
        <v>41302</v>
      </c>
      <c s="53" r="I19">
        <v>41306</v>
      </c>
      <c s="23" r="J19">
        <v>41307</v>
      </c>
      <c s="14" r="K19">
        <v>41308</v>
      </c>
      <c s="78" r="L19">
        <v>4</v>
      </c>
      <c s="13" r="M19">
        <v>8</v>
      </c>
      <c s="1" r="N19">
        <v>0</v>
      </c>
      <c s="74" r="O19">
        <f>if((M19=0),0,if((N19=""),0,((M19+N19)-L19)))</f>
        <v>4</v>
      </c>
      <c t="str" s="74" r="P19">
        <f>IF(ISNUMBER(M19),IF((M19&gt;0),CONCAT((ROUND((M19/(M19+N19)),2)*100),"%"),"NA"),"NA")</f>
        <v>100%</v>
      </c>
      <c t="s" s="70" r="Q19">
        <v>231</v>
      </c>
      <c s="55" r="R19"/>
    </row>
    <row r="20">
      <c s="74" r="A20">
        <v>22</v>
      </c>
      <c t="s" s="74" r="B20">
        <v>17</v>
      </c>
      <c s="74" r="C20">
        <v>1</v>
      </c>
      <c t="s" s="81" r="D20">
        <v>232</v>
      </c>
      <c t="s" s="74" r="E20">
        <v>28</v>
      </c>
      <c t="s" s="63" r="F20">
        <v>54</v>
      </c>
      <c t="s" s="31" r="G20">
        <v>21</v>
      </c>
      <c s="90" r="H20">
        <v>41302</v>
      </c>
      <c s="53" r="I20">
        <v>41306</v>
      </c>
      <c s="23" r="J20">
        <v>41308</v>
      </c>
      <c s="14" r="K20">
        <v>41308</v>
      </c>
      <c s="78" r="L20">
        <v>1.5</v>
      </c>
      <c s="13" r="M20">
        <v>7.5</v>
      </c>
      <c s="1" r="N20">
        <v>0</v>
      </c>
      <c s="74" r="O20">
        <f>if((M20=0),0,if((N20=""),0,((M20+N20)-L20)))</f>
        <v>6</v>
      </c>
      <c t="str" s="74" r="P20">
        <f>IF(ISNUMBER(M20),IF((M20&gt;0),CONCAT((ROUND((M20/(M20+N20)),2)*100),"%"),"NA"),"NA")</f>
        <v>100%</v>
      </c>
      <c t="s" s="70" r="Q20">
        <v>233</v>
      </c>
      <c s="55" r="R20"/>
    </row>
    <row r="21">
      <c s="74" r="A21">
        <v>29</v>
      </c>
      <c t="s" s="74" r="B21">
        <v>17</v>
      </c>
      <c s="74" r="C21">
        <v>1</v>
      </c>
      <c t="s" s="81" r="D21">
        <v>234</v>
      </c>
      <c t="s" s="74" r="E21">
        <v>28</v>
      </c>
      <c t="s" s="63" r="F21">
        <v>235</v>
      </c>
      <c t="s" s="31" r="G21">
        <v>21</v>
      </c>
      <c s="90" r="H21">
        <v>41302</v>
      </c>
      <c s="53" r="I21">
        <v>41306</v>
      </c>
      <c s="23" r="J21">
        <v>41302</v>
      </c>
      <c s="14" r="K21">
        <v>41301</v>
      </c>
      <c s="78" r="L21">
        <v>2</v>
      </c>
      <c s="13" r="M21">
        <v>2</v>
      </c>
      <c s="1" r="N21">
        <v>0</v>
      </c>
      <c s="74" r="O21">
        <f>if((M21=0),0,if((N21=""),0,((M21+N21)-L21)))</f>
        <v>0</v>
      </c>
      <c t="str" s="74" r="P21">
        <f>IF(ISNUMBER(M21),IF((M21&gt;0),CONCAT((ROUND((M21/(M21+N21)),2)*100),"%"),"NA"),"NA")</f>
        <v>100%</v>
      </c>
      <c t="s" s="70" r="Q21">
        <v>236</v>
      </c>
      <c s="55" r="R21"/>
    </row>
    <row r="22">
      <c s="74" r="A22">
        <v>23</v>
      </c>
      <c t="s" s="74" r="B22">
        <v>17</v>
      </c>
      <c s="74" r="C22">
        <v>1</v>
      </c>
      <c t="s" s="81" r="D22">
        <v>114</v>
      </c>
      <c t="s" s="74" r="E22">
        <v>28</v>
      </c>
      <c t="s" s="63" r="F22">
        <v>115</v>
      </c>
      <c t="s" s="31" r="G22">
        <v>21</v>
      </c>
      <c s="90" r="H22">
        <v>41304</v>
      </c>
      <c s="53" r="I22">
        <v>41308</v>
      </c>
      <c s="23" r="J22">
        <v>41315</v>
      </c>
      <c s="14" r="K22"/>
      <c s="78" r="L22">
        <v>8</v>
      </c>
      <c s="13" r="M22">
        <v>16.5</v>
      </c>
      <c s="1" r="N22">
        <v>0</v>
      </c>
      <c s="74" r="O22">
        <f>if((M22=0),0,if((N22=""),0,((M22+N22)-L22)))</f>
        <v>8.5</v>
      </c>
      <c t="str" s="74" r="P22">
        <f>IF(ISNUMBER(M22),IF((M22&gt;0),CONCAT((ROUND((M22/(M22+N22)),2)*100),"%"),"NA"),"NA")</f>
        <v>100%</v>
      </c>
      <c t="s" s="70" r="Q22">
        <v>237</v>
      </c>
      <c s="55" r="R22"/>
    </row>
    <row r="23">
      <c s="74" r="A23">
        <v>23</v>
      </c>
      <c t="s" s="74" r="B23">
        <v>17</v>
      </c>
      <c s="74" r="C23">
        <v>1</v>
      </c>
      <c t="s" s="81" r="D23">
        <v>114</v>
      </c>
      <c t="s" s="74" r="E23">
        <v>32</v>
      </c>
      <c t="s" s="63" r="F23">
        <v>238</v>
      </c>
      <c t="s" s="31" r="G23">
        <v>21</v>
      </c>
      <c s="90" r="H23">
        <v>41304</v>
      </c>
      <c s="53" r="I23">
        <v>41308</v>
      </c>
      <c s="23" r="J23">
        <v>41315</v>
      </c>
      <c s="14" r="K23"/>
      <c s="78" r="L23">
        <v>3</v>
      </c>
      <c s="13" r="M23">
        <v>6</v>
      </c>
      <c s="1" r="N23">
        <v>3</v>
      </c>
      <c s="74" r="O23">
        <f>if((M23=0),0,if((N23=""),0,((M23+N23)-L23)))</f>
        <v>6</v>
      </c>
      <c t="str" s="74" r="P23">
        <f>IF(ISNUMBER(M23),IF((M23&gt;0),CONCAT((ROUND((M23/(M23+N23)),2)*100),"%"),"NA"),"NA")</f>
        <v>67%</v>
      </c>
      <c t="s" s="70" r="Q23">
        <v>239</v>
      </c>
      <c s="55" r="R23"/>
    </row>
    <row r="24">
      <c s="74" r="A24">
        <v>23</v>
      </c>
      <c t="s" s="74" r="B24">
        <v>17</v>
      </c>
      <c s="74" r="C24">
        <v>1</v>
      </c>
      <c t="s" s="81" r="D24">
        <v>114</v>
      </c>
      <c t="s" s="74" r="E24">
        <v>19</v>
      </c>
      <c t="s" s="63" r="F24">
        <v>240</v>
      </c>
      <c t="s" s="31" r="G24">
        <v>21</v>
      </c>
      <c s="90" r="H24">
        <v>41304</v>
      </c>
      <c s="53" r="I24">
        <v>41308</v>
      </c>
      <c s="23" r="J24">
        <v>41315</v>
      </c>
      <c s="14" r="K24">
        <v>41322</v>
      </c>
      <c s="78" r="L24">
        <v>3</v>
      </c>
      <c s="13" r="M24">
        <v>5</v>
      </c>
      <c s="1" r="N24">
        <v>0.5</v>
      </c>
      <c s="74" r="O24">
        <f>if((M24=0),0,if((N24=""),0,((M24+N24)-L24)))</f>
        <v>2.5</v>
      </c>
      <c t="str" s="74" r="P24">
        <f>IF(ISNUMBER(M24),IF((M24&gt;0),CONCAT((ROUND((M24/(M24+N24)),2)*100),"%"),"NA"),"NA")</f>
        <v>91%</v>
      </c>
      <c t="s" s="70" r="Q24">
        <v>241</v>
      </c>
      <c s="55" r="R24"/>
    </row>
    <row r="25">
      <c s="74" r="A25">
        <v>38</v>
      </c>
      <c t="s" s="74" r="B25">
        <v>17</v>
      </c>
      <c s="74" r="C25">
        <v>1</v>
      </c>
      <c t="s" s="81" r="D25">
        <v>242</v>
      </c>
      <c t="s" s="74" r="E25">
        <v>25</v>
      </c>
      <c t="s" s="63" r="F25">
        <v>243</v>
      </c>
      <c t="s" s="31" r="G25">
        <v>21</v>
      </c>
      <c s="90" r="H25">
        <v>41314</v>
      </c>
      <c s="53" r="I25">
        <v>41314</v>
      </c>
      <c s="23" r="J25">
        <v>41314</v>
      </c>
      <c s="14" r="K25">
        <v>41314</v>
      </c>
      <c s="78" r="L25">
        <v>3</v>
      </c>
      <c s="13" r="M25">
        <v>3</v>
      </c>
      <c s="1" r="N25">
        <v>0</v>
      </c>
      <c s="74" r="O25">
        <f>if((M25=0),0,if((N25=""),0,((M25+N25)-L25)))</f>
        <v>0</v>
      </c>
      <c t="str" s="74" r="P25">
        <f>IF(ISNUMBER(M25),IF((M25&gt;0),CONCAT((ROUND((M25/(M25+N25)),2)*100),"%"),"NA"),"NA")</f>
        <v>100%</v>
      </c>
      <c s="70" r="Q25"/>
      <c s="55" r="R25"/>
    </row>
    <row r="26">
      <c s="74" r="A26">
        <v>42</v>
      </c>
      <c t="s" s="74" r="B26">
        <v>17</v>
      </c>
      <c s="74" r="C26">
        <v>1</v>
      </c>
      <c t="s" s="81" r="D26">
        <v>244</v>
      </c>
      <c t="s" s="74" r="E26">
        <v>19</v>
      </c>
      <c t="s" s="63" r="F26">
        <v>245</v>
      </c>
      <c t="s" s="31" r="G26">
        <v>21</v>
      </c>
      <c s="90" r="H26">
        <v>41316</v>
      </c>
      <c s="53" r="I26">
        <v>41317</v>
      </c>
      <c s="23" r="J26">
        <v>41317</v>
      </c>
      <c s="14" r="K26">
        <v>41316</v>
      </c>
      <c s="78" r="L26">
        <v>1</v>
      </c>
      <c s="13" r="M26">
        <v>0.5</v>
      </c>
      <c s="1" r="N26">
        <v>0</v>
      </c>
      <c s="74" r="O26">
        <f>if((M26=0),0,if((N26=""),0,((M26+N26)-L26)))</f>
        <v>-0.5</v>
      </c>
      <c t="str" s="74" r="P26">
        <f>IF(ISNUMBER(M26),IF((M26&gt;0),CONCAT((ROUND((M26/(M26+N26)),2)*100),"%"),"NA"),"NA")</f>
        <v>100%</v>
      </c>
      <c s="70" r="Q26"/>
      <c s="55" r="R26"/>
    </row>
    <row r="27">
      <c s="74" r="A27">
        <v>43</v>
      </c>
      <c t="s" s="74" r="B27">
        <v>17</v>
      </c>
      <c s="74" r="C27">
        <v>1</v>
      </c>
      <c t="s" s="81" r="D27">
        <v>244</v>
      </c>
      <c t="s" s="74" r="E27">
        <v>25</v>
      </c>
      <c t="s" s="63" r="F27">
        <v>245</v>
      </c>
      <c t="s" s="31" r="G27">
        <v>21</v>
      </c>
      <c s="90" r="H27">
        <v>41316</v>
      </c>
      <c s="53" r="I27">
        <v>41317</v>
      </c>
      <c s="23" r="J27">
        <v>41317</v>
      </c>
      <c s="14" r="K27">
        <v>41316</v>
      </c>
      <c s="78" r="L27">
        <v>1</v>
      </c>
      <c s="13" r="M27">
        <v>0.5</v>
      </c>
      <c s="1" r="N27">
        <v>0</v>
      </c>
      <c s="74" r="O27">
        <f>if((M27=0),0,if((N27=""),0,((M27+N27)-L27)))</f>
        <v>-0.5</v>
      </c>
      <c t="str" s="74" r="P27">
        <f>IF(ISNUMBER(M27),IF((M27&gt;0),CONCAT((ROUND((M27/(M27+N27)),2)*100),"%"),"NA"),"NA")</f>
        <v>100%</v>
      </c>
      <c s="70" r="Q27"/>
      <c s="55" r="R27"/>
    </row>
    <row r="28">
      <c s="74" r="A28">
        <v>44</v>
      </c>
      <c t="s" s="74" r="B28">
        <v>17</v>
      </c>
      <c s="74" r="C28">
        <v>1</v>
      </c>
      <c t="s" s="81" r="D28">
        <v>246</v>
      </c>
      <c t="s" s="74" r="E28">
        <v>25</v>
      </c>
      <c t="s" s="63" r="F28">
        <v>247</v>
      </c>
      <c t="s" s="31" r="G28">
        <v>21</v>
      </c>
      <c s="90" r="H28">
        <v>41316</v>
      </c>
      <c s="53" r="I28">
        <v>41317</v>
      </c>
      <c s="23" r="J28">
        <v>41317</v>
      </c>
      <c s="14" r="K28">
        <v>41316</v>
      </c>
      <c s="78" r="L28">
        <v>0.5</v>
      </c>
      <c s="13" r="M28">
        <v>4</v>
      </c>
      <c s="1" r="N28">
        <v>0</v>
      </c>
      <c s="74" r="O28">
        <f>if((M28=0),0,if((N28=""),0,((M28+N28)-L28)))</f>
        <v>3.5</v>
      </c>
      <c t="str" s="74" r="P28">
        <f>IF(ISNUMBER(M28),IF((M28&gt;0),CONCAT((ROUND((M28/(M28+N28)),2)*100),"%"),"NA"),"NA")</f>
        <v>100%</v>
      </c>
      <c t="s" s="70" r="Q28">
        <v>248</v>
      </c>
      <c s="55" r="R28"/>
    </row>
    <row r="29">
      <c s="74" r="A29">
        <v>39</v>
      </c>
      <c t="s" s="74" r="B29">
        <v>30</v>
      </c>
      <c s="74" r="C29">
        <v>1</v>
      </c>
      <c t="s" s="81" r="D29">
        <v>249</v>
      </c>
      <c t="s" s="74" r="E29">
        <v>28</v>
      </c>
      <c t="s" s="63" r="F29">
        <v>250</v>
      </c>
      <c t="s" s="31" r="G29">
        <v>21</v>
      </c>
      <c s="90" r="H29">
        <v>41316</v>
      </c>
      <c s="53" r="I29">
        <v>41318</v>
      </c>
      <c s="23" r="J29">
        <v>41318</v>
      </c>
      <c s="14" r="K29"/>
      <c s="78" r="L29">
        <v>1</v>
      </c>
      <c s="13" r="M29">
        <v>1</v>
      </c>
      <c s="1" r="N29">
        <v>0</v>
      </c>
      <c s="74" r="O29">
        <f>if((M29=0),0,if((N29=""),0,((M29+N29)-L29)))</f>
        <v>0</v>
      </c>
      <c t="str" s="74" r="P29">
        <f>IF(ISNUMBER(M29),IF((M29&gt;0),CONCAT((ROUND((M29/(M29+N29)),2)*100),"%"),"NA"),"NA")</f>
        <v>100%</v>
      </c>
      <c t="s" s="70" r="Q29">
        <v>251</v>
      </c>
      <c s="55" r="R29"/>
    </row>
    <row r="30">
      <c s="74" r="A30">
        <v>40</v>
      </c>
      <c t="s" s="74" r="B30">
        <v>17</v>
      </c>
      <c s="74" r="C30">
        <v>1</v>
      </c>
      <c t="s" s="81" r="D30">
        <v>117</v>
      </c>
      <c t="s" s="74" r="E30">
        <v>28</v>
      </c>
      <c t="s" s="63" r="F30">
        <v>118</v>
      </c>
      <c t="s" s="31" r="G30">
        <v>21</v>
      </c>
      <c s="90" r="H30">
        <v>41316</v>
      </c>
      <c s="53" r="I30">
        <v>41322</v>
      </c>
      <c s="23" r="J30">
        <v>41322</v>
      </c>
      <c s="14" r="K30"/>
      <c s="78" r="L30">
        <v>5</v>
      </c>
      <c s="13" r="M30">
        <v>3</v>
      </c>
      <c s="1" r="N30">
        <v>2</v>
      </c>
      <c s="74" r="O30">
        <f>if((M30=0),0,if((N30=""),0,((M30+N30)-L30)))</f>
        <v>0</v>
      </c>
      <c t="str" s="74" r="P30">
        <f>IF(ISNUMBER(M30),IF((M30&gt;0),CONCAT((ROUND((M30/(M30+N30)),2)*100),"%"),"NA"),"NA")</f>
        <v>60%</v>
      </c>
      <c t="s" s="70" r="Q30">
        <v>252</v>
      </c>
      <c s="55" r="R30"/>
    </row>
    <row r="31">
      <c s="74" r="A31">
        <v>41</v>
      </c>
      <c t="s" s="74" r="B31">
        <v>17</v>
      </c>
      <c s="74" r="C31">
        <v>1</v>
      </c>
      <c t="s" s="81" r="D31">
        <v>117</v>
      </c>
      <c t="s" s="74" r="E31">
        <v>32</v>
      </c>
      <c t="s" s="63" r="F31">
        <v>120</v>
      </c>
      <c t="s" s="31" r="G31">
        <v>21</v>
      </c>
      <c s="90" r="H31">
        <v>41316</v>
      </c>
      <c s="53" r="I31">
        <v>41322</v>
      </c>
      <c s="23" r="J31">
        <v>41323</v>
      </c>
      <c s="14" r="K31"/>
      <c s="78" r="L31">
        <v>4</v>
      </c>
      <c s="13" r="M31">
        <v>8</v>
      </c>
      <c s="1" r="N31">
        <v>0</v>
      </c>
      <c s="74" r="O31">
        <f>if((M31=0),0,if((N31=""),0,((M31+N31)-L31)))</f>
        <v>4</v>
      </c>
      <c t="str" s="74" r="P31">
        <f>IF(ISNUMBER(M31),IF((M31&gt;0),CONCAT((ROUND((M31/(M31+N31)),2)*100),"%"),"NA"),"NA")</f>
        <v>100%</v>
      </c>
      <c s="70" r="Q31"/>
      <c s="55" r="R31"/>
    </row>
    <row r="32">
      <c s="74" r="A32">
        <v>12</v>
      </c>
      <c t="s" s="74" r="B32">
        <v>17</v>
      </c>
      <c s="74" r="C32">
        <v>2</v>
      </c>
      <c t="s" s="81" r="D32">
        <v>253</v>
      </c>
      <c t="s" s="74" r="E32">
        <v>32</v>
      </c>
      <c t="s" s="63" r="F32">
        <v>54</v>
      </c>
      <c t="s" s="31" r="G32">
        <v>21</v>
      </c>
      <c s="90" r="H32">
        <v>41295</v>
      </c>
      <c s="53" r="I32">
        <v>41302</v>
      </c>
      <c s="23" r="J32">
        <v>41308</v>
      </c>
      <c s="14" r="K32">
        <v>41307</v>
      </c>
      <c s="78" r="L32">
        <v>4</v>
      </c>
      <c s="13" r="M32">
        <v>5</v>
      </c>
      <c s="1" r="N32"/>
      <c s="74" r="O32">
        <f>if((M32=0),0,if((N32=""),0,((M32+N32)-L32)))</f>
        <v>0</v>
      </c>
      <c t="str" s="74" r="P32">
        <f>IF(ISNUMBER(M32),IF((M32&gt;0),CONCAT((ROUND((M32/(M32+N32)),2)*100),"%"),"NA"),"NA")</f>
        <v>100%</v>
      </c>
      <c t="s" s="70" r="Q32">
        <v>254</v>
      </c>
      <c s="55" r="R32"/>
    </row>
    <row r="33">
      <c s="74" r="A33">
        <v>11</v>
      </c>
      <c t="s" s="74" r="B33">
        <v>17</v>
      </c>
      <c s="74" r="C33">
        <v>2</v>
      </c>
      <c t="s" s="81" r="D33">
        <v>145</v>
      </c>
      <c t="s" s="74" r="E33">
        <v>28</v>
      </c>
      <c t="s" s="63" r="F33">
        <v>54</v>
      </c>
      <c t="s" s="68" r="G33">
        <v>146</v>
      </c>
      <c s="90" r="H33">
        <v>41295</v>
      </c>
      <c s="53" r="I33">
        <v>41302</v>
      </c>
      <c s="23" r="J33">
        <v>41308</v>
      </c>
      <c s="14" r="K33"/>
      <c s="78" r="L33">
        <v>4</v>
      </c>
      <c s="13" r="M33">
        <v>3</v>
      </c>
      <c s="1" r="N33">
        <v>1</v>
      </c>
      <c s="74" r="O33">
        <f>if((M33=0),0,if((N33=""),0,((M33+N33)-L33)))</f>
        <v>0</v>
      </c>
      <c t="str" s="74" r="P33">
        <f>IF(ISNUMBER(M33),IF((M33&gt;0),CONCAT((ROUND((M33/(M33+N33)),2)*100),"%"),"NA"),"NA")</f>
        <v>75%</v>
      </c>
      <c t="s" s="70" r="Q33">
        <v>255</v>
      </c>
      <c s="55" r="R33"/>
    </row>
    <row r="34">
      <c s="74" r="A34">
        <v>16</v>
      </c>
      <c t="s" s="74" r="B34">
        <v>23</v>
      </c>
      <c s="74" r="C34">
        <v>2</v>
      </c>
      <c t="s" s="81" r="D34">
        <v>256</v>
      </c>
      <c t="s" s="74" r="E34">
        <v>19</v>
      </c>
      <c t="s" s="63" r="F34">
        <v>257</v>
      </c>
      <c t="s" s="31" r="G34">
        <v>21</v>
      </c>
      <c s="90" r="H34">
        <v>41302</v>
      </c>
      <c s="53" r="I34">
        <v>41303</v>
      </c>
      <c s="23" r="J34"/>
      <c s="14" r="K34"/>
      <c s="78" r="L34">
        <v>1</v>
      </c>
      <c s="13" r="M34">
        <v>2</v>
      </c>
      <c s="1" r="N34">
        <v>0</v>
      </c>
      <c s="74" r="O34">
        <f>if((M34=0),0,if((N34=""),0,((M34+N34)-L34)))</f>
        <v>1</v>
      </c>
      <c t="str" s="74" r="P34">
        <f>IF(ISNUMBER(M34),IF((M34&gt;0),CONCAT((ROUND((M34/(M34+N34)),2)*100),"%"),"NA"),"NA")</f>
        <v>100%</v>
      </c>
      <c s="70" r="Q34"/>
      <c s="55" r="R34"/>
    </row>
    <row r="35">
      <c s="74" r="A35">
        <v>3</v>
      </c>
      <c t="s" s="74" r="B35">
        <v>210</v>
      </c>
      <c s="74" r="C35">
        <v>2</v>
      </c>
      <c t="s" s="81" r="D35">
        <v>258</v>
      </c>
      <c t="s" s="74" r="E35">
        <v>25</v>
      </c>
      <c t="s" s="63" r="F35">
        <v>259</v>
      </c>
      <c t="s" s="31" r="G35">
        <v>21</v>
      </c>
      <c s="90" r="H35">
        <v>41302</v>
      </c>
      <c s="53" r="I35">
        <v>41304</v>
      </c>
      <c s="23" r="J35">
        <v>41303</v>
      </c>
      <c s="14" r="K35">
        <v>41303</v>
      </c>
      <c s="78" r="L35">
        <v>3</v>
      </c>
      <c s="13" r="M35">
        <v>3</v>
      </c>
      <c s="1" r="N35">
        <v>0</v>
      </c>
      <c s="74" r="O35">
        <f>if((M35=0),0,if((N35=""),0,((M35+N35)-L35)))</f>
        <v>0</v>
      </c>
      <c t="str" s="74" r="P35">
        <f>IF(ISNUMBER(M35),IF((M35&gt;0),CONCAT((ROUND((M35/(M35+N35)),2)*100),"%"),"NA"),"NA")</f>
        <v>100%</v>
      </c>
      <c t="s" s="70" r="Q35">
        <v>260</v>
      </c>
      <c s="55" r="R35"/>
    </row>
    <row r="36">
      <c s="74" r="A36">
        <v>25</v>
      </c>
      <c t="s" s="74" r="B36">
        <v>17</v>
      </c>
      <c s="74" r="C36">
        <v>2</v>
      </c>
      <c t="s" s="81" r="D36">
        <v>126</v>
      </c>
      <c t="s" s="74" r="E36">
        <v>32</v>
      </c>
      <c t="s" s="63" r="F36">
        <v>54</v>
      </c>
      <c t="s" s="31" r="G36">
        <v>21</v>
      </c>
      <c s="90" r="H36">
        <v>41302</v>
      </c>
      <c s="53" r="I36">
        <v>41308</v>
      </c>
      <c s="23" r="J36"/>
      <c s="14" r="K36"/>
      <c s="78" r="L36">
        <v>1</v>
      </c>
      <c s="13" r="M36">
        <v>7</v>
      </c>
      <c s="1" r="N36">
        <v>0</v>
      </c>
      <c s="74" r="O36">
        <f>if((M36=0),0,if((N36=""),0,((M36+N36)-L36)))</f>
        <v>6</v>
      </c>
      <c t="str" s="74" r="P36">
        <f>IF(ISNUMBER(M36),IF((M36&gt;0),CONCAT((ROUND((M36/(M36+N36)),2)*100),"%"),"NA"),"NA")</f>
        <v>100%</v>
      </c>
      <c t="s" s="70" r="Q36">
        <v>261</v>
      </c>
      <c s="55" r="R36"/>
    </row>
    <row customHeight="1" r="37" ht="37.5">
      <c s="74" r="A37">
        <v>24</v>
      </c>
      <c t="s" s="74" r="B37">
        <v>17</v>
      </c>
      <c s="74" r="C37">
        <v>2</v>
      </c>
      <c t="s" s="81" r="D37">
        <v>147</v>
      </c>
      <c t="s" s="74" r="E37">
        <v>32</v>
      </c>
      <c t="s" s="63" r="F37">
        <v>54</v>
      </c>
      <c t="s" s="31" r="G37">
        <v>21</v>
      </c>
      <c s="90" r="H37">
        <v>41304</v>
      </c>
      <c s="53" r="I37">
        <v>41308</v>
      </c>
      <c s="23" r="J37">
        <v>41316</v>
      </c>
      <c s="14" r="K37"/>
      <c s="78" r="L37">
        <v>0.5</v>
      </c>
      <c s="13" r="M37">
        <v>0</v>
      </c>
      <c s="1" r="N37"/>
      <c s="74" r="O37">
        <f>if((M37=0),0,if((N37=""),0,((M37+N37)-L37)))</f>
        <v>0</v>
      </c>
      <c t="str" s="74" r="P37">
        <f>IF(ISNUMBER(M37),IF((M37&gt;0),CONCAT((ROUND((M37/(M37+N37)),2)*100),"%"),"NA"),"NA")</f>
        <v>NA</v>
      </c>
      <c t="s" s="70" r="Q37">
        <v>262</v>
      </c>
      <c s="55" r="R37"/>
    </row>
    <row r="38">
      <c s="74" r="A38">
        <v>26</v>
      </c>
      <c t="s" s="74" r="B38">
        <v>17</v>
      </c>
      <c s="74" r="C38">
        <v>2</v>
      </c>
      <c t="s" s="81" r="D38">
        <v>263</v>
      </c>
      <c t="s" s="74" r="E38">
        <v>19</v>
      </c>
      <c t="s" s="63" r="F38">
        <v>54</v>
      </c>
      <c t="s" s="31" r="G38">
        <v>21</v>
      </c>
      <c s="90" r="H38">
        <v>41304</v>
      </c>
      <c s="37" r="I38">
        <v>41308</v>
      </c>
      <c s="14" r="J38">
        <v>41324</v>
      </c>
      <c s="46" r="K38">
        <v>41326</v>
      </c>
      <c s="78" r="L38">
        <v>3</v>
      </c>
      <c s="13" r="M38">
        <v>5</v>
      </c>
      <c s="1" r="N38"/>
      <c s="74" r="O38">
        <f>if((M38=0),0,if((N38=""),0,((M38+N38)-L38)))</f>
        <v>0</v>
      </c>
      <c t="str" s="74" r="P38">
        <f>IF(ISNUMBER(M38),IF((M38&gt;0),CONCAT((ROUND((M38/(M38+N38)),2)*100),"%"),"NA"),"NA")</f>
        <v>100%</v>
      </c>
      <c s="70" r="Q38"/>
      <c s="55" r="R38"/>
    </row>
    <row r="39">
      <c s="74" r="A39">
        <v>13</v>
      </c>
      <c t="s" s="74" r="B39">
        <v>17</v>
      </c>
      <c s="74" r="C39">
        <v>2</v>
      </c>
      <c t="s" s="81" r="D39">
        <v>127</v>
      </c>
      <c t="s" s="74" r="E39">
        <v>35</v>
      </c>
      <c t="s" s="63" r="F39">
        <v>54</v>
      </c>
      <c t="s" s="31" r="G39">
        <v>21</v>
      </c>
      <c s="90" r="H39">
        <v>41308</v>
      </c>
      <c s="53" r="I39">
        <v>41314</v>
      </c>
      <c s="23" r="J39">
        <v>41320</v>
      </c>
      <c s="14" r="K39"/>
      <c s="78" r="L39">
        <v>3</v>
      </c>
      <c s="13" r="M39">
        <v>1</v>
      </c>
      <c s="1" r="N39">
        <v>2</v>
      </c>
      <c s="74" r="O39">
        <f>if((M39=0),0,if((N39=""),0,((M39+N39)-L39)))</f>
        <v>0</v>
      </c>
      <c t="str" s="74" r="P39">
        <f>IF(ISNUMBER(M39),IF((M39&gt;0),CONCAT((ROUND((M39/(M39+N39)),2)*100),"%"),"NA"),"NA")</f>
        <v>33%</v>
      </c>
      <c t="s" s="70" r="Q39">
        <v>264</v>
      </c>
      <c s="55" r="R39"/>
    </row>
    <row r="40">
      <c s="74" r="A40">
        <v>30</v>
      </c>
      <c t="s" s="74" r="B40">
        <v>265</v>
      </c>
      <c s="74" r="C40">
        <v>2</v>
      </c>
      <c t="s" s="81" r="D40">
        <v>266</v>
      </c>
      <c t="s" s="74" r="E40">
        <v>25</v>
      </c>
      <c t="s" s="63" r="F40">
        <v>267</v>
      </c>
      <c t="s" s="31" r="G40">
        <v>21</v>
      </c>
      <c s="90" r="H40">
        <v>41315</v>
      </c>
      <c s="53" r="I40">
        <v>41320</v>
      </c>
      <c s="23" r="J40">
        <v>41321</v>
      </c>
      <c s="14" r="K40">
        <v>41321</v>
      </c>
      <c s="78" r="L40">
        <v>4</v>
      </c>
      <c s="13" r="M40">
        <v>10</v>
      </c>
      <c s="1" r="N40">
        <v>0</v>
      </c>
      <c s="74" r="O40">
        <f>if((M40=0),0,if((N40=""),0,((M40+N40)-L40)))</f>
        <v>6</v>
      </c>
      <c t="str" s="74" r="P40">
        <f>IF(ISNUMBER(M40),IF((M40&gt;0),CONCAT((ROUND((M40/(M40+N40)),2)*100),"%"),"NA"),"NA")</f>
        <v>100%</v>
      </c>
      <c t="s" s="70" r="Q40">
        <v>268</v>
      </c>
      <c s="55" r="R40"/>
    </row>
    <row r="41">
      <c s="74" r="A41">
        <v>32</v>
      </c>
      <c t="s" s="74" r="B41">
        <v>88</v>
      </c>
      <c s="74" r="C41">
        <v>2</v>
      </c>
      <c t="s" s="81" r="D41">
        <v>89</v>
      </c>
      <c t="s" s="74" r="E41">
        <v>25</v>
      </c>
      <c t="s" s="63" r="F41">
        <v>269</v>
      </c>
      <c t="s" s="31" r="G41">
        <v>21</v>
      </c>
      <c s="90" r="H41">
        <v>41317</v>
      </c>
      <c s="53" r="I41">
        <v>41325</v>
      </c>
      <c s="23" r="J41">
        <v>41325</v>
      </c>
      <c s="14" r="K41"/>
      <c s="78" r="L41">
        <v>3</v>
      </c>
      <c s="13" r="M41">
        <v>7</v>
      </c>
      <c s="1" r="N41">
        <v>0</v>
      </c>
      <c s="74" r="O41">
        <f>if((M41=0),0,if((N41=""),0,((M41+N41)-L41)))</f>
        <v>4</v>
      </c>
      <c t="str" s="74" r="P41">
        <f>IF(ISNUMBER(M41),IF((M41&gt;0),CONCAT((ROUND((M41/(M41+N41)),2)*100),"%"),"NA"),"NA")</f>
        <v>100%</v>
      </c>
      <c t="s" s="70" r="Q41">
        <v>270</v>
      </c>
      <c s="55" r="R41"/>
    </row>
    <row r="42">
      <c s="74" r="A42">
        <v>33</v>
      </c>
      <c t="s" s="74" r="B42">
        <v>88</v>
      </c>
      <c s="74" r="C42">
        <v>2</v>
      </c>
      <c t="s" s="81" r="D42">
        <v>91</v>
      </c>
      <c t="s" s="74" r="E42">
        <v>32</v>
      </c>
      <c t="s" s="63" r="F42">
        <v>92</v>
      </c>
      <c t="s" s="31" r="G42">
        <v>21</v>
      </c>
      <c s="90" r="H42">
        <v>41317</v>
      </c>
      <c s="53" r="I42">
        <v>41325</v>
      </c>
      <c s="23" r="J42">
        <v>41327</v>
      </c>
      <c s="14" r="K42"/>
      <c s="78" r="L42">
        <v>2</v>
      </c>
      <c s="13" r="M42">
        <v>5</v>
      </c>
      <c s="1" r="N42">
        <v>0</v>
      </c>
      <c s="74" r="O42">
        <f>if((M42=0),0,if((N42=""),0,((M42+N42)-L42)))</f>
        <v>3</v>
      </c>
      <c t="str" s="74" r="P42">
        <f>IF(ISNUMBER(M42),IF((M42&gt;0),CONCAT((ROUND((M42/(M42+N42)),2)*100),"%"),"NA"),"NA")</f>
        <v>100%</v>
      </c>
      <c t="s" s="70" r="Q42">
        <v>271</v>
      </c>
      <c s="55" r="R42"/>
    </row>
    <row r="43">
      <c s="74" r="A43">
        <v>34</v>
      </c>
      <c t="s" s="74" r="B43">
        <v>88</v>
      </c>
      <c s="74" r="C43">
        <v>2</v>
      </c>
      <c t="s" s="81" r="D43">
        <v>186</v>
      </c>
      <c t="s" s="74" r="E43">
        <v>25</v>
      </c>
      <c t="s" s="63" r="F43">
        <v>187</v>
      </c>
      <c t="s" s="31" r="G43">
        <v>21</v>
      </c>
      <c s="90" r="H43">
        <v>41317</v>
      </c>
      <c s="53" r="I43">
        <v>41325</v>
      </c>
      <c s="23" r="J43">
        <v>41321</v>
      </c>
      <c s="14" r="K43">
        <v>41321</v>
      </c>
      <c s="78" r="L43">
        <v>2</v>
      </c>
      <c s="13" r="M43">
        <v>1</v>
      </c>
      <c s="1" r="N43">
        <v>0</v>
      </c>
      <c s="74" r="O43">
        <f>if((M43=0),0,if((N43=""),0,((M43+N43)-L43)))</f>
        <v>-1</v>
      </c>
      <c t="str" s="74" r="P43">
        <f>IF(ISNUMBER(M43),IF((M43&gt;0),CONCAT((ROUND((M43/(M43+N43)),2)*100),"%"),"NA"),"NA")</f>
        <v>100%</v>
      </c>
      <c s="70" r="Q43"/>
      <c s="55" r="R43"/>
    </row>
    <row r="44">
      <c s="74" r="A44">
        <v>35</v>
      </c>
      <c t="s" s="74" r="B44">
        <v>88</v>
      </c>
      <c s="74" r="C44">
        <v>1</v>
      </c>
      <c t="s" s="81" r="D44">
        <v>93</v>
      </c>
      <c t="s" s="74" r="E44">
        <v>25</v>
      </c>
      <c t="s" s="63" r="F44">
        <v>272</v>
      </c>
      <c t="s" s="31" r="G44">
        <v>21</v>
      </c>
      <c s="90" r="H44">
        <v>41317</v>
      </c>
      <c s="53" r="I44">
        <v>41325</v>
      </c>
      <c s="23" r="J44">
        <v>41324</v>
      </c>
      <c s="14" r="K44"/>
      <c s="78" r="L44">
        <v>1</v>
      </c>
      <c s="13" r="M44">
        <v>1</v>
      </c>
      <c s="1" r="N44">
        <v>0</v>
      </c>
      <c s="74" r="O44">
        <f>if((M44=0),0,if((N44=""),0,((M44+N44)-L44)))</f>
        <v>0</v>
      </c>
      <c t="str" s="74" r="P44">
        <f>IF(ISNUMBER(M44),IF((M44&gt;0),CONCAT((ROUND((M44/(M44+N44)),2)*100),"%"),"NA"),"NA")</f>
        <v>100%</v>
      </c>
      <c s="70" r="Q44"/>
      <c s="55" r="R44"/>
    </row>
    <row r="45">
      <c s="74" r="A45">
        <v>31</v>
      </c>
      <c t="s" s="74" r="B45">
        <v>30</v>
      </c>
      <c s="74" r="C45">
        <v>1</v>
      </c>
      <c t="s" s="81" r="D45">
        <v>273</v>
      </c>
      <c t="s" s="74" r="E45">
        <v>19</v>
      </c>
      <c t="s" s="63" r="F45">
        <v>82</v>
      </c>
      <c t="s" s="31" r="G45">
        <v>21</v>
      </c>
      <c t="s" s="90" r="H45">
        <v>274</v>
      </c>
      <c t="s" s="37" r="I45">
        <v>275</v>
      </c>
      <c s="14" r="J45">
        <v>41324</v>
      </c>
      <c s="46" r="K45">
        <v>41327</v>
      </c>
      <c s="78" r="L45">
        <v>3</v>
      </c>
      <c s="13" r="M45">
        <v>0.2</v>
      </c>
      <c s="1" r="N45">
        <v>2</v>
      </c>
      <c s="74" r="O45">
        <f>if((M45=0),0,if((N45=""),0,((M45+N45)-L45)))</f>
        <v>-0.8</v>
      </c>
      <c t="str" s="74" r="P45">
        <f>IF(ISNUMBER(M45),IF((M45&gt;0),CONCAT((ROUND((M45/(M45+N45)),2)*100),"%"),"NA"),"NA")</f>
        <v>9%</v>
      </c>
      <c s="70" r="Q45"/>
      <c s="55" r="R45"/>
    </row>
    <row r="46">
      <c s="74" r="A46">
        <v>19</v>
      </c>
      <c t="s" s="74" r="B46">
        <v>104</v>
      </c>
      <c s="74" r="C46">
        <v>3</v>
      </c>
      <c t="s" s="81" r="D46">
        <v>276</v>
      </c>
      <c t="s" s="74" r="E46">
        <v>25</v>
      </c>
      <c t="s" s="63" r="F46">
        <v>277</v>
      </c>
      <c t="s" s="31" r="G46">
        <v>21</v>
      </c>
      <c s="90" r="H46">
        <v>41308</v>
      </c>
      <c s="53" r="I46">
        <v>41313</v>
      </c>
      <c s="23" r="J46">
        <v>41313</v>
      </c>
      <c s="14" r="K46"/>
      <c s="78" r="L46">
        <v>0.2</v>
      </c>
      <c s="13" r="M46">
        <v>0.2</v>
      </c>
      <c s="1" r="N46">
        <v>0</v>
      </c>
      <c s="74" r="O46">
        <f>if((M46=0),0,if((N46=""),0,((M46+N46)-L46)))</f>
        <v>0</v>
      </c>
      <c t="str" s="74" r="P46">
        <f>IF(ISNUMBER(M46),IF((M46&gt;0),CONCAT((ROUND((M46/(M46+N46)),2)*100),"%"),"NA"),"NA")</f>
        <v>100%</v>
      </c>
      <c s="70" r="Q46"/>
      <c s="55" r="R46"/>
    </row>
    <row r="47">
      <c s="74" r="A47">
        <v>15</v>
      </c>
      <c t="s" s="74" r="B47">
        <v>17</v>
      </c>
      <c s="74" r="C47">
        <v>3</v>
      </c>
      <c t="s" s="81" r="D47">
        <v>278</v>
      </c>
      <c t="s" s="74" r="E47">
        <v>25</v>
      </c>
      <c t="s" s="63" r="F47">
        <v>279</v>
      </c>
      <c t="s" s="31" r="G47">
        <v>21</v>
      </c>
      <c s="90" r="H47">
        <v>41309</v>
      </c>
      <c s="53" r="I47">
        <v>41313</v>
      </c>
      <c s="23" r="J47"/>
      <c s="14" r="K47"/>
      <c s="78" r="L47">
        <v>2</v>
      </c>
      <c s="13" r="M47">
        <v>1</v>
      </c>
      <c s="1" r="N47">
        <v>0</v>
      </c>
      <c s="74" r="O47">
        <f>if((M47=0),0,if((N47=""),0,((M47+N47)-L47)))</f>
        <v>-1</v>
      </c>
      <c t="str" s="74" r="P47">
        <f>IF(ISNUMBER(M47),IF((M47&gt;0),CONCAT((ROUND((M47/(M47+N47)),2)*100),"%"),"NA"),"NA")</f>
        <v>100%</v>
      </c>
      <c s="70" r="Q47"/>
      <c s="55" r="R47"/>
    </row>
    <row r="48">
      <c s="74" r="A48">
        <v>45</v>
      </c>
      <c t="s" s="74" r="B48">
        <v>129</v>
      </c>
      <c s="74" r="C48">
        <v>2</v>
      </c>
      <c t="s" s="81" r="D48">
        <v>130</v>
      </c>
      <c t="s" s="74" r="E48">
        <v>19</v>
      </c>
      <c t="s" s="63" r="F48">
        <v>280</v>
      </c>
      <c t="s" s="31" r="G48">
        <v>21</v>
      </c>
      <c s="90" r="H48"/>
      <c s="53" r="I48"/>
      <c s="23" r="J48"/>
      <c s="14" r="K48"/>
      <c s="78" r="L48"/>
      <c s="13" r="M48"/>
      <c s="1" r="N48"/>
      <c s="74" r="O48">
        <f>if((M48=0),0,if((N48=""),0,((M48+N48)-L48)))</f>
        <v>0</v>
      </c>
      <c t="str" s="74" r="P48">
        <f>IF(ISNUMBER(M48),IF((M48&gt;0),CONCAT((ROUND((M48/(M48+N48)),2)*100),"%"),"NA"),"NA")</f>
        <v>NA</v>
      </c>
      <c s="70" r="Q48"/>
      <c s="55" r="R48"/>
    </row>
    <row r="49">
      <c s="74" r="A49">
        <v>46</v>
      </c>
      <c t="s" s="74" r="B49">
        <v>88</v>
      </c>
      <c s="74" r="C49">
        <v>2</v>
      </c>
      <c t="s" s="81" r="D49">
        <v>189</v>
      </c>
      <c t="s" s="74" r="E49">
        <v>96</v>
      </c>
      <c t="s" s="63" r="F49">
        <v>97</v>
      </c>
      <c t="s" s="31" r="G49">
        <v>21</v>
      </c>
      <c s="90" r="H49">
        <v>41325</v>
      </c>
      <c s="53" r="I49">
        <v>41329</v>
      </c>
      <c s="23" r="J49">
        <v>41329</v>
      </c>
      <c s="14" r="K49"/>
      <c s="78" r="L49">
        <v>1</v>
      </c>
      <c s="13" r="M49">
        <v>0</v>
      </c>
      <c s="1" r="N49">
        <v>1</v>
      </c>
      <c s="74" r="O49">
        <f>if((M49=0),0,if((N49=""),0,((M49+N49)-L49)))</f>
        <v>0</v>
      </c>
      <c t="str" s="74" r="P49">
        <f>IF(ISNUMBER(M49),IF((M49&gt;0),CONCAT((ROUND((M49/(M49+N49)),2)*100),"%"),"NA"),"NA")</f>
        <v>NA</v>
      </c>
      <c t="s" s="70" r="Q49">
        <v>281</v>
      </c>
      <c s="55" r="R49"/>
    </row>
    <row r="50">
      <c s="74" r="A50">
        <v>47</v>
      </c>
      <c t="s" s="74" r="B50">
        <v>80</v>
      </c>
      <c s="74" r="C50">
        <v>2</v>
      </c>
      <c t="s" s="81" r="D50">
        <v>282</v>
      </c>
      <c t="s" s="74" r="E50">
        <v>25</v>
      </c>
      <c t="s" s="63" r="F50">
        <v>283</v>
      </c>
      <c t="s" s="31" r="G50">
        <v>21</v>
      </c>
      <c t="s" s="90" r="H50">
        <v>25</v>
      </c>
      <c s="53" r="I50">
        <v>41321</v>
      </c>
      <c s="23" r="J50">
        <v>41322</v>
      </c>
      <c s="14" r="K50">
        <v>41322</v>
      </c>
      <c s="78" r="L50">
        <v>3</v>
      </c>
      <c s="13" r="M50">
        <v>3</v>
      </c>
      <c s="1" r="N50">
        <v>0</v>
      </c>
      <c s="74" r="O50">
        <f>if((M50=0),0,if((N50=""),0,((M50+N50)-L50)))</f>
        <v>0</v>
      </c>
      <c t="str" s="74" r="P50">
        <f>IF(ISNUMBER(M50),IF((M50&gt;0),CONCAT((ROUND((M50/(M50+N50)),2)*100),"%"),"NA"),"NA")</f>
        <v>100%</v>
      </c>
      <c s="70" r="Q50"/>
      <c s="55" r="R50"/>
    </row>
    <row r="51">
      <c s="74" r="A51">
        <v>48</v>
      </c>
      <c s="74" r="B51"/>
      <c s="74" r="C51"/>
      <c s="81" r="D51"/>
      <c s="74" r="E51"/>
      <c s="63" r="F51"/>
      <c t="s" s="31" r="G51">
        <v>103</v>
      </c>
      <c s="90" r="H51"/>
      <c s="53" r="I51"/>
      <c s="23" r="J51"/>
      <c s="14" r="K51"/>
      <c s="78" r="L51"/>
      <c s="13" r="M51"/>
      <c s="1" r="N51"/>
      <c s="74" r="O51">
        <f>if((M51=0),0,if((N51=""),0,((M51+N51)-L51)))</f>
        <v>0</v>
      </c>
      <c t="str" s="74" r="P51">
        <f>IF(ISNUMBER(M51),IF((M51&gt;0),CONCAT((ROUND((M51/(M51+N51)),2)*100),"%"),"NA"),"NA")</f>
        <v>NA</v>
      </c>
      <c s="70" r="Q51"/>
      <c s="55" r="R51"/>
    </row>
    <row r="52">
      <c s="74" r="A52">
        <v>49</v>
      </c>
      <c s="74" r="B52"/>
      <c s="74" r="C52"/>
      <c s="81" r="D52"/>
      <c s="74" r="E52"/>
      <c s="63" r="F52"/>
      <c t="s" s="31" r="G52">
        <v>103</v>
      </c>
      <c s="90" r="H52"/>
      <c s="53" r="I52"/>
      <c s="23" r="J52"/>
      <c s="14" r="K52"/>
      <c s="78" r="L52"/>
      <c s="13" r="M52"/>
      <c s="1" r="N52"/>
      <c s="74" r="O52">
        <f>if((M52=0),0,if((N52=""),0,((M52+N52)-L52)))</f>
        <v>0</v>
      </c>
      <c t="str" s="74" r="P52">
        <f>IF(ISNUMBER(M52),IF((M52&gt;0),CONCAT((ROUND((M52/(M52+N52)),2)*100),"%"),"NA"),"NA")</f>
        <v>NA</v>
      </c>
      <c s="70" r="Q52"/>
      <c s="55" r="R52"/>
    </row>
    <row r="53">
      <c s="74" r="A53">
        <v>50</v>
      </c>
      <c s="74" r="B53"/>
      <c s="74" r="C53"/>
      <c s="81" r="D53"/>
      <c s="74" r="E53"/>
      <c s="63" r="F53"/>
      <c t="s" s="31" r="G53">
        <v>103</v>
      </c>
      <c s="90" r="H53"/>
      <c s="53" r="I53"/>
      <c s="23" r="J53"/>
      <c s="14" r="K53"/>
      <c s="78" r="L53"/>
      <c s="13" r="M53"/>
      <c s="1" r="N53"/>
      <c s="74" r="O53">
        <f>if((M53=0),0,if((N53=""),0,((M53+N53)-L53)))</f>
        <v>0</v>
      </c>
      <c t="str" s="74" r="P53">
        <f>IF(ISNUMBER(M53),IF((M53&gt;0),CONCAT((ROUND((M53/(M53+N53)),2)*100),"%"),"NA"),"NA")</f>
        <v>NA</v>
      </c>
      <c s="70" r="Q53"/>
      <c s="55" r="R53"/>
    </row>
    <row r="54">
      <c s="74" r="A54">
        <v>51</v>
      </c>
      <c s="74" r="B54"/>
      <c s="74" r="C54"/>
      <c s="81" r="D54"/>
      <c s="74" r="E54"/>
      <c s="63" r="F54"/>
      <c t="s" s="31" r="G54">
        <v>103</v>
      </c>
      <c s="90" r="H54"/>
      <c s="53" r="I54"/>
      <c s="23" r="J54"/>
      <c s="14" r="K54"/>
      <c s="78" r="L54"/>
      <c s="13" r="M54"/>
      <c s="1" r="N54"/>
      <c s="74" r="O54">
        <f>if((M54=0),0,if((N54=""),0,((M54+N54)-L54)))</f>
        <v>0</v>
      </c>
      <c t="str" s="74" r="P54">
        <f>IF(ISNUMBER(M54),IF((M54&gt;0),CONCAT((ROUND((M54/(M54+N54)),2)*100),"%"),"NA"),"NA")</f>
        <v>NA</v>
      </c>
      <c s="70" r="Q54"/>
      <c s="55" r="R54"/>
    </row>
    <row r="55">
      <c s="74" r="A55">
        <v>52</v>
      </c>
      <c s="74" r="B55"/>
      <c s="74" r="C55"/>
      <c s="81" r="D55"/>
      <c s="74" r="E55"/>
      <c s="63" r="F55"/>
      <c t="s" s="31" r="G55">
        <v>103</v>
      </c>
      <c s="90" r="H55"/>
      <c s="53" r="I55"/>
      <c s="23" r="J55"/>
      <c s="14" r="K55"/>
      <c s="78" r="L55"/>
      <c s="13" r="M55"/>
      <c s="1" r="N55"/>
      <c s="74" r="O55">
        <f>if((M55=0),0,if((N55=""),0,((M55+N55)-L55)))</f>
        <v>0</v>
      </c>
      <c t="str" s="74" r="P55">
        <f>IF(ISNUMBER(M55),IF((M55&gt;0),CONCAT((ROUND((M55/(M55+N55)),2)*100),"%"),"NA"),"NA")</f>
        <v>NA</v>
      </c>
      <c s="70" r="Q55"/>
      <c s="55" r="R55"/>
    </row>
    <row r="56">
      <c s="74" r="A56">
        <v>53</v>
      </c>
      <c s="74" r="B56"/>
      <c s="74" r="C56"/>
      <c s="81" r="D56"/>
      <c s="74" r="E56"/>
      <c s="63" r="F56"/>
      <c t="s" s="31" r="G56">
        <v>103</v>
      </c>
      <c s="90" r="H56"/>
      <c s="53" r="I56"/>
      <c s="23" r="J56"/>
      <c s="14" r="K56"/>
      <c s="78" r="L56"/>
      <c s="13" r="M56"/>
      <c s="1" r="N56"/>
      <c s="74" r="O56">
        <f>if((M56=0),0,if((N56=""),0,((M56+N56)-L56)))</f>
        <v>0</v>
      </c>
      <c t="str" s="74" r="P56">
        <f>IF(ISNUMBER(M56),IF((M56&gt;0),CONCAT((ROUND((M56/(M56+N56)),2)*100),"%"),"NA"),"NA")</f>
        <v>NA</v>
      </c>
      <c s="70" r="Q56"/>
      <c s="55" r="R56"/>
    </row>
    <row r="57">
      <c s="74" r="A57">
        <v>54</v>
      </c>
      <c s="74" r="B57"/>
      <c s="74" r="C57"/>
      <c s="81" r="D57"/>
      <c s="74" r="E57"/>
      <c s="63" r="F57"/>
      <c t="s" s="31" r="G57">
        <v>103</v>
      </c>
      <c s="90" r="H57"/>
      <c s="53" r="I57"/>
      <c s="23" r="J57"/>
      <c s="14" r="K57"/>
      <c s="78" r="L57"/>
      <c s="13" r="M57"/>
      <c s="1" r="N57"/>
      <c s="74" r="O57">
        <f>if((M57=0),0,if((N57=""),0,((M57+N57)-L57)))</f>
        <v>0</v>
      </c>
      <c t="str" s="74" r="P57">
        <f>IF(ISNUMBER(M57),IF((M57&gt;0),CONCAT((ROUND((M57/(M57+N57)),2)*100),"%"),"NA"),"NA")</f>
        <v>NA</v>
      </c>
      <c s="70" r="Q57"/>
      <c s="55" r="R57"/>
    </row>
    <row r="58">
      <c s="74" r="A58">
        <v>55</v>
      </c>
      <c s="74" r="B58"/>
      <c s="74" r="C58"/>
      <c s="81" r="D58"/>
      <c s="74" r="E58"/>
      <c s="63" r="F58"/>
      <c t="s" s="31" r="G58">
        <v>103</v>
      </c>
      <c s="90" r="H58"/>
      <c s="53" r="I58"/>
      <c s="23" r="J58"/>
      <c s="14" r="K58"/>
      <c s="78" r="L58"/>
      <c s="13" r="M58"/>
      <c s="1" r="N58"/>
      <c s="74" r="O58">
        <f>if((M58=0),0,if((N58=""),0,((M58+N58)-L58)))</f>
        <v>0</v>
      </c>
      <c t="str" s="74" r="P58">
        <f>IF(ISNUMBER(M58),IF((M58&gt;0),CONCAT((ROUND((M58/(M58+N58)),2)*100),"%"),"NA"),"NA")</f>
        <v>NA</v>
      </c>
      <c s="70" r="Q58"/>
      <c s="55" r="R58"/>
    </row>
    <row r="59">
      <c s="74" r="A59">
        <v>56</v>
      </c>
      <c s="74" r="B59"/>
      <c s="74" r="C59"/>
      <c s="81" r="D59"/>
      <c s="74" r="E59"/>
      <c s="63" r="F59"/>
      <c t="s" s="31" r="G59">
        <v>103</v>
      </c>
      <c s="90" r="H59"/>
      <c s="53" r="I59"/>
      <c s="23" r="J59"/>
      <c s="14" r="K59"/>
      <c s="78" r="L59"/>
      <c s="13" r="M59"/>
      <c s="1" r="N59"/>
      <c s="74" r="O59">
        <f>if((M59=0),0,if((N59=""),0,((M59+N59)-L59)))</f>
        <v>0</v>
      </c>
      <c t="str" s="74" r="P59">
        <f>IF(ISNUMBER(M59),IF((M59&gt;0),CONCAT((ROUND((M59/(M59+N59)),2)*100),"%"),"NA"),"NA")</f>
        <v>NA</v>
      </c>
      <c s="70" r="Q59"/>
      <c s="55" r="R59"/>
    </row>
    <row r="60">
      <c s="74" r="A60">
        <v>57</v>
      </c>
      <c s="74" r="B60"/>
      <c s="74" r="C60"/>
      <c s="81" r="D60"/>
      <c s="74" r="E60"/>
      <c s="63" r="F60"/>
      <c t="s" s="31" r="G60">
        <v>103</v>
      </c>
      <c s="90" r="H60"/>
      <c s="53" r="I60"/>
      <c s="23" r="J60"/>
      <c s="14" r="K60"/>
      <c s="78" r="L60"/>
      <c s="13" r="M60"/>
      <c s="1" r="N60"/>
      <c s="74" r="O60">
        <f>if((M60=0),0,if((N60=""),0,((M60+N60)-L60)))</f>
        <v>0</v>
      </c>
      <c t="str" s="74" r="P60">
        <f>IF(ISNUMBER(M60),IF((M60&gt;0),CONCAT((ROUND((M60/(M60+N60)),2)*100),"%"),"NA"),"NA")</f>
        <v>NA</v>
      </c>
      <c s="70" r="Q60"/>
      <c s="55" r="R60"/>
    </row>
    <row r="61">
      <c s="74" r="A61">
        <v>58</v>
      </c>
      <c s="74" r="B61"/>
      <c s="74" r="C61"/>
      <c s="81" r="D61"/>
      <c s="74" r="E61"/>
      <c s="63" r="F61"/>
      <c t="s" s="31" r="G61">
        <v>103</v>
      </c>
      <c s="90" r="H61"/>
      <c s="53" r="I61"/>
      <c s="23" r="J61"/>
      <c s="14" r="K61"/>
      <c s="78" r="L61"/>
      <c s="13" r="M61"/>
      <c s="1" r="N61"/>
      <c s="74" r="O61">
        <f>if((M61=0),0,if((N61=""),0,((M61+N61)-L61)))</f>
        <v>0</v>
      </c>
      <c t="str" s="74" r="P61">
        <f>IF(ISNUMBER(M61),IF((M61&gt;0),CONCAT((ROUND((M61/(M61+N61)),2)*100),"%"),"NA"),"NA")</f>
        <v>NA</v>
      </c>
      <c s="70" r="Q61"/>
      <c s="55" r="R61"/>
    </row>
    <row r="62">
      <c s="33" r="A62"/>
      <c s="79" r="B62"/>
      <c s="33" r="C62"/>
      <c s="33" r="D62"/>
      <c s="33" r="E62"/>
      <c s="67" r="F62"/>
      <c s="33" r="G62"/>
      <c s="38" r="H62"/>
      <c s="17" r="I62"/>
      <c s="20" r="J62"/>
      <c s="17" r="K62"/>
      <c s="76" r="L62"/>
      <c s="55" r="M62"/>
      <c s="33" r="O62"/>
      <c s="79" r="P62"/>
      <c s="33" r="Q62"/>
    </row>
    <row r="63">
      <c s="57" r="B63"/>
      <c s="29" r="F63"/>
      <c s="22" r="H63"/>
      <c s="17" r="I63"/>
      <c s="20" r="J63"/>
      <c s="17" r="K63"/>
      <c s="76" r="L63"/>
      <c s="55" r="M63"/>
      <c s="57" r="P63"/>
    </row>
    <row r="64">
      <c s="57" r="B64"/>
      <c s="29" r="F64"/>
      <c s="22" r="H64"/>
      <c s="17" r="I64"/>
      <c s="20" r="J64"/>
      <c s="17" r="K64"/>
      <c s="76" r="L64"/>
      <c s="55" r="M64"/>
      <c s="57" r="P64"/>
    </row>
    <row r="65">
      <c s="57" r="B65"/>
      <c s="29" r="F65"/>
      <c s="22" r="H65"/>
      <c s="17" r="I65"/>
      <c s="20" r="J65"/>
      <c s="17" r="K65"/>
      <c s="76" r="L65"/>
      <c s="55" r="M65"/>
      <c s="57" r="P65"/>
    </row>
    <row r="66">
      <c s="57" r="B66"/>
      <c s="29" r="F66"/>
      <c s="22" r="H66"/>
      <c s="17" r="I66"/>
      <c s="20" r="J66"/>
      <c s="17" r="K66"/>
      <c s="76" r="L66"/>
      <c s="55" r="M66"/>
      <c s="57" r="P66"/>
    </row>
    <row r="67">
      <c s="57" r="B67"/>
      <c s="29" r="F67"/>
      <c s="22" r="H67"/>
      <c s="17" r="I67"/>
      <c s="20" r="J67"/>
      <c s="17" r="K67"/>
      <c s="76" r="L67"/>
      <c s="55" r="M67"/>
      <c s="57" r="P67"/>
    </row>
    <row r="68">
      <c s="57" r="B68"/>
      <c s="29" r="F68"/>
      <c s="22" r="H68"/>
      <c s="17" r="I68"/>
      <c s="20" r="J68"/>
      <c s="17" r="K68"/>
      <c s="76" r="L68"/>
      <c s="55" r="M68"/>
      <c s="57" r="P68"/>
    </row>
    <row r="69">
      <c s="57" r="B69"/>
      <c s="29" r="F69"/>
      <c s="22" r="H69"/>
      <c s="17" r="I69"/>
      <c s="20" r="J69"/>
      <c s="17" r="K69"/>
      <c s="76" r="L69"/>
      <c s="55" r="M69"/>
      <c s="57" r="P69"/>
    </row>
    <row r="70">
      <c s="57" r="B70"/>
      <c s="29" r="F70"/>
      <c s="22" r="H70"/>
      <c s="17" r="I70"/>
      <c s="20" r="J70"/>
      <c s="17" r="K70"/>
      <c s="76" r="L70"/>
      <c s="55" r="M70"/>
      <c s="57" r="P70"/>
    </row>
    <row r="71">
      <c s="57" r="B71"/>
      <c s="29" r="F71"/>
      <c s="22" r="H71"/>
      <c s="17" r="I71"/>
      <c s="20" r="J71"/>
      <c s="17" r="K71"/>
      <c s="76" r="L71"/>
      <c s="55" r="M71"/>
      <c s="57" r="P71"/>
    </row>
    <row r="72">
      <c s="57" r="B72"/>
      <c s="29" r="F72"/>
      <c s="22" r="H72"/>
      <c s="17" r="I72"/>
      <c s="20" r="J72"/>
      <c s="17" r="K72"/>
      <c s="76" r="L72"/>
      <c s="55" r="M72"/>
      <c s="57" r="P72"/>
    </row>
    <row r="73">
      <c s="57" r="B73"/>
      <c s="29" r="F73"/>
      <c s="22" r="H73"/>
      <c s="17" r="I73"/>
      <c s="20" r="J73"/>
      <c s="17" r="K73"/>
      <c s="76" r="L73"/>
      <c s="55" r="M73"/>
      <c s="57" r="P73"/>
    </row>
    <row r="74">
      <c s="57" r="B74"/>
      <c s="29" r="F74"/>
      <c s="22" r="H74"/>
      <c s="17" r="I74"/>
      <c s="20" r="J74"/>
      <c s="17" r="K74"/>
      <c s="76" r="L74"/>
      <c s="55" r="M74"/>
      <c s="57" r="P74"/>
    </row>
    <row r="75">
      <c s="57" r="B75"/>
      <c s="29" r="F75"/>
      <c s="22" r="H75"/>
      <c s="17" r="I75"/>
      <c s="20" r="J75"/>
      <c s="17" r="K75"/>
      <c s="76" r="L75"/>
      <c s="55" r="M75"/>
      <c s="57" r="P75"/>
    </row>
    <row r="76">
      <c s="57" r="B76"/>
      <c s="29" r="F76"/>
      <c s="22" r="H76"/>
      <c s="17" r="I76"/>
      <c s="20" r="J76"/>
      <c s="17" r="K76"/>
      <c s="76" r="L76"/>
      <c s="55" r="M76"/>
      <c s="57" r="P76"/>
    </row>
    <row r="77">
      <c s="57" r="B77"/>
      <c s="29" r="F77"/>
      <c s="22" r="H77"/>
      <c s="17" r="I77"/>
      <c s="20" r="J77"/>
      <c s="17" r="K77"/>
      <c s="76" r="L77"/>
      <c s="55" r="M77"/>
      <c s="57" r="P77"/>
    </row>
    <row r="78">
      <c s="57" r="B78"/>
      <c s="29" r="F78"/>
      <c s="22" r="H78"/>
      <c s="17" r="I78"/>
      <c s="20" r="J78"/>
      <c s="17" r="K78"/>
      <c s="76" r="L78"/>
      <c s="55" r="M78"/>
      <c s="57" r="P78"/>
    </row>
    <row r="79">
      <c s="57" r="B79"/>
      <c s="29" r="F79"/>
      <c s="22" r="H79"/>
      <c s="17" r="I79"/>
      <c s="20" r="J79"/>
      <c s="17" r="K79"/>
      <c s="76" r="L79"/>
      <c s="55" r="M79"/>
      <c s="57" r="P79"/>
    </row>
    <row r="80">
      <c s="57" r="B80"/>
      <c s="29" r="F80"/>
      <c s="22" r="H80"/>
      <c s="17" r="I80"/>
      <c s="20" r="J80"/>
      <c s="17" r="K80"/>
      <c s="76" r="L80"/>
      <c s="55" r="M80"/>
      <c s="57" r="P80"/>
    </row>
    <row r="81">
      <c s="57" r="B81"/>
      <c s="29" r="F81"/>
      <c s="22" r="H81"/>
      <c s="17" r="I81"/>
      <c s="20" r="J81"/>
      <c s="17" r="K81"/>
      <c s="76" r="L81"/>
      <c s="55" r="M81"/>
      <c s="57" r="P81"/>
    </row>
    <row r="82">
      <c s="57" r="B82"/>
      <c s="29" r="F82"/>
      <c s="22" r="H82"/>
      <c s="17" r="I82"/>
      <c s="20" r="J82"/>
      <c s="17" r="K82"/>
      <c s="76" r="L82"/>
      <c s="55" r="M82"/>
      <c s="57" r="P82"/>
    </row>
    <row r="83">
      <c s="57" r="B83"/>
      <c s="29" r="F83"/>
      <c s="22" r="H83"/>
      <c s="17" r="I83"/>
      <c s="20" r="J83"/>
      <c s="17" r="K83"/>
      <c s="76" r="L83"/>
      <c s="55" r="M83"/>
      <c s="57" r="P83"/>
    </row>
    <row r="84">
      <c s="57" r="B84"/>
      <c s="29" r="F84"/>
      <c s="22" r="H84"/>
      <c s="17" r="I84"/>
      <c s="20" r="J84"/>
      <c s="17" r="K84"/>
      <c s="76" r="L84"/>
      <c s="55" r="M84"/>
      <c s="57" r="P84"/>
    </row>
    <row r="85">
      <c s="57" r="B85"/>
      <c s="29" r="F85"/>
      <c s="22" r="H85"/>
      <c s="17" r="I85"/>
      <c s="20" r="J85"/>
      <c s="17" r="K85"/>
      <c s="76" r="L85"/>
      <c s="55" r="M85"/>
      <c s="57" r="P85"/>
    </row>
    <row r="86">
      <c s="57" r="B86"/>
      <c s="29" r="F86"/>
      <c s="22" r="H86"/>
      <c s="17" r="I86"/>
      <c s="20" r="J86"/>
      <c s="17" r="K86"/>
      <c s="76" r="L86"/>
      <c s="55" r="M86"/>
      <c s="57" r="P86"/>
    </row>
    <row r="87">
      <c s="57" r="B87"/>
      <c s="29" r="F87"/>
      <c s="22" r="H87"/>
      <c s="17" r="I87"/>
      <c s="20" r="J87"/>
      <c s="17" r="K87"/>
      <c s="76" r="L87"/>
      <c s="55" r="M87"/>
      <c s="57" r="P87"/>
    </row>
    <row r="88">
      <c s="57" r="B88"/>
      <c s="29" r="F88"/>
      <c s="22" r="H88"/>
      <c s="17" r="I88"/>
      <c s="20" r="J88"/>
      <c s="17" r="K88"/>
      <c s="76" r="L88"/>
      <c s="55" r="M88"/>
      <c s="57" r="P88"/>
    </row>
    <row r="89">
      <c s="57" r="B89"/>
      <c s="29" r="F89"/>
      <c s="22" r="H89"/>
      <c s="17" r="I89"/>
      <c s="20" r="J89"/>
      <c s="17" r="K89"/>
      <c s="76" r="L89"/>
      <c s="55" r="M89"/>
      <c s="57" r="P89"/>
    </row>
    <row r="90">
      <c s="57" r="B90"/>
      <c s="29" r="F90"/>
      <c s="22" r="H90"/>
      <c s="17" r="I90"/>
      <c s="20" r="J90"/>
      <c s="17" r="K90"/>
      <c s="76" r="L90"/>
      <c s="55" r="M90"/>
      <c s="57" r="P90"/>
    </row>
    <row r="91">
      <c s="57" r="B91"/>
      <c s="29" r="F91"/>
      <c s="22" r="H91"/>
      <c s="17" r="I91"/>
      <c s="20" r="J91"/>
      <c s="17" r="K91"/>
      <c s="76" r="L91"/>
      <c s="55" r="M91"/>
      <c s="57" r="P91"/>
    </row>
    <row r="92">
      <c s="57" r="B92"/>
      <c s="29" r="F92"/>
      <c s="22" r="H92"/>
      <c s="17" r="I92"/>
      <c s="20" r="J92"/>
      <c s="17" r="K92"/>
      <c s="76" r="L92"/>
      <c s="55" r="M92"/>
      <c s="57" r="P92"/>
    </row>
    <row r="93">
      <c s="57" r="B93"/>
      <c s="29" r="F93"/>
      <c s="22" r="H93"/>
      <c s="17" r="I93"/>
      <c s="20" r="J93"/>
      <c s="17" r="K93"/>
      <c s="76" r="L93"/>
      <c s="55" r="M93"/>
      <c s="57" r="P93"/>
    </row>
    <row r="94">
      <c s="57" r="B94"/>
      <c s="29" r="F94"/>
      <c s="22" r="H94"/>
      <c s="17" r="I94"/>
      <c s="20" r="J94"/>
      <c s="17" r="K94"/>
      <c s="76" r="L94"/>
      <c s="55" r="M94"/>
      <c s="57" r="P94"/>
    </row>
    <row r="95">
      <c s="57" r="B95"/>
      <c s="29" r="F95"/>
      <c s="22" r="H95"/>
      <c s="17" r="I95"/>
      <c s="20" r="J95"/>
      <c s="17" r="K95"/>
      <c s="76" r="L95"/>
      <c s="55" r="M95"/>
      <c s="57" r="P95"/>
    </row>
    <row r="96">
      <c s="57" r="B96"/>
      <c s="29" r="F96"/>
      <c s="22" r="H96"/>
      <c s="17" r="I96"/>
      <c s="20" r="J96"/>
      <c s="17" r="K96"/>
      <c s="76" r="L96"/>
      <c s="55" r="M96"/>
      <c s="57" r="P96"/>
    </row>
    <row r="97">
      <c s="57" r="B97"/>
      <c s="29" r="F97"/>
      <c s="22" r="H97"/>
      <c s="17" r="I97"/>
      <c s="20" r="J97"/>
      <c s="17" r="K97"/>
      <c s="76" r="L97"/>
      <c s="55" r="M97"/>
      <c s="57" r="P97"/>
    </row>
    <row r="98">
      <c s="57" r="B98"/>
      <c s="29" r="F98"/>
      <c s="22" r="H98"/>
      <c s="17" r="I98"/>
      <c s="20" r="J98"/>
      <c s="17" r="K98"/>
      <c s="76" r="L98"/>
      <c s="55" r="M98"/>
      <c s="57" r="P98"/>
    </row>
    <row r="99">
      <c s="57" r="B99"/>
      <c s="29" r="F99"/>
      <c s="22" r="H99"/>
      <c s="17" r="I99"/>
      <c s="20" r="J99"/>
      <c s="17" r="K99"/>
      <c s="76" r="L99"/>
      <c s="55" r="M99"/>
      <c s="57" r="P99"/>
    </row>
    <row r="100">
      <c s="57" r="B100"/>
      <c s="29" r="F100"/>
      <c s="22" r="H100"/>
      <c s="17" r="I100"/>
      <c s="20" r="J100"/>
      <c s="17" r="K100"/>
      <c s="76" r="L100"/>
      <c s="55" r="M100"/>
      <c s="57" r="P100"/>
    </row>
    <row r="101">
      <c s="57" r="B101"/>
      <c s="29" r="F101"/>
      <c s="22" r="H101"/>
      <c s="17" r="I101"/>
      <c s="20" r="J101"/>
      <c s="17" r="K101"/>
      <c s="76" r="L101"/>
      <c s="55" r="M101"/>
      <c s="57" r="P101"/>
    </row>
    <row r="102">
      <c s="57" r="B102"/>
      <c s="29" r="F102"/>
      <c s="22" r="H102"/>
      <c s="17" r="I102"/>
      <c s="20" r="J102"/>
      <c s="17" r="K102"/>
      <c s="76" r="L102"/>
      <c s="55" r="M102"/>
      <c s="57" r="P102"/>
    </row>
    <row r="103">
      <c s="57" r="B103"/>
      <c s="29" r="F103"/>
      <c s="22" r="H103"/>
      <c s="17" r="I103"/>
      <c s="20" r="J103"/>
      <c s="17" r="K103"/>
      <c s="76" r="L103"/>
      <c s="55" r="M103"/>
      <c s="57" r="P103"/>
    </row>
    <row r="104">
      <c s="57" r="B104"/>
      <c s="29" r="F104"/>
      <c s="19" r="H104"/>
      <c s="64" r="I104"/>
      <c s="44" r="J104"/>
      <c s="64" r="K104"/>
      <c s="76" r="L104"/>
      <c s="55" r="M104"/>
      <c s="57" r="P104"/>
    </row>
  </sheetData>
  <autoFilter ref="A1:Q61">
    <sortState ref="A1:Q61">
      <sortCondition ref="D1:D61"/>
      <sortCondition ref="H1:H61"/>
      <sortCondition ref="I1:I61"/>
      <sortCondition ref="C1:C61"/>
    </sortState>
  </autoFilter>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cfRule priority="1" type="cellIs" operator="greaterThan" stopIfTrue="1" dxfId="14">
      <formula>0</formula>
    </cfRule>
    <cfRule priority="2" type="cellIs" operator="lessThan" stopIfTrue="1" dxfId="15">
      <formula>0</formula>
    </cfRule>
    <cfRule priority="3" type="cellIs" operator="equal" stopIfTrue="1" dxfId="16">
      <formula>0</formula>
    </cfRule>
  </conditionalFormatting>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fRule priority="1" type="cellIs" operator="equal" stopIfTrue="1" dxfId="17">
      <formula>"1"</formula>
    </cfRule>
  </conditionalFormatting>
  <conditionalFormatting sqref="G6 G7 G8 G9 G10 G11 G12 G13 G14 G15 G16 G17 G18 G32 G33 G34 G35 G39 G46 G47">
    <cfRule priority="1" type="cellIs" operator="equal" stopIfTrue="1" dxfId="15">
      <formula>"DONE"</formula>
    </cfRule>
    <cfRule priority="2" type="cellIs" operator="equal" stopIfTrue="1" dxfId="18">
      <formula>"IP"</formula>
    </cfRule>
    <cfRule priority="3" type="cellIs" operator="equal" stopIfTrue="1" dxfId="19">
      <formula>"WAITING"</formula>
    </cfRule>
    <cfRule priority="4" type="cellIs" operator="equal" stopIfTrue="1" dxfId="14">
      <formula>"TO CHECK"</formula>
    </cfRule>
    <cfRule priority="5" type="cellIs" operator="equal" stopIfTrue="1" dxfId="20">
      <formula>"CANCEL"</formula>
    </cfRule>
  </conditionalFormatting>
  <conditionalFormatting sqref="G1 G2 G3 G4 G5 G19 G20 G21 G22 G23 G24 G25 G26 G27 G28 G29 G30 G31 G36 G37 G38 G40 G41 G42 G43 G44 G45 G48 G49 G50 G51 G52 G53 G54 G55 G56 G57 G58 G59 G60 G61 G62 G63 G64 G65 G66 G67 G68 G69 G70 G71 G72 G73 G74 G75 G76 G77 G78 G79 G80 G81 G82 G83 G84 G85 G86 G87 G88 G89 G90 G91 G92 G93 G94 G95 G96 G97 G98 G99 G100 G101 G102 G103 G104">
    <cfRule priority="1" type="cellIs" operator="equal" stopIfTrue="1" dxfId="15">
      <formula>"DONE"</formula>
    </cfRule>
    <cfRule priority="2" type="cellIs" operator="equal" stopIfTrue="1" dxfId="18">
      <formula>"IP"</formula>
    </cfRule>
    <cfRule priority="3" type="cellIs" operator="equal" stopIfTrue="1" dxfId="19">
      <formula>"WAITING"</formula>
    </cfRule>
    <cfRule priority="4" type="cellIs" operator="equal" stopIfTrue="1" dxfId="14">
      <formula>"TO CHECK"</formula>
    </cfRule>
  </conditionalFormatting>
  <dataValidations>
    <dataValidation errorStyle="warning" showErrorMessage="1" sqref="G2:G5 G19:G31 G36:G38 G40:G45 G48:G104" allowBlank="1" prompt="Click and enter a value from the list of items" type="list" showInputMessage="1">
      <formula1>"TODO,IP,WAITING,TO CHECK,DONE,"</formula1>
    </dataValidation>
    <dataValidation errorStyle="warning" showErrorMessage="1" sqref="G6:G18 G32 G34:G35 G39 G46:G47" allowBlank="1" prompt="Click and enter a value from the list of items" type="list" showInputMessage="1">
      <formula1>"TODO,IP,WAITING,TO CHECK,DONE,CANCEL,"</formula1>
    </dataValidation>
    <dataValidation errorStyle="warning" showErrorMessage="1" sqref="G33" allowBlank="1" prompt="validationFailedClick and enter a value from the list of items" type="list" showInputMessage="1">
      <formula1>"TODO,IP,WAITING,TO CHECK,DONE,CANCEL,"</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35.57"/>
  </cols>
  <sheetData>
    <row r="1">
      <c t="s" s="3" r="A1">
        <v>0</v>
      </c>
      <c t="s" s="3" r="B1">
        <v>284</v>
      </c>
      <c t="s" s="3" r="C1">
        <v>285</v>
      </c>
      <c t="s" s="3" r="D1">
        <v>286</v>
      </c>
      <c t="s" s="3" r="E1">
        <v>287</v>
      </c>
      <c t="s" s="3" r="F1">
        <v>288</v>
      </c>
      <c t="s" s="3" r="G1">
        <v>6</v>
      </c>
      <c s="55" r="H1"/>
    </row>
    <row r="2">
      <c t="s" s="10" r="A2">
        <v>289</v>
      </c>
      <c t="s" s="66" r="B2">
        <v>290</v>
      </c>
      <c t="s" s="66" r="C2">
        <v>291</v>
      </c>
      <c t="s" s="10" r="D2">
        <v>292</v>
      </c>
      <c t="s" s="86" r="E2">
        <v>292</v>
      </c>
      <c t="s" s="86" r="F2">
        <v>292</v>
      </c>
      <c t="s" s="62" r="G2">
        <v>21</v>
      </c>
      <c s="55" r="H2"/>
    </row>
    <row r="3">
      <c t="s" s="10" r="A3">
        <v>293</v>
      </c>
      <c t="s" s="66" r="B3">
        <v>290</v>
      </c>
      <c t="s" s="66" r="C3">
        <v>294</v>
      </c>
      <c t="s" s="10" r="D3">
        <v>292</v>
      </c>
      <c t="s" s="86" r="E3">
        <v>292</v>
      </c>
      <c t="s" s="86" r="F3">
        <v>295</v>
      </c>
      <c t="s" s="62" r="G3">
        <v>21</v>
      </c>
      <c s="55" r="H3"/>
    </row>
    <row r="4">
      <c t="s" s="10" r="A4">
        <v>296</v>
      </c>
      <c t="s" s="66" r="B4">
        <v>290</v>
      </c>
      <c t="s" s="66" r="C4">
        <v>297</v>
      </c>
      <c t="s" s="10" r="D4">
        <v>292</v>
      </c>
      <c t="s" s="86" r="E4">
        <v>292</v>
      </c>
      <c t="s" s="86" r="F4">
        <v>295</v>
      </c>
      <c t="s" s="62" r="G4">
        <v>21</v>
      </c>
      <c s="55" r="H4"/>
    </row>
    <row r="5">
      <c t="s" s="10" r="A5">
        <v>298</v>
      </c>
      <c t="s" s="66" r="B5">
        <v>299</v>
      </c>
      <c t="s" s="66" r="C5">
        <v>300</v>
      </c>
      <c t="s" s="10" r="D5">
        <v>292</v>
      </c>
      <c t="s" s="86" r="E5">
        <v>301</v>
      </c>
      <c t="s" s="86" r="F5">
        <v>302</v>
      </c>
      <c t="s" s="62" r="G5">
        <v>21</v>
      </c>
      <c s="55" r="H5"/>
    </row>
    <row r="6">
      <c t="s" s="10" r="A6">
        <v>303</v>
      </c>
      <c t="s" s="66" r="B6">
        <v>299</v>
      </c>
      <c t="s" s="66" r="C6">
        <v>304</v>
      </c>
      <c t="s" s="10" r="D6">
        <v>292</v>
      </c>
      <c t="s" s="86" r="E6">
        <v>292</v>
      </c>
      <c t="s" s="86" r="F6">
        <v>292</v>
      </c>
      <c t="s" s="62" r="G6">
        <v>21</v>
      </c>
      <c s="55" r="H6"/>
    </row>
    <row r="7">
      <c t="s" s="10" r="A7">
        <v>305</v>
      </c>
      <c t="s" s="66" r="B7">
        <v>299</v>
      </c>
      <c t="s" s="66" r="C7">
        <v>306</v>
      </c>
      <c t="s" s="10" r="D7">
        <v>292</v>
      </c>
      <c t="s" s="86" r="E7">
        <v>292</v>
      </c>
      <c t="s" s="86" r="F7">
        <v>295</v>
      </c>
      <c t="s" s="62" r="G7">
        <v>21</v>
      </c>
      <c s="55" r="H7"/>
    </row>
    <row r="8">
      <c t="s" s="10" r="A8">
        <v>307</v>
      </c>
      <c t="s" s="66" r="B8">
        <v>299</v>
      </c>
      <c t="s" s="66" r="C8">
        <v>308</v>
      </c>
      <c t="s" s="10" r="D8">
        <v>309</v>
      </c>
      <c t="s" s="86" r="E8">
        <v>309</v>
      </c>
      <c s="86" r="F8"/>
      <c t="s" s="6" r="G8">
        <v>310</v>
      </c>
      <c s="55" r="H8"/>
    </row>
    <row r="9">
      <c t="s" s="10" r="A9">
        <v>311</v>
      </c>
      <c t="s" s="66" r="B9">
        <v>299</v>
      </c>
      <c t="s" s="66" r="C9">
        <v>312</v>
      </c>
      <c t="s" s="10" r="D9">
        <v>313</v>
      </c>
      <c t="s" s="86" r="E9">
        <v>313</v>
      </c>
      <c s="86" r="F9"/>
      <c t="s" s="85" r="G9">
        <v>314</v>
      </c>
      <c s="55" r="H9"/>
    </row>
    <row r="10">
      <c t="s" s="10" r="A10">
        <v>315</v>
      </c>
      <c t="s" s="66" r="B10">
        <v>299</v>
      </c>
      <c t="s" s="66" r="C10">
        <v>316</v>
      </c>
      <c t="s" s="10" r="D10">
        <v>317</v>
      </c>
      <c t="s" s="86" r="E10">
        <v>317</v>
      </c>
      <c s="86" r="F10"/>
      <c t="s" s="86" r="G10">
        <v>103</v>
      </c>
      <c s="55" r="H10"/>
    </row>
    <row r="11">
      <c t="s" s="10" r="A11">
        <v>318</v>
      </c>
      <c t="s" s="66" r="B11">
        <v>299</v>
      </c>
      <c t="s" s="66" r="C11">
        <v>159</v>
      </c>
      <c t="s" s="10" r="D11">
        <v>319</v>
      </c>
      <c t="s" s="86" r="E11">
        <v>319</v>
      </c>
      <c s="86" r="F11"/>
      <c t="s" s="86" r="G11">
        <v>103</v>
      </c>
      <c s="55" r="H11"/>
    </row>
    <row r="12">
      <c t="s" s="10" r="A12">
        <v>320</v>
      </c>
      <c t="s" s="66" r="B12">
        <v>321</v>
      </c>
      <c t="s" s="66" r="C12">
        <v>322</v>
      </c>
      <c t="s" s="10" r="D12">
        <v>323</v>
      </c>
      <c t="s" s="86" r="E12">
        <v>323</v>
      </c>
      <c s="86" r="F12"/>
      <c t="s" s="86" r="G12">
        <v>103</v>
      </c>
      <c s="55" r="H12"/>
    </row>
    <row r="13">
      <c t="s" s="10" r="A13">
        <v>324</v>
      </c>
      <c t="s" s="66" r="B13">
        <v>321</v>
      </c>
      <c t="s" s="66" r="C13">
        <v>325</v>
      </c>
      <c t="s" s="10" r="D13">
        <v>323</v>
      </c>
      <c t="s" s="86" r="E13">
        <v>323</v>
      </c>
      <c s="86" r="F13"/>
      <c t="s" s="86" r="G13">
        <v>103</v>
      </c>
      <c s="55" r="H13"/>
    </row>
    <row r="14">
      <c t="s" s="10" r="A14">
        <v>326</v>
      </c>
      <c t="s" s="66" r="B14">
        <v>321</v>
      </c>
      <c t="s" s="66" r="C14">
        <v>327</v>
      </c>
      <c t="s" s="10" r="D14">
        <v>323</v>
      </c>
      <c t="s" s="86" r="E14">
        <v>323</v>
      </c>
      <c s="86" r="F14"/>
      <c t="s" s="86" r="G14">
        <v>103</v>
      </c>
      <c s="55" r="H14"/>
    </row>
    <row r="15">
      <c s="33" r="A15"/>
      <c s="33" r="B15"/>
      <c s="33" r="C15"/>
      <c s="33" r="D15"/>
      <c s="33" r="E15"/>
      <c s="33" r="F15"/>
      <c s="33" r="G15"/>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2.0"/>
    <col min="3" customWidth="1" max="3" width="12.86"/>
    <col min="4" customWidth="1" max="4" width="11.71"/>
    <col min="5" customWidth="1" max="5" width="19.57"/>
    <col min="6" customWidth="1" max="6" width="28.29"/>
  </cols>
  <sheetData>
    <row r="1">
      <c t="s" s="45" r="A1">
        <v>328</v>
      </c>
      <c t="s" s="45" r="B1">
        <v>329</v>
      </c>
      <c t="s" s="45" r="C1">
        <v>6</v>
      </c>
      <c t="s" s="45" r="D1">
        <v>330</v>
      </c>
      <c t="s" s="45" r="E1">
        <v>331</v>
      </c>
      <c t="s" s="95" r="F1">
        <v>3</v>
      </c>
      <c t="s" s="45" r="G1">
        <v>332</v>
      </c>
      <c t="s" s="45" r="H1">
        <v>333</v>
      </c>
      <c t="s" s="45" r="I1">
        <v>334</v>
      </c>
      <c s="55" r="J1"/>
    </row>
    <row r="2">
      <c t="s" s="51" r="A2">
        <v>335</v>
      </c>
      <c s="83" r="B2">
        <v>41296</v>
      </c>
      <c t="s" s="51" r="C2">
        <v>336</v>
      </c>
      <c t="s" s="51" r="D2">
        <v>337</v>
      </c>
      <c t="s" s="39" r="E2">
        <v>338</v>
      </c>
      <c t="s" s="69" r="F2">
        <v>339</v>
      </c>
      <c s="96" r="G2">
        <v>4</v>
      </c>
      <c s="96" r="H2">
        <v>4</v>
      </c>
      <c s="32" r="I2">
        <f>G2*H2</f>
        <v>16</v>
      </c>
      <c s="55" r="J2"/>
    </row>
    <row r="3">
      <c t="s" s="51" r="A3">
        <v>340</v>
      </c>
      <c s="83" r="B3">
        <v>41296</v>
      </c>
      <c t="s" s="51" r="C3">
        <v>341</v>
      </c>
      <c t="s" s="51" r="D3">
        <v>337</v>
      </c>
      <c t="s" s="39" r="E3">
        <v>338</v>
      </c>
      <c t="s" s="69" r="F3">
        <v>342</v>
      </c>
      <c s="96" r="G3">
        <v>4</v>
      </c>
      <c s="96" r="H3">
        <v>4</v>
      </c>
      <c s="32" r="I3">
        <f>G3*H3</f>
        <v>16</v>
      </c>
      <c s="55" r="J3"/>
    </row>
    <row r="4">
      <c t="s" s="51" r="A4">
        <v>343</v>
      </c>
      <c s="83" r="B4">
        <v>41296</v>
      </c>
      <c t="s" s="51" r="C4">
        <v>341</v>
      </c>
      <c t="s" s="51" r="D4">
        <v>337</v>
      </c>
      <c t="s" s="39" r="E4">
        <v>338</v>
      </c>
      <c t="s" s="69" r="F4">
        <v>344</v>
      </c>
      <c s="96" r="G4">
        <v>4</v>
      </c>
      <c s="96" r="H4">
        <v>3</v>
      </c>
      <c s="32" r="I4">
        <f>G4*H4</f>
        <v>12</v>
      </c>
      <c s="55" r="J4"/>
    </row>
    <row r="5">
      <c t="s" s="51" r="A5">
        <v>345</v>
      </c>
      <c s="83" r="B5">
        <v>41296</v>
      </c>
      <c t="s" s="51" r="C5">
        <v>341</v>
      </c>
      <c t="s" s="51" r="D5">
        <v>337</v>
      </c>
      <c t="s" s="39" r="E5">
        <v>346</v>
      </c>
      <c t="s" s="69" r="F5">
        <v>347</v>
      </c>
      <c s="96" r="G5">
        <v>4</v>
      </c>
      <c s="96" r="H5">
        <v>3</v>
      </c>
      <c s="32" r="I5">
        <f>G5*H5</f>
        <v>12</v>
      </c>
      <c s="55" r="J5"/>
    </row>
    <row r="6">
      <c t="s" s="51" r="A6">
        <v>348</v>
      </c>
      <c s="83" r="B6">
        <v>41296</v>
      </c>
      <c t="s" s="51" r="C6">
        <v>341</v>
      </c>
      <c t="s" s="51" r="D6">
        <v>337</v>
      </c>
      <c t="s" s="39" r="E6">
        <v>338</v>
      </c>
      <c t="s" s="69" r="F6">
        <v>349</v>
      </c>
      <c s="96" r="G6">
        <v>3</v>
      </c>
      <c s="96" r="H6">
        <v>3</v>
      </c>
      <c s="32" r="I6">
        <f>G6*H6</f>
        <v>9</v>
      </c>
      <c s="55" r="J6"/>
    </row>
    <row r="7">
      <c t="s" s="51" r="A7">
        <v>350</v>
      </c>
      <c s="83" r="B7">
        <v>41296</v>
      </c>
      <c t="s" s="51" r="C7">
        <v>336</v>
      </c>
      <c t="s" s="51" r="D7">
        <v>337</v>
      </c>
      <c t="s" s="39" r="E7">
        <v>338</v>
      </c>
      <c t="s" s="69" r="F7">
        <v>351</v>
      </c>
      <c s="96" r="G7">
        <v>3</v>
      </c>
      <c s="96" r="H7">
        <v>3</v>
      </c>
      <c s="32" r="I7">
        <f>G7*H7</f>
        <v>9</v>
      </c>
      <c s="55" r="J7"/>
    </row>
    <row r="8">
      <c t="s" s="51" r="A8">
        <v>352</v>
      </c>
      <c s="83" r="B8">
        <v>41296</v>
      </c>
      <c t="s" s="51" r="C8">
        <v>341</v>
      </c>
      <c t="s" s="51" r="D8">
        <v>337</v>
      </c>
      <c t="s" s="39" r="E8">
        <v>338</v>
      </c>
      <c t="s" s="69" r="F8">
        <v>353</v>
      </c>
      <c s="96" r="G8">
        <v>3</v>
      </c>
      <c s="96" r="H8">
        <v>3</v>
      </c>
      <c s="32" r="I8">
        <f>G8*H8</f>
        <v>9</v>
      </c>
      <c s="55" r="J8"/>
    </row>
    <row r="9">
      <c t="s" s="51" r="A9">
        <v>354</v>
      </c>
      <c s="83" r="B9">
        <v>41296</v>
      </c>
      <c t="s" s="51" r="C9">
        <v>336</v>
      </c>
      <c t="s" s="51" r="D9">
        <v>337</v>
      </c>
      <c t="s" s="39" r="E9">
        <v>355</v>
      </c>
      <c t="s" s="69" r="F9">
        <v>356</v>
      </c>
      <c s="96" r="G9">
        <v>3</v>
      </c>
      <c s="96" r="H9">
        <v>3</v>
      </c>
      <c s="32" r="I9">
        <f>G9*H9</f>
        <v>9</v>
      </c>
      <c s="55" r="J9"/>
    </row>
    <row r="10">
      <c t="s" s="51" r="A10">
        <v>357</v>
      </c>
      <c s="83" r="B10">
        <v>41296</v>
      </c>
      <c t="s" s="51" r="C10">
        <v>341</v>
      </c>
      <c t="s" s="51" r="D10">
        <v>337</v>
      </c>
      <c t="s" s="39" r="E10">
        <v>338</v>
      </c>
      <c t="s" s="69" r="F10">
        <v>358</v>
      </c>
      <c s="96" r="G10">
        <v>3</v>
      </c>
      <c s="96" r="H10">
        <v>3</v>
      </c>
      <c s="32" r="I10">
        <f>G10*H10</f>
        <v>9</v>
      </c>
      <c s="55" r="J10"/>
    </row>
    <row r="11">
      <c t="s" s="51" r="A11">
        <v>359</v>
      </c>
      <c s="83" r="B11">
        <v>41296</v>
      </c>
      <c t="s" s="51" r="C11">
        <v>336</v>
      </c>
      <c t="s" s="51" r="D11">
        <v>337</v>
      </c>
      <c t="s" s="39" r="E11">
        <v>346</v>
      </c>
      <c t="s" s="69" r="F11">
        <v>360</v>
      </c>
      <c s="96" r="G11">
        <v>3</v>
      </c>
      <c s="96" r="H11">
        <v>3</v>
      </c>
      <c s="32" r="I11">
        <f>G11*H11</f>
        <v>9</v>
      </c>
      <c s="55" r="J11"/>
    </row>
    <row r="12">
      <c t="s" s="51" r="A12">
        <v>361</v>
      </c>
      <c s="83" r="B12">
        <v>41296</v>
      </c>
      <c t="s" s="51" r="C12">
        <v>336</v>
      </c>
      <c t="s" s="51" r="D12">
        <v>337</v>
      </c>
      <c t="s" s="39" r="E12">
        <v>346</v>
      </c>
      <c t="s" s="69" r="F12">
        <v>362</v>
      </c>
      <c s="96" r="G12">
        <v>3</v>
      </c>
      <c s="96" r="H12">
        <v>3</v>
      </c>
      <c s="32" r="I12">
        <f>G12*H12</f>
        <v>9</v>
      </c>
      <c s="55" r="J12"/>
    </row>
    <row r="13">
      <c t="s" s="51" r="A13">
        <v>363</v>
      </c>
      <c s="83" r="B13">
        <v>41296</v>
      </c>
      <c t="s" s="51" r="C13">
        <v>336</v>
      </c>
      <c t="s" s="51" r="D13">
        <v>337</v>
      </c>
      <c t="s" s="39" r="E13">
        <v>338</v>
      </c>
      <c t="s" s="69" r="F13">
        <v>364</v>
      </c>
      <c s="96" r="G13">
        <v>3</v>
      </c>
      <c s="96" r="H13">
        <v>3</v>
      </c>
      <c s="32" r="I13">
        <f>G13*H13</f>
        <v>9</v>
      </c>
      <c s="55" r="J13"/>
    </row>
    <row r="14">
      <c t="s" s="51" r="A14">
        <v>365</v>
      </c>
      <c s="83" r="B14">
        <v>41296</v>
      </c>
      <c t="s" s="51" r="C14">
        <v>336</v>
      </c>
      <c t="s" s="51" r="D14">
        <v>337</v>
      </c>
      <c t="s" s="39" r="E14">
        <v>355</v>
      </c>
      <c t="s" s="69" r="F14">
        <v>366</v>
      </c>
      <c s="96" r="G14">
        <v>2</v>
      </c>
      <c s="96" r="H14">
        <v>4</v>
      </c>
      <c s="32" r="I14">
        <f>G14*H14</f>
        <v>8</v>
      </c>
      <c s="55" r="J14"/>
    </row>
    <row r="15">
      <c t="s" s="51" r="A15">
        <v>367</v>
      </c>
      <c s="83" r="B15">
        <v>41296</v>
      </c>
      <c t="s" s="51" r="C15">
        <v>336</v>
      </c>
      <c t="s" s="51" r="D15">
        <v>337</v>
      </c>
      <c t="s" s="39" r="E15">
        <v>338</v>
      </c>
      <c t="s" s="69" r="F15">
        <v>368</v>
      </c>
      <c s="96" r="G15">
        <v>4</v>
      </c>
      <c s="96" r="H15">
        <v>2</v>
      </c>
      <c s="32" r="I15">
        <f>G15*H15</f>
        <v>8</v>
      </c>
      <c s="55" r="J15"/>
    </row>
    <row r="16">
      <c t="s" s="51" r="A16">
        <v>369</v>
      </c>
      <c s="83" r="B16">
        <v>41296</v>
      </c>
      <c t="s" s="51" r="C16">
        <v>336</v>
      </c>
      <c t="s" s="51" r="D16">
        <v>337</v>
      </c>
      <c t="s" s="39" r="E16">
        <v>338</v>
      </c>
      <c t="s" s="69" r="F16">
        <v>370</v>
      </c>
      <c s="96" r="G16">
        <v>4</v>
      </c>
      <c s="96" r="H16">
        <v>2</v>
      </c>
      <c s="32" r="I16">
        <f>G16*H16</f>
        <v>8</v>
      </c>
      <c s="55" r="J16"/>
    </row>
    <row r="17">
      <c t="s" s="51" r="A17">
        <v>371</v>
      </c>
      <c s="83" r="B17">
        <v>41296</v>
      </c>
      <c t="s" s="51" r="C17">
        <v>341</v>
      </c>
      <c t="s" s="51" r="D17">
        <v>337</v>
      </c>
      <c t="s" s="39" r="E17">
        <v>338</v>
      </c>
      <c t="s" s="69" r="F17">
        <v>372</v>
      </c>
      <c s="96" r="G17">
        <v>2</v>
      </c>
      <c s="96" r="H17">
        <v>3</v>
      </c>
      <c s="32" r="I17">
        <f>G17*H17</f>
        <v>6</v>
      </c>
      <c s="55" r="J17"/>
    </row>
    <row r="18">
      <c t="s" s="51" r="A18">
        <v>373</v>
      </c>
      <c s="83" r="B18">
        <v>41296</v>
      </c>
      <c t="s" s="51" r="C18">
        <v>336</v>
      </c>
      <c t="s" s="51" r="D18">
        <v>337</v>
      </c>
      <c t="s" s="39" r="E18">
        <v>346</v>
      </c>
      <c t="s" s="69" r="F18">
        <v>374</v>
      </c>
      <c s="96" r="G18">
        <v>2</v>
      </c>
      <c s="96" r="H18">
        <v>3</v>
      </c>
      <c s="32" r="I18">
        <f>G18*H18</f>
        <v>6</v>
      </c>
      <c s="55" r="J18"/>
    </row>
    <row r="19">
      <c t="s" s="51" r="A19">
        <v>375</v>
      </c>
      <c s="83" r="B19">
        <v>41296</v>
      </c>
      <c t="s" s="51" r="C19">
        <v>336</v>
      </c>
      <c t="s" s="51" r="D19">
        <v>337</v>
      </c>
      <c t="s" s="39" r="E19">
        <v>338</v>
      </c>
      <c t="s" s="69" r="F19">
        <v>376</v>
      </c>
      <c s="96" r="G19">
        <v>2</v>
      </c>
      <c s="96" r="H19">
        <v>3</v>
      </c>
      <c s="32" r="I19">
        <f>G19*H19</f>
        <v>6</v>
      </c>
      <c s="55" r="J19"/>
    </row>
    <row r="20">
      <c t="s" s="51" r="A20">
        <v>377</v>
      </c>
      <c s="83" r="B20">
        <v>41296</v>
      </c>
      <c t="s" s="51" r="C20">
        <v>336</v>
      </c>
      <c t="s" s="51" r="D20">
        <v>337</v>
      </c>
      <c t="s" s="39" r="E20">
        <v>346</v>
      </c>
      <c t="s" s="69" r="F20">
        <v>378</v>
      </c>
      <c s="96" r="G20">
        <v>2</v>
      </c>
      <c s="96" r="H20">
        <v>3</v>
      </c>
      <c s="32" r="I20">
        <f>G20*H20</f>
        <v>6</v>
      </c>
      <c s="55" r="J20"/>
    </row>
    <row r="21">
      <c t="s" s="51" r="A21">
        <v>379</v>
      </c>
      <c s="83" r="B21">
        <v>41296</v>
      </c>
      <c t="s" s="51" r="C21">
        <v>336</v>
      </c>
      <c t="s" s="51" r="D21">
        <v>337</v>
      </c>
      <c t="s" s="39" r="E21">
        <v>355</v>
      </c>
      <c t="s" s="69" r="F21">
        <v>380</v>
      </c>
      <c s="96" r="G21">
        <v>2</v>
      </c>
      <c s="96" r="H21">
        <v>3</v>
      </c>
      <c s="32" r="I21">
        <f>G21*H21</f>
        <v>6</v>
      </c>
      <c s="55" r="J21"/>
    </row>
    <row r="22">
      <c t="s" s="51" r="A22">
        <v>381</v>
      </c>
      <c s="83" r="B22">
        <v>41296</v>
      </c>
      <c t="s" s="51" r="C22">
        <v>336</v>
      </c>
      <c t="s" s="51" r="D22">
        <v>337</v>
      </c>
      <c t="s" s="39" r="E22">
        <v>382</v>
      </c>
      <c t="s" s="69" r="F22">
        <v>383</v>
      </c>
      <c s="96" r="G22">
        <v>3</v>
      </c>
      <c s="96" r="H22">
        <v>2</v>
      </c>
      <c s="32" r="I22">
        <f>G22*H22</f>
        <v>6</v>
      </c>
      <c s="55" r="J22"/>
    </row>
    <row r="23">
      <c t="s" s="51" r="A23">
        <v>384</v>
      </c>
      <c s="83" r="B23">
        <v>41296</v>
      </c>
      <c t="s" s="51" r="C23">
        <v>341</v>
      </c>
      <c t="s" s="51" r="D23">
        <v>337</v>
      </c>
      <c t="s" s="39" r="E23">
        <v>382</v>
      </c>
      <c t="s" s="69" r="F23">
        <v>385</v>
      </c>
      <c s="96" r="G23">
        <v>2</v>
      </c>
      <c s="96" r="H23">
        <v>3</v>
      </c>
      <c s="32" r="I23">
        <f>G23*H23</f>
        <v>6</v>
      </c>
      <c s="55" r="J23"/>
    </row>
    <row r="24">
      <c t="s" s="51" r="A24">
        <v>386</v>
      </c>
      <c s="83" r="B24">
        <v>41296</v>
      </c>
      <c t="s" s="51" r="C24">
        <v>336</v>
      </c>
      <c t="s" s="51" r="D24">
        <v>337</v>
      </c>
      <c t="s" s="39" r="E24">
        <v>355</v>
      </c>
      <c t="s" s="69" r="F24">
        <v>387</v>
      </c>
      <c s="96" r="G24">
        <v>2</v>
      </c>
      <c s="96" r="H24">
        <v>3</v>
      </c>
      <c s="32" r="I24">
        <f>G24*H24</f>
        <v>6</v>
      </c>
      <c s="55" r="J24"/>
    </row>
    <row r="25">
      <c t="s" s="51" r="A25">
        <v>388</v>
      </c>
      <c s="83" r="B25">
        <v>41296</v>
      </c>
      <c t="s" s="51" r="C25">
        <v>336</v>
      </c>
      <c t="s" s="51" r="D25">
        <v>337</v>
      </c>
      <c t="s" s="39" r="E25">
        <v>338</v>
      </c>
      <c t="s" s="69" r="F25">
        <v>389</v>
      </c>
      <c s="96" r="G25">
        <v>2</v>
      </c>
      <c s="96" r="H25">
        <v>3</v>
      </c>
      <c s="32" r="I25">
        <f>G25*H25</f>
        <v>6</v>
      </c>
      <c s="55" r="J25"/>
    </row>
    <row r="26">
      <c t="s" s="51" r="A26">
        <v>390</v>
      </c>
      <c s="83" r="B26">
        <v>41296</v>
      </c>
      <c t="s" s="51" r="C26">
        <v>336</v>
      </c>
      <c t="s" s="51" r="D26">
        <v>337</v>
      </c>
      <c t="s" s="39" r="E26">
        <v>382</v>
      </c>
      <c t="s" s="69" r="F26">
        <v>391</v>
      </c>
      <c s="96" r="G26">
        <v>2</v>
      </c>
      <c s="96" r="H26">
        <v>3</v>
      </c>
      <c s="32" r="I26">
        <f>G26*H26</f>
        <v>6</v>
      </c>
      <c s="55" r="J26"/>
    </row>
    <row r="27">
      <c t="s" s="51" r="A27">
        <v>392</v>
      </c>
      <c s="83" r="B27">
        <v>41296</v>
      </c>
      <c t="s" s="51" r="C27">
        <v>336</v>
      </c>
      <c t="s" s="51" r="D27">
        <v>337</v>
      </c>
      <c t="s" s="39" r="E27">
        <v>346</v>
      </c>
      <c t="s" s="69" r="F27">
        <v>393</v>
      </c>
      <c s="96" r="G27">
        <v>2</v>
      </c>
      <c s="96" r="H27">
        <v>3</v>
      </c>
      <c s="32" r="I27">
        <f>G27*H27</f>
        <v>6</v>
      </c>
      <c s="55" r="J27"/>
    </row>
    <row r="28">
      <c t="s" s="51" r="A28">
        <v>394</v>
      </c>
      <c s="83" r="B28">
        <v>41296</v>
      </c>
      <c t="s" s="51" r="C28">
        <v>336</v>
      </c>
      <c t="s" s="51" r="D28">
        <v>337</v>
      </c>
      <c t="s" s="39" r="E28">
        <v>382</v>
      </c>
      <c t="s" s="69" r="F28">
        <v>395</v>
      </c>
      <c s="96" r="G28">
        <v>2</v>
      </c>
      <c s="96" r="H28">
        <v>3</v>
      </c>
      <c s="32" r="I28">
        <f>G28*H28</f>
        <v>6</v>
      </c>
      <c s="55" r="J28"/>
    </row>
    <row r="29">
      <c t="s" s="51" r="A29">
        <v>396</v>
      </c>
      <c s="83" r="B29">
        <v>41296</v>
      </c>
      <c t="s" s="51" r="C29">
        <v>336</v>
      </c>
      <c t="s" s="51" r="D29">
        <v>337</v>
      </c>
      <c t="s" s="39" r="E29">
        <v>355</v>
      </c>
      <c t="s" s="69" r="F29">
        <v>397</v>
      </c>
      <c s="96" r="G29">
        <v>2</v>
      </c>
      <c s="96" r="H29">
        <v>3</v>
      </c>
      <c s="32" r="I29">
        <f>G29*H29</f>
        <v>6</v>
      </c>
      <c s="55" r="J29"/>
    </row>
    <row r="30">
      <c t="s" s="51" r="A30">
        <v>398</v>
      </c>
      <c s="83" r="B30">
        <v>41296</v>
      </c>
      <c t="s" s="51" r="C30">
        <v>336</v>
      </c>
      <c t="s" s="51" r="D30">
        <v>337</v>
      </c>
      <c t="s" s="39" r="E30">
        <v>355</v>
      </c>
      <c t="s" s="69" r="F30">
        <v>399</v>
      </c>
      <c s="96" r="G30">
        <v>2</v>
      </c>
      <c s="96" r="H30">
        <v>3</v>
      </c>
      <c s="32" r="I30">
        <f>G30*H30</f>
        <v>6</v>
      </c>
      <c s="55" r="J30"/>
    </row>
    <row r="31">
      <c t="s" s="51" r="A31">
        <v>400</v>
      </c>
      <c s="83" r="B31">
        <v>41296</v>
      </c>
      <c t="s" s="51" r="C31">
        <v>336</v>
      </c>
      <c t="s" s="51" r="D31">
        <v>337</v>
      </c>
      <c t="s" s="39" r="E31">
        <v>338</v>
      </c>
      <c t="s" s="69" r="F31">
        <v>401</v>
      </c>
      <c s="96" r="G31">
        <v>2</v>
      </c>
      <c s="96" r="H31">
        <v>3</v>
      </c>
      <c s="32" r="I31">
        <f>G31*H31</f>
        <v>6</v>
      </c>
      <c s="55" r="J31"/>
    </row>
    <row r="32">
      <c t="s" s="51" r="A32">
        <v>402</v>
      </c>
      <c s="83" r="B32">
        <v>41296</v>
      </c>
      <c t="s" s="51" r="C32">
        <v>336</v>
      </c>
      <c t="s" s="51" r="D32">
        <v>337</v>
      </c>
      <c t="s" s="39" r="E32">
        <v>338</v>
      </c>
      <c t="s" s="69" r="F32">
        <v>403</v>
      </c>
      <c s="96" r="G32">
        <v>2</v>
      </c>
      <c s="96" r="H32">
        <v>3</v>
      </c>
      <c s="32" r="I32">
        <f>G32*H32</f>
        <v>6</v>
      </c>
      <c s="55" r="J32"/>
    </row>
    <row r="33">
      <c t="s" s="51" r="A33">
        <v>404</v>
      </c>
      <c s="83" r="B33">
        <v>41296</v>
      </c>
      <c t="s" s="51" r="C33">
        <v>336</v>
      </c>
      <c t="s" s="51" r="D33">
        <v>337</v>
      </c>
      <c t="s" s="39" r="E33">
        <v>346</v>
      </c>
      <c t="s" s="69" r="F33">
        <v>405</v>
      </c>
      <c s="96" r="G33">
        <v>1</v>
      </c>
      <c s="96" r="H33">
        <v>4</v>
      </c>
      <c s="32" r="I33">
        <f>G33*H33</f>
        <v>4</v>
      </c>
      <c s="55" r="J33"/>
    </row>
    <row r="34">
      <c t="s" s="51" r="A34">
        <v>406</v>
      </c>
      <c s="83" r="B34">
        <v>41296</v>
      </c>
      <c t="s" s="51" r="C34">
        <v>336</v>
      </c>
      <c t="s" s="51" r="D34">
        <v>337</v>
      </c>
      <c t="s" s="39" r="E34">
        <v>338</v>
      </c>
      <c t="s" s="69" r="F34">
        <v>407</v>
      </c>
      <c s="96" r="G34">
        <v>1</v>
      </c>
      <c s="96" r="H34">
        <v>4</v>
      </c>
      <c s="32" r="I34">
        <f>G34*H34</f>
        <v>4</v>
      </c>
      <c s="55" r="J34"/>
    </row>
    <row r="35">
      <c t="s" s="51" r="A35">
        <v>408</v>
      </c>
      <c s="83" r="B35">
        <v>41296</v>
      </c>
      <c t="s" s="51" r="C35">
        <v>336</v>
      </c>
      <c t="s" s="51" r="D35">
        <v>337</v>
      </c>
      <c t="s" s="39" r="E35">
        <v>346</v>
      </c>
      <c t="s" s="69" r="F35">
        <v>409</v>
      </c>
      <c s="96" r="G35">
        <v>1</v>
      </c>
      <c s="96" r="H35">
        <v>4</v>
      </c>
      <c s="32" r="I35">
        <f>G35*H35</f>
        <v>4</v>
      </c>
      <c s="55" r="J35"/>
    </row>
    <row r="36">
      <c t="s" s="51" r="A36">
        <v>410</v>
      </c>
      <c s="83" r="B36">
        <v>41296</v>
      </c>
      <c t="s" s="51" r="C36">
        <v>336</v>
      </c>
      <c t="s" s="51" r="D36">
        <v>337</v>
      </c>
      <c t="s" s="39" r="E36">
        <v>355</v>
      </c>
      <c t="s" s="69" r="F36">
        <v>411</v>
      </c>
      <c s="96" r="G36">
        <v>4</v>
      </c>
      <c s="96" r="H36">
        <v>1</v>
      </c>
      <c s="32" r="I36">
        <f>G36*H36</f>
        <v>4</v>
      </c>
      <c s="55" r="J36"/>
    </row>
    <row r="37">
      <c t="s" s="51" r="A37">
        <v>412</v>
      </c>
      <c s="83" r="B37">
        <v>41296</v>
      </c>
      <c t="s" s="51" r="C37">
        <v>336</v>
      </c>
      <c t="s" s="51" r="D37">
        <v>337</v>
      </c>
      <c t="s" s="39" r="E37">
        <v>355</v>
      </c>
      <c t="s" s="69" r="F37">
        <v>413</v>
      </c>
      <c s="96" r="G37">
        <v>1</v>
      </c>
      <c s="96" r="H37">
        <v>4</v>
      </c>
      <c s="32" r="I37">
        <f>G37*H37</f>
        <v>4</v>
      </c>
      <c s="55" r="J37"/>
    </row>
    <row r="38">
      <c t="s" s="51" r="A38">
        <v>414</v>
      </c>
      <c s="83" r="B38">
        <v>41296</v>
      </c>
      <c t="s" s="51" r="C38">
        <v>336</v>
      </c>
      <c t="s" s="51" r="D38">
        <v>337</v>
      </c>
      <c t="s" s="39" r="E38">
        <v>382</v>
      </c>
      <c t="s" s="69" r="F38">
        <v>415</v>
      </c>
      <c s="96" r="G38">
        <v>2</v>
      </c>
      <c s="96" r="H38">
        <v>2</v>
      </c>
      <c s="32" r="I38">
        <f>G38*H38</f>
        <v>4</v>
      </c>
      <c s="55" r="J38"/>
    </row>
    <row r="39">
      <c t="s" s="51" r="A39">
        <v>416</v>
      </c>
      <c s="83" r="B39">
        <v>41296</v>
      </c>
      <c t="s" s="51" r="C39">
        <v>336</v>
      </c>
      <c t="s" s="51" r="D39">
        <v>337</v>
      </c>
      <c t="s" s="39" r="E39">
        <v>382</v>
      </c>
      <c t="s" s="69" r="F39">
        <v>417</v>
      </c>
      <c s="96" r="G39">
        <v>2</v>
      </c>
      <c s="96" r="H39">
        <v>2</v>
      </c>
      <c s="32" r="I39">
        <f>G39*H39</f>
        <v>4</v>
      </c>
      <c s="55" r="J39"/>
    </row>
    <row r="40">
      <c t="s" s="51" r="A40">
        <v>418</v>
      </c>
      <c s="83" r="B40">
        <v>41296</v>
      </c>
      <c t="s" s="51" r="C40">
        <v>336</v>
      </c>
      <c t="s" s="51" r="D40">
        <v>337</v>
      </c>
      <c t="s" s="39" r="E40">
        <v>338</v>
      </c>
      <c t="s" s="69" r="F40">
        <v>419</v>
      </c>
      <c s="96" r="G40">
        <v>2</v>
      </c>
      <c s="96" r="H40">
        <v>2</v>
      </c>
      <c s="32" r="I40">
        <f>G40*H40</f>
        <v>4</v>
      </c>
      <c s="55" r="J40"/>
    </row>
    <row r="41">
      <c t="s" s="51" r="A41">
        <v>420</v>
      </c>
      <c s="83" r="B41">
        <v>41296</v>
      </c>
      <c t="s" s="51" r="C41">
        <v>336</v>
      </c>
      <c t="s" s="51" r="D41">
        <v>337</v>
      </c>
      <c t="s" s="39" r="E41">
        <v>338</v>
      </c>
      <c t="s" s="69" r="F41">
        <v>421</v>
      </c>
      <c s="96" r="G41">
        <v>1</v>
      </c>
      <c s="96" r="H41">
        <v>3</v>
      </c>
      <c s="32" r="I41">
        <f>G41*H41</f>
        <v>3</v>
      </c>
      <c s="55" r="J41"/>
    </row>
    <row r="42">
      <c t="s" s="51" r="A42">
        <v>422</v>
      </c>
      <c s="83" r="B42">
        <v>41296</v>
      </c>
      <c t="s" s="51" r="C42">
        <v>336</v>
      </c>
      <c t="s" s="51" r="D42">
        <v>337</v>
      </c>
      <c t="s" s="39" r="E42">
        <v>338</v>
      </c>
      <c t="s" s="69" r="F42">
        <v>423</v>
      </c>
      <c s="96" r="G42">
        <v>1</v>
      </c>
      <c s="96" r="H42">
        <v>3</v>
      </c>
      <c s="32" r="I42">
        <f>G42*H42</f>
        <v>3</v>
      </c>
      <c s="55" r="J42"/>
    </row>
    <row r="43">
      <c t="s" s="51" r="A43">
        <v>424</v>
      </c>
      <c s="83" r="B43">
        <v>41296</v>
      </c>
      <c t="s" s="51" r="C43">
        <v>336</v>
      </c>
      <c t="s" s="51" r="D43">
        <v>337</v>
      </c>
      <c t="s" s="39" r="E43">
        <v>355</v>
      </c>
      <c t="s" s="69" r="F43">
        <v>425</v>
      </c>
      <c s="96" r="G43">
        <v>1</v>
      </c>
      <c s="96" r="H43">
        <v>3</v>
      </c>
      <c s="32" r="I43">
        <f>G43*H43</f>
        <v>3</v>
      </c>
      <c s="55" r="J43"/>
    </row>
    <row r="44">
      <c t="s" s="51" r="A44">
        <v>426</v>
      </c>
      <c s="83" r="B44">
        <v>41296</v>
      </c>
      <c t="s" s="51" r="C44">
        <v>336</v>
      </c>
      <c t="s" s="51" r="D44">
        <v>337</v>
      </c>
      <c t="s" s="39" r="E44">
        <v>355</v>
      </c>
      <c t="s" s="69" r="F44">
        <v>427</v>
      </c>
      <c s="96" r="G44">
        <v>1</v>
      </c>
      <c s="96" r="H44">
        <v>3</v>
      </c>
      <c s="32" r="I44">
        <f>G44*H44</f>
        <v>3</v>
      </c>
      <c s="55" r="J44"/>
    </row>
    <row r="45">
      <c t="s" s="51" r="A45">
        <v>428</v>
      </c>
      <c s="83" r="B45">
        <v>41296</v>
      </c>
      <c t="s" s="51" r="C45">
        <v>336</v>
      </c>
      <c t="s" s="51" r="D45">
        <v>337</v>
      </c>
      <c t="s" s="39" r="E45">
        <v>355</v>
      </c>
      <c t="s" s="69" r="F45">
        <v>429</v>
      </c>
      <c s="96" r="G45">
        <v>1</v>
      </c>
      <c s="96" r="H45">
        <v>3</v>
      </c>
      <c s="32" r="I45">
        <f>G45*H45</f>
        <v>3</v>
      </c>
      <c s="55" r="J45"/>
    </row>
    <row r="46">
      <c t="s" s="51" r="A46">
        <v>430</v>
      </c>
      <c s="83" r="B46">
        <v>41296</v>
      </c>
      <c t="s" s="51" r="C46">
        <v>336</v>
      </c>
      <c t="s" s="51" r="D46">
        <v>337</v>
      </c>
      <c t="s" s="39" r="E46">
        <v>355</v>
      </c>
      <c t="s" s="69" r="F46">
        <v>431</v>
      </c>
      <c s="96" r="G46">
        <v>1</v>
      </c>
      <c s="96" r="H46">
        <v>3</v>
      </c>
      <c s="32" r="I46">
        <f>G46*H46</f>
        <v>3</v>
      </c>
      <c s="55" r="J46"/>
    </row>
    <row r="47">
      <c t="s" s="51" r="A47">
        <v>432</v>
      </c>
      <c s="83" r="B47">
        <v>41296</v>
      </c>
      <c t="s" s="51" r="C47">
        <v>336</v>
      </c>
      <c t="s" s="51" r="D47">
        <v>337</v>
      </c>
      <c t="s" s="39" r="E47">
        <v>355</v>
      </c>
      <c t="s" s="69" r="F47">
        <v>433</v>
      </c>
      <c s="96" r="G47">
        <v>1</v>
      </c>
      <c s="96" r="H47">
        <v>3</v>
      </c>
      <c s="32" r="I47">
        <f>G47*H47</f>
        <v>3</v>
      </c>
      <c s="55" r="J47"/>
    </row>
    <row r="48">
      <c t="s" s="51" r="A48">
        <v>434</v>
      </c>
      <c s="83" r="B48">
        <v>41296</v>
      </c>
      <c t="s" s="51" r="C48">
        <v>336</v>
      </c>
      <c t="s" s="51" r="D48">
        <v>337</v>
      </c>
      <c t="s" s="39" r="E48">
        <v>338</v>
      </c>
      <c t="s" s="69" r="F48">
        <v>435</v>
      </c>
      <c s="96" r="G48">
        <v>1</v>
      </c>
      <c s="96" r="H48">
        <v>3</v>
      </c>
      <c s="32" r="I48">
        <f>G48*H48</f>
        <v>3</v>
      </c>
      <c s="55" r="J48"/>
    </row>
    <row r="49">
      <c t="s" s="51" r="A49">
        <v>436</v>
      </c>
      <c s="83" r="B49">
        <v>41296</v>
      </c>
      <c t="s" s="51" r="C49">
        <v>336</v>
      </c>
      <c t="s" s="51" r="D49">
        <v>337</v>
      </c>
      <c t="s" s="39" r="E49">
        <v>382</v>
      </c>
      <c t="s" s="69" r="F49">
        <v>437</v>
      </c>
      <c s="96" r="G49">
        <v>1</v>
      </c>
      <c s="96" r="H49">
        <v>3</v>
      </c>
      <c s="32" r="I49">
        <f>G49*H49</f>
        <v>3</v>
      </c>
      <c s="55" r="J49"/>
    </row>
    <row r="50">
      <c t="s" s="51" r="A50">
        <v>438</v>
      </c>
      <c s="83" r="B50">
        <v>41296</v>
      </c>
      <c t="s" s="51" r="C50">
        <v>336</v>
      </c>
      <c t="s" s="51" r="D50">
        <v>337</v>
      </c>
      <c t="s" s="39" r="E50">
        <v>382</v>
      </c>
      <c t="s" s="69" r="F50">
        <v>439</v>
      </c>
      <c s="96" r="G50">
        <v>1</v>
      </c>
      <c s="96" r="H50">
        <v>3</v>
      </c>
      <c s="32" r="I50">
        <f>G50*H50</f>
        <v>3</v>
      </c>
      <c s="55" r="J50"/>
    </row>
    <row r="51">
      <c t="s" s="51" r="A51">
        <v>440</v>
      </c>
      <c s="83" r="B51">
        <v>41296</v>
      </c>
      <c t="s" s="51" r="C51">
        <v>336</v>
      </c>
      <c t="s" s="51" r="D51">
        <v>337</v>
      </c>
      <c t="s" s="39" r="E51">
        <v>338</v>
      </c>
      <c t="s" s="69" r="F51">
        <v>441</v>
      </c>
      <c s="96" r="G51">
        <v>1</v>
      </c>
      <c s="96" r="H51">
        <v>3</v>
      </c>
      <c s="32" r="I51">
        <f>G51*H51</f>
        <v>3</v>
      </c>
      <c s="55" r="J51"/>
    </row>
    <row r="52">
      <c t="s" s="51" r="A52">
        <v>442</v>
      </c>
      <c s="83" r="B52">
        <v>41296</v>
      </c>
      <c t="s" s="51" r="C52">
        <v>336</v>
      </c>
      <c t="s" s="51" r="D52">
        <v>337</v>
      </c>
      <c t="s" s="39" r="E52">
        <v>338</v>
      </c>
      <c t="s" s="69" r="F52">
        <v>443</v>
      </c>
      <c s="96" r="G52">
        <v>1</v>
      </c>
      <c s="96" r="H52">
        <v>3</v>
      </c>
      <c s="32" r="I52">
        <f>G52*H52</f>
        <v>3</v>
      </c>
      <c s="55" r="J52"/>
    </row>
    <row r="53">
      <c t="s" s="51" r="A53">
        <v>444</v>
      </c>
      <c s="83" r="B53">
        <v>41296</v>
      </c>
      <c t="s" s="51" r="C53">
        <v>336</v>
      </c>
      <c t="s" s="51" r="D53">
        <v>337</v>
      </c>
      <c t="s" s="39" r="E53">
        <v>355</v>
      </c>
      <c t="s" s="69" r="F53">
        <v>445</v>
      </c>
      <c s="96" r="G53">
        <v>1</v>
      </c>
      <c s="96" r="H53">
        <v>3</v>
      </c>
      <c s="32" r="I53">
        <f>G53*H53</f>
        <v>3</v>
      </c>
      <c s="55" r="J53"/>
    </row>
    <row r="54">
      <c t="s" s="51" r="A54">
        <v>446</v>
      </c>
      <c s="83" r="B54">
        <v>41296</v>
      </c>
      <c t="s" s="51" r="C54">
        <v>336</v>
      </c>
      <c t="s" s="51" r="D54">
        <v>337</v>
      </c>
      <c t="s" s="39" r="E54">
        <v>355</v>
      </c>
      <c t="s" s="69" r="F54">
        <v>447</v>
      </c>
      <c s="96" r="G54">
        <v>1</v>
      </c>
      <c s="96" r="H54">
        <v>3</v>
      </c>
      <c s="32" r="I54">
        <f>G54*H54</f>
        <v>3</v>
      </c>
      <c s="55" r="J54"/>
    </row>
    <row r="55">
      <c t="s" s="51" r="A55">
        <v>448</v>
      </c>
      <c s="83" r="B55">
        <v>41296</v>
      </c>
      <c t="s" s="51" r="C55">
        <v>336</v>
      </c>
      <c t="s" s="51" r="D55">
        <v>337</v>
      </c>
      <c t="s" s="39" r="E55">
        <v>355</v>
      </c>
      <c t="s" s="69" r="F55">
        <v>449</v>
      </c>
      <c s="96" r="G55">
        <v>1</v>
      </c>
      <c s="96" r="H55">
        <v>3</v>
      </c>
      <c s="32" r="I55">
        <f>G55*H55</f>
        <v>3</v>
      </c>
      <c s="55" r="J55"/>
    </row>
    <row r="56">
      <c t="s" s="51" r="A56">
        <v>450</v>
      </c>
      <c s="83" r="B56">
        <v>41296</v>
      </c>
      <c t="s" s="51" r="C56">
        <v>336</v>
      </c>
      <c t="s" s="51" r="D56">
        <v>337</v>
      </c>
      <c t="s" s="39" r="E56">
        <v>382</v>
      </c>
      <c t="s" s="69" r="F56">
        <v>451</v>
      </c>
      <c s="96" r="G56">
        <v>1</v>
      </c>
      <c s="96" r="H56">
        <v>3</v>
      </c>
      <c s="32" r="I56">
        <f>G56*H56</f>
        <v>3</v>
      </c>
      <c s="55" r="J56"/>
    </row>
    <row r="57">
      <c t="s" s="51" r="A57">
        <v>452</v>
      </c>
      <c s="83" r="B57">
        <v>41296</v>
      </c>
      <c t="s" s="51" r="C57">
        <v>336</v>
      </c>
      <c t="s" s="51" r="D57">
        <v>337</v>
      </c>
      <c t="s" s="39" r="E57">
        <v>382</v>
      </c>
      <c t="s" s="69" r="F57">
        <v>453</v>
      </c>
      <c s="96" r="G57">
        <v>1</v>
      </c>
      <c s="96" r="H57">
        <v>3</v>
      </c>
      <c s="32" r="I57">
        <f>G57*H57</f>
        <v>3</v>
      </c>
      <c s="55" r="J57"/>
    </row>
    <row r="58">
      <c t="s" s="51" r="A58">
        <v>454</v>
      </c>
      <c s="83" r="B58">
        <v>41296</v>
      </c>
      <c t="s" s="51" r="C58">
        <v>336</v>
      </c>
      <c t="s" s="51" r="D58">
        <v>337</v>
      </c>
      <c t="s" s="39" r="E58">
        <v>382</v>
      </c>
      <c t="s" s="69" r="F58">
        <v>455</v>
      </c>
      <c s="96" r="G58">
        <v>1</v>
      </c>
      <c s="96" r="H58">
        <v>3</v>
      </c>
      <c s="32" r="I58">
        <f>G58*H58</f>
        <v>3</v>
      </c>
      <c s="55" r="J58"/>
    </row>
    <row r="59">
      <c t="s" s="51" r="A59">
        <v>456</v>
      </c>
      <c s="83" r="B59">
        <v>41296</v>
      </c>
      <c t="s" s="51" r="C59">
        <v>336</v>
      </c>
      <c t="s" s="51" r="D59">
        <v>337</v>
      </c>
      <c t="s" s="39" r="E59">
        <v>346</v>
      </c>
      <c t="s" s="69" r="F59">
        <v>457</v>
      </c>
      <c s="96" r="G59">
        <v>1</v>
      </c>
      <c s="96" r="H59">
        <v>3</v>
      </c>
      <c s="32" r="I59">
        <f>G59*H59</f>
        <v>3</v>
      </c>
      <c s="55" r="J59"/>
    </row>
    <row r="60">
      <c t="s" s="51" r="A60">
        <v>458</v>
      </c>
      <c s="83" r="B60">
        <v>41296</v>
      </c>
      <c t="s" s="51" r="C60">
        <v>336</v>
      </c>
      <c t="s" s="51" r="D60">
        <v>337</v>
      </c>
      <c t="s" s="39" r="E60">
        <v>346</v>
      </c>
      <c t="s" s="69" r="F60">
        <v>459</v>
      </c>
      <c s="96" r="G60">
        <v>1</v>
      </c>
      <c s="96" r="H60">
        <v>3</v>
      </c>
      <c s="32" r="I60">
        <f>G60*H60</f>
        <v>3</v>
      </c>
      <c s="55" r="J60"/>
    </row>
    <row r="61">
      <c t="s" s="51" r="A61">
        <v>460</v>
      </c>
      <c s="83" r="B61">
        <v>41296</v>
      </c>
      <c t="s" s="51" r="C61">
        <v>336</v>
      </c>
      <c t="s" s="51" r="D61">
        <v>337</v>
      </c>
      <c t="s" s="39" r="E61">
        <v>346</v>
      </c>
      <c t="s" s="69" r="F61">
        <v>461</v>
      </c>
      <c s="96" r="G61">
        <v>1</v>
      </c>
      <c s="96" r="H61">
        <v>3</v>
      </c>
      <c s="32" r="I61">
        <f>G61*H61</f>
        <v>3</v>
      </c>
      <c s="55" r="J61"/>
    </row>
    <row r="62">
      <c t="s" s="51" r="A62">
        <v>462</v>
      </c>
      <c s="83" r="B62">
        <v>41296</v>
      </c>
      <c t="s" s="51" r="C62">
        <v>336</v>
      </c>
      <c t="s" s="51" r="D62">
        <v>337</v>
      </c>
      <c t="s" s="39" r="E62">
        <v>346</v>
      </c>
      <c t="s" s="69" r="F62">
        <v>463</v>
      </c>
      <c s="96" r="G62">
        <v>1</v>
      </c>
      <c s="96" r="H62">
        <v>3</v>
      </c>
      <c s="32" r="I62">
        <f>G62*H62</f>
        <v>3</v>
      </c>
      <c s="55" r="J62"/>
    </row>
    <row r="63">
      <c t="s" s="51" r="A63">
        <v>464</v>
      </c>
      <c s="83" r="B63">
        <v>41296</v>
      </c>
      <c t="s" s="51" r="C63">
        <v>336</v>
      </c>
      <c t="s" s="51" r="D63">
        <v>337</v>
      </c>
      <c t="s" s="39" r="E63">
        <v>346</v>
      </c>
      <c t="s" s="69" r="F63">
        <v>465</v>
      </c>
      <c s="96" r="G63">
        <v>1</v>
      </c>
      <c s="96" r="H63">
        <v>3</v>
      </c>
      <c s="32" r="I63">
        <f>G63*H63</f>
        <v>3</v>
      </c>
      <c s="55" r="J63"/>
    </row>
    <row r="64">
      <c t="s" s="51" r="A64">
        <v>466</v>
      </c>
      <c s="83" r="B64">
        <v>41296</v>
      </c>
      <c t="s" s="51" r="C64">
        <v>341</v>
      </c>
      <c t="s" s="51" r="D64">
        <v>337</v>
      </c>
      <c t="s" s="39" r="E64">
        <v>346</v>
      </c>
      <c t="s" s="69" r="F64">
        <v>467</v>
      </c>
      <c s="96" r="G64">
        <v>1</v>
      </c>
      <c s="96" r="H64">
        <v>3</v>
      </c>
      <c s="32" r="I64">
        <f>G64*H64</f>
        <v>3</v>
      </c>
      <c s="55" r="J64"/>
    </row>
    <row r="65">
      <c t="s" s="51" r="A65">
        <v>468</v>
      </c>
      <c s="83" r="B65">
        <v>41296</v>
      </c>
      <c t="s" s="51" r="C65">
        <v>336</v>
      </c>
      <c t="s" s="51" r="D65">
        <v>337</v>
      </c>
      <c t="s" s="39" r="E65">
        <v>346</v>
      </c>
      <c t="s" s="69" r="F65">
        <v>469</v>
      </c>
      <c s="96" r="G65">
        <v>1</v>
      </c>
      <c s="96" r="H65">
        <v>3</v>
      </c>
      <c s="32" r="I65">
        <f>G65*H65</f>
        <v>3</v>
      </c>
      <c s="55" r="J65"/>
    </row>
    <row r="66">
      <c t="s" s="51" r="A66">
        <v>470</v>
      </c>
      <c s="83" r="B66">
        <v>41296</v>
      </c>
      <c t="s" s="51" r="C66">
        <v>336</v>
      </c>
      <c t="s" s="51" r="D66">
        <v>337</v>
      </c>
      <c t="s" s="39" r="E66">
        <v>346</v>
      </c>
      <c t="s" s="69" r="F66">
        <v>471</v>
      </c>
      <c s="96" r="G66">
        <v>1</v>
      </c>
      <c s="96" r="H66">
        <v>3</v>
      </c>
      <c s="32" r="I66">
        <f>G66*H66</f>
        <v>3</v>
      </c>
      <c s="55" r="J66"/>
    </row>
    <row r="67">
      <c t="s" s="51" r="A67">
        <v>472</v>
      </c>
      <c s="83" r="B67">
        <v>41296</v>
      </c>
      <c t="s" s="51" r="C67">
        <v>336</v>
      </c>
      <c t="s" s="51" r="D67">
        <v>337</v>
      </c>
      <c t="s" s="39" r="E67">
        <v>382</v>
      </c>
      <c t="s" s="69" r="F67">
        <v>473</v>
      </c>
      <c s="96" r="G67">
        <v>1</v>
      </c>
      <c s="96" r="H67">
        <v>3</v>
      </c>
      <c s="32" r="I67">
        <f>G67*H67</f>
        <v>3</v>
      </c>
      <c s="55" r="J67"/>
    </row>
    <row r="68">
      <c t="s" s="51" r="A68">
        <v>474</v>
      </c>
      <c s="83" r="B68">
        <v>41296</v>
      </c>
      <c t="s" s="51" r="C68">
        <v>336</v>
      </c>
      <c t="s" s="51" r="D68">
        <v>337</v>
      </c>
      <c t="s" s="39" r="E68">
        <v>382</v>
      </c>
      <c t="s" s="69" r="F68">
        <v>475</v>
      </c>
      <c s="96" r="G68">
        <v>1</v>
      </c>
      <c s="96" r="H68">
        <v>3</v>
      </c>
      <c s="32" r="I68">
        <f>G68*H68</f>
        <v>3</v>
      </c>
      <c s="55" r="J68"/>
    </row>
    <row r="69">
      <c t="s" s="51" r="A69">
        <v>476</v>
      </c>
      <c s="83" r="B69">
        <v>41296</v>
      </c>
      <c t="s" s="51" r="C69">
        <v>341</v>
      </c>
      <c t="s" s="51" r="D69">
        <v>337</v>
      </c>
      <c t="s" s="39" r="E69">
        <v>338</v>
      </c>
      <c t="s" s="69" r="F69">
        <v>477</v>
      </c>
      <c s="96" r="G69">
        <v>1</v>
      </c>
      <c s="96" r="H69">
        <v>3</v>
      </c>
      <c s="32" r="I69">
        <f>G69*H69</f>
        <v>3</v>
      </c>
      <c s="55" r="J69"/>
    </row>
    <row r="70">
      <c t="s" s="51" r="A70">
        <v>478</v>
      </c>
      <c s="83" r="B70">
        <v>41296</v>
      </c>
      <c t="s" s="51" r="C70">
        <v>336</v>
      </c>
      <c t="s" s="51" r="D70">
        <v>337</v>
      </c>
      <c t="s" s="39" r="E70">
        <v>355</v>
      </c>
      <c t="s" s="69" r="F70">
        <v>479</v>
      </c>
      <c s="96" r="G70">
        <v>1</v>
      </c>
      <c s="96" r="H70">
        <v>3</v>
      </c>
      <c s="32" r="I70">
        <f>G70*H70</f>
        <v>3</v>
      </c>
      <c s="55" r="J70"/>
    </row>
    <row r="71">
      <c t="s" s="51" r="A71">
        <v>480</v>
      </c>
      <c s="83" r="B71">
        <v>41296</v>
      </c>
      <c t="s" s="51" r="C71">
        <v>336</v>
      </c>
      <c t="s" s="51" r="D71">
        <v>337</v>
      </c>
      <c t="s" s="39" r="E71">
        <v>338</v>
      </c>
      <c t="s" s="69" r="F71">
        <v>481</v>
      </c>
      <c s="96" r="G71">
        <v>1</v>
      </c>
      <c s="96" r="H71">
        <v>3</v>
      </c>
      <c s="32" r="I71">
        <f>G71*H71</f>
        <v>3</v>
      </c>
      <c s="55" r="J71"/>
    </row>
    <row r="72">
      <c t="s" s="51" r="A72">
        <v>482</v>
      </c>
      <c s="83" r="B72">
        <v>41296</v>
      </c>
      <c t="s" s="51" r="C72">
        <v>336</v>
      </c>
      <c t="s" s="51" r="D72">
        <v>337</v>
      </c>
      <c t="s" s="39" r="E72">
        <v>338</v>
      </c>
      <c t="s" s="69" r="F72">
        <v>483</v>
      </c>
      <c s="96" r="G72">
        <v>1</v>
      </c>
      <c s="96" r="H72">
        <v>3</v>
      </c>
      <c s="32" r="I72">
        <f>G72*H72</f>
        <v>3</v>
      </c>
      <c s="55" r="J72"/>
    </row>
    <row r="73">
      <c t="s" s="51" r="A73">
        <v>484</v>
      </c>
      <c s="83" r="B73">
        <v>41296</v>
      </c>
      <c t="s" s="51" r="C73">
        <v>336</v>
      </c>
      <c t="s" s="51" r="D73">
        <v>337</v>
      </c>
      <c t="s" s="39" r="E73">
        <v>382</v>
      </c>
      <c t="s" s="69" r="F73">
        <v>485</v>
      </c>
      <c s="96" r="G73">
        <v>1</v>
      </c>
      <c s="96" r="H73">
        <v>3</v>
      </c>
      <c s="32" r="I73">
        <f>G73*H73</f>
        <v>3</v>
      </c>
      <c s="55" r="J73"/>
    </row>
    <row r="74">
      <c t="s" s="51" r="A74">
        <v>486</v>
      </c>
      <c s="83" r="B74">
        <v>41296</v>
      </c>
      <c t="s" s="51" r="C74">
        <v>336</v>
      </c>
      <c t="s" s="51" r="D74">
        <v>337</v>
      </c>
      <c t="s" s="39" r="E74">
        <v>338</v>
      </c>
      <c t="s" s="69" r="F74">
        <v>487</v>
      </c>
      <c s="96" r="G74">
        <v>1</v>
      </c>
      <c s="96" r="H74">
        <v>3</v>
      </c>
      <c s="32" r="I74">
        <f>G74*H74</f>
        <v>3</v>
      </c>
      <c s="55" r="J74"/>
    </row>
    <row r="75">
      <c t="s" s="51" r="A75">
        <v>488</v>
      </c>
      <c s="83" r="B75">
        <v>41296</v>
      </c>
      <c t="s" s="51" r="C75">
        <v>336</v>
      </c>
      <c t="s" s="51" r="D75">
        <v>337</v>
      </c>
      <c t="s" s="39" r="E75">
        <v>338</v>
      </c>
      <c t="s" s="69" r="F75">
        <v>489</v>
      </c>
      <c s="96" r="G75">
        <v>1</v>
      </c>
      <c s="96" r="H75">
        <v>3</v>
      </c>
      <c s="32" r="I75">
        <f>G75*H75</f>
        <v>3</v>
      </c>
      <c s="55" r="J75"/>
    </row>
    <row r="76">
      <c t="s" s="51" r="A76">
        <v>490</v>
      </c>
      <c s="83" r="B76">
        <v>41296</v>
      </c>
      <c t="s" s="51" r="C76">
        <v>336</v>
      </c>
      <c t="s" s="51" r="D76">
        <v>337</v>
      </c>
      <c t="s" s="39" r="E76">
        <v>338</v>
      </c>
      <c t="s" s="69" r="F76">
        <v>491</v>
      </c>
      <c s="96" r="G76">
        <v>1</v>
      </c>
      <c s="96" r="H76">
        <v>3</v>
      </c>
      <c s="32" r="I76">
        <f>G76*H76</f>
        <v>3</v>
      </c>
      <c s="55" r="J76"/>
    </row>
    <row r="77">
      <c t="s" s="51" r="A77">
        <v>492</v>
      </c>
      <c s="83" r="B77">
        <v>41296</v>
      </c>
      <c t="s" s="51" r="C77">
        <v>336</v>
      </c>
      <c t="s" s="51" r="D77">
        <v>337</v>
      </c>
      <c t="s" s="39" r="E77">
        <v>338</v>
      </c>
      <c t="s" s="69" r="F77">
        <v>493</v>
      </c>
      <c s="96" r="G77">
        <v>1</v>
      </c>
      <c s="96" r="H77">
        <v>3</v>
      </c>
      <c s="32" r="I77">
        <f>G77*H77</f>
        <v>3</v>
      </c>
      <c s="55" r="J77"/>
    </row>
    <row r="78">
      <c t="s" s="51" r="A78">
        <v>494</v>
      </c>
      <c s="83" r="B78">
        <v>41296</v>
      </c>
      <c t="s" s="51" r="C78">
        <v>336</v>
      </c>
      <c t="s" s="51" r="D78">
        <v>337</v>
      </c>
      <c t="s" s="39" r="E78">
        <v>338</v>
      </c>
      <c t="s" s="69" r="F78">
        <v>495</v>
      </c>
      <c s="96" r="G78">
        <v>1</v>
      </c>
      <c s="96" r="H78">
        <v>3</v>
      </c>
      <c s="32" r="I78">
        <f>G78*H78</f>
        <v>3</v>
      </c>
      <c s="55" r="J78"/>
    </row>
    <row r="79">
      <c t="s" s="51" r="A79">
        <v>496</v>
      </c>
      <c s="83" r="B79">
        <v>41296</v>
      </c>
      <c t="s" s="51" r="C79">
        <v>336</v>
      </c>
      <c t="s" s="51" r="D79">
        <v>337</v>
      </c>
      <c t="s" s="39" r="E79">
        <v>338</v>
      </c>
      <c t="s" s="69" r="F79">
        <v>497</v>
      </c>
      <c s="96" r="G79">
        <v>1</v>
      </c>
      <c s="96" r="H79">
        <v>3</v>
      </c>
      <c s="32" r="I79">
        <f>G79*H79</f>
        <v>3</v>
      </c>
      <c s="55" r="J79"/>
    </row>
    <row r="80">
      <c t="s" s="51" r="A80">
        <v>498</v>
      </c>
      <c s="83" r="B80">
        <v>41296</v>
      </c>
      <c t="s" s="51" r="C80">
        <v>336</v>
      </c>
      <c t="s" s="51" r="D80">
        <v>337</v>
      </c>
      <c t="s" s="39" r="E80">
        <v>346</v>
      </c>
      <c t="s" s="69" r="F80">
        <v>499</v>
      </c>
      <c s="96" r="G80">
        <v>1</v>
      </c>
      <c s="96" r="H80">
        <v>3</v>
      </c>
      <c s="32" r="I80">
        <f>G80*H80</f>
        <v>3</v>
      </c>
      <c s="55" r="J80"/>
    </row>
    <row r="81">
      <c t="s" s="51" r="A81">
        <v>500</v>
      </c>
      <c s="83" r="B81">
        <v>41296</v>
      </c>
      <c t="s" s="51" r="C81">
        <v>336</v>
      </c>
      <c t="s" s="51" r="D81">
        <v>337</v>
      </c>
      <c t="s" s="39" r="E81">
        <v>338</v>
      </c>
      <c t="s" s="69" r="F81">
        <v>501</v>
      </c>
      <c s="96" r="G81">
        <v>2</v>
      </c>
      <c s="96" r="H81">
        <v>1</v>
      </c>
      <c s="32" r="I81">
        <f>G81*H81</f>
        <v>2</v>
      </c>
      <c s="55" r="J81"/>
    </row>
    <row r="82">
      <c t="s" s="51" r="A82">
        <v>502</v>
      </c>
      <c s="83" r="B82">
        <v>41296</v>
      </c>
      <c t="s" s="51" r="C82">
        <v>336</v>
      </c>
      <c t="s" s="51" r="D82">
        <v>337</v>
      </c>
      <c t="s" s="39" r="E82">
        <v>338</v>
      </c>
      <c t="s" s="69" r="F82">
        <v>503</v>
      </c>
      <c s="96" r="G82">
        <v>1</v>
      </c>
      <c s="96" r="H82">
        <v>2</v>
      </c>
      <c s="32" r="I82">
        <f>G82*H82</f>
        <v>2</v>
      </c>
      <c s="55" r="J82"/>
    </row>
    <row r="83">
      <c t="s" s="51" r="A83">
        <v>504</v>
      </c>
      <c s="83" r="B83">
        <v>41296</v>
      </c>
      <c t="s" s="51" r="C83">
        <v>336</v>
      </c>
      <c t="s" s="51" r="D83">
        <v>337</v>
      </c>
      <c t="s" s="39" r="E83">
        <v>338</v>
      </c>
      <c t="s" s="69" r="F83">
        <v>505</v>
      </c>
      <c s="96" r="G83">
        <v>2</v>
      </c>
      <c s="96" r="H83">
        <v>1</v>
      </c>
      <c s="32" r="I83">
        <f>G83*H83</f>
        <v>2</v>
      </c>
      <c s="55" r="J83"/>
    </row>
    <row r="84">
      <c t="s" s="51" r="A84">
        <v>506</v>
      </c>
      <c s="83" r="B84">
        <v>41296</v>
      </c>
      <c t="s" s="51" r="C84">
        <v>336</v>
      </c>
      <c t="s" s="51" r="D84">
        <v>337</v>
      </c>
      <c t="s" s="39" r="E84">
        <v>355</v>
      </c>
      <c t="s" s="69" r="F84">
        <v>507</v>
      </c>
      <c s="96" r="G84">
        <v>1</v>
      </c>
      <c s="96" r="H84">
        <v>2</v>
      </c>
      <c s="32" r="I84">
        <f>G84*H84</f>
        <v>2</v>
      </c>
      <c s="55" r="J84"/>
    </row>
    <row r="85">
      <c t="s" s="51" r="A85">
        <v>508</v>
      </c>
      <c s="83" r="B85">
        <v>41296</v>
      </c>
      <c t="s" s="51" r="C85">
        <v>336</v>
      </c>
      <c t="s" s="51" r="D85">
        <v>337</v>
      </c>
      <c t="s" s="39" r="E85">
        <v>382</v>
      </c>
      <c t="s" s="69" r="F85">
        <v>509</v>
      </c>
      <c s="96" r="G85">
        <v>1</v>
      </c>
      <c s="96" r="H85">
        <v>2</v>
      </c>
      <c s="32" r="I85">
        <f>G85*H85</f>
        <v>2</v>
      </c>
      <c s="55" r="J85"/>
    </row>
    <row r="86">
      <c t="s" s="51" r="A86">
        <v>510</v>
      </c>
      <c s="83" r="B86">
        <v>41296</v>
      </c>
      <c t="s" s="51" r="C86">
        <v>336</v>
      </c>
      <c t="s" s="51" r="D86">
        <v>337</v>
      </c>
      <c t="s" s="39" r="E86">
        <v>382</v>
      </c>
      <c t="s" s="69" r="F86">
        <v>511</v>
      </c>
      <c s="96" r="G86">
        <v>1</v>
      </c>
      <c s="96" r="H86">
        <v>2</v>
      </c>
      <c s="32" r="I86">
        <f>G86*H86</f>
        <v>2</v>
      </c>
      <c s="55" r="J86"/>
    </row>
    <row r="87">
      <c t="s" s="51" r="A87">
        <v>512</v>
      </c>
      <c s="83" r="B87">
        <v>41296</v>
      </c>
      <c t="s" s="51" r="C87">
        <v>336</v>
      </c>
      <c t="s" s="51" r="D87">
        <v>337</v>
      </c>
      <c t="s" s="39" r="E87">
        <v>338</v>
      </c>
      <c t="s" s="69" r="F87">
        <v>513</v>
      </c>
      <c s="96" r="G87">
        <v>1</v>
      </c>
      <c s="96" r="H87">
        <v>2</v>
      </c>
      <c s="32" r="I87">
        <f>G87*H87</f>
        <v>2</v>
      </c>
      <c s="55" r="J87"/>
    </row>
    <row r="88">
      <c t="s" s="51" r="A88">
        <v>514</v>
      </c>
      <c s="83" r="B88">
        <v>41296</v>
      </c>
      <c t="s" s="51" r="C88">
        <v>336</v>
      </c>
      <c t="s" s="51" r="D88">
        <v>337</v>
      </c>
      <c t="s" s="39" r="E88">
        <v>355</v>
      </c>
      <c t="s" s="69" r="F88">
        <v>515</v>
      </c>
      <c s="96" r="G88">
        <v>1</v>
      </c>
      <c s="96" r="H88">
        <v>2</v>
      </c>
      <c s="32" r="I88">
        <f>G88*H88</f>
        <v>2</v>
      </c>
      <c s="55" r="J88"/>
    </row>
    <row r="89">
      <c t="s" s="51" r="A89">
        <v>516</v>
      </c>
      <c s="83" r="B89">
        <v>41296</v>
      </c>
      <c t="s" s="51" r="C89">
        <v>336</v>
      </c>
      <c t="s" s="51" r="D89">
        <v>337</v>
      </c>
      <c t="s" s="39" r="E89">
        <v>338</v>
      </c>
      <c t="s" s="69" r="F89">
        <v>517</v>
      </c>
      <c s="96" r="G89">
        <v>1</v>
      </c>
      <c s="96" r="H89">
        <v>2</v>
      </c>
      <c s="32" r="I89">
        <f>G89*H89</f>
        <v>2</v>
      </c>
      <c s="55" r="J89"/>
    </row>
    <row r="90">
      <c t="s" s="51" r="A90">
        <v>518</v>
      </c>
      <c s="83" r="B90">
        <v>41296</v>
      </c>
      <c t="s" s="51" r="C90">
        <v>336</v>
      </c>
      <c t="s" s="51" r="D90">
        <v>337</v>
      </c>
      <c t="s" s="39" r="E90">
        <v>338</v>
      </c>
      <c t="s" s="69" r="F90">
        <v>519</v>
      </c>
      <c s="96" r="G90">
        <v>1</v>
      </c>
      <c s="96" r="H90">
        <v>1</v>
      </c>
      <c s="32" r="I90">
        <f>G90*H90</f>
        <v>1</v>
      </c>
      <c s="55" r="J90"/>
    </row>
    <row r="91">
      <c t="s" s="51" r="A91">
        <v>520</v>
      </c>
      <c s="83" r="B91">
        <v>41296</v>
      </c>
      <c t="s" s="51" r="C91">
        <v>336</v>
      </c>
      <c t="s" s="51" r="D91">
        <v>337</v>
      </c>
      <c t="s" s="39" r="E91">
        <v>338</v>
      </c>
      <c t="s" s="69" r="F91">
        <v>521</v>
      </c>
      <c s="96" r="G91">
        <v>1</v>
      </c>
      <c s="96" r="H91">
        <v>1</v>
      </c>
      <c s="32" r="I91">
        <f>G91*H91</f>
        <v>1</v>
      </c>
      <c s="55" r="J91"/>
    </row>
    <row r="92">
      <c t="s" s="51" r="A92">
        <v>522</v>
      </c>
      <c s="83" r="B92">
        <v>41296</v>
      </c>
      <c t="s" s="51" r="C92">
        <v>336</v>
      </c>
      <c t="s" s="51" r="D92">
        <v>337</v>
      </c>
      <c t="s" s="39" r="E92">
        <v>338</v>
      </c>
      <c t="s" s="69" r="F92">
        <v>523</v>
      </c>
      <c s="96" r="G92">
        <v>1</v>
      </c>
      <c s="96" r="H92">
        <v>1</v>
      </c>
      <c s="32" r="I92">
        <f>G92*H92</f>
        <v>1</v>
      </c>
      <c s="55" r="J92"/>
    </row>
    <row r="93">
      <c s="33" r="A93"/>
      <c s="33" r="B93"/>
      <c s="33" r="C93"/>
      <c s="33" r="D93"/>
      <c s="33" r="E93"/>
      <c s="33" r="F93"/>
      <c s="33" r="G93"/>
      <c s="33" r="H93"/>
      <c s="33" r="I93"/>
    </row>
  </sheetData>
  <autoFilter ref="A1:I92">
    <sortState ref="A1:I92">
      <sortCondition ref="I1:I92" descending="1"/>
    </sortState>
  </autoFilter>
  <conditionalFormatting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fRule priority="1" type="cellIs" operator="equal" stopIfTrue="1" dxfId="21">
      <formula>"Closed"</formula>
    </cfRule>
  </conditionalFormatting>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57"/>
    <col min="2" customWidth="1" max="2" width="10.71"/>
    <col min="3" customWidth="1" max="3" width="35.29"/>
    <col min="6" customWidth="1" max="6" width="30.14"/>
    <col min="7" customWidth="1" max="7" width="13.43"/>
  </cols>
  <sheetData>
    <row r="1">
      <c t="s" s="45" r="A1">
        <v>328</v>
      </c>
      <c t="s" s="45" r="B1">
        <v>331</v>
      </c>
      <c t="s" s="45" r="C1">
        <v>3</v>
      </c>
      <c t="s" s="45" r="D1">
        <v>524</v>
      </c>
      <c t="s" s="45" r="E1">
        <v>525</v>
      </c>
      <c t="s" s="45" r="F1">
        <v>526</v>
      </c>
      <c t="s" s="45" r="G1">
        <v>527</v>
      </c>
      <c t="s" s="45" r="H1">
        <v>528</v>
      </c>
      <c t="s" s="45" r="I1">
        <v>529</v>
      </c>
      <c s="55" r="J1"/>
    </row>
    <row r="2">
      <c t="str" s="88" r="A2">
        <f>'Risk log'!A2</f>
        <v>RI068</v>
      </c>
      <c t="str" s="88" r="B2">
        <f>'Risk log'!E2</f>
        <v>Technique</v>
      </c>
      <c t="str" s="88" r="C2">
        <f>'Risk log'!F2</f>
        <v> · Les demandes d’évolution sont-elles recensées et maîtrisées (impact en charge et délai) ?</v>
      </c>
      <c t="s" s="34" r="D2">
        <v>530</v>
      </c>
      <c t="s" s="39" r="E2">
        <v>531</v>
      </c>
      <c t="s" s="39" r="F2">
        <v>532</v>
      </c>
      <c t="s" s="39" r="G2">
        <v>25</v>
      </c>
      <c t="s" s="51" r="H2">
        <v>533</v>
      </c>
      <c t="s" s="51" r="I2">
        <v>533</v>
      </c>
      <c s="55" r="J2"/>
    </row>
    <row r="3">
      <c t="str" s="88" r="A3">
        <f>'Risk log'!A3</f>
        <v>RI084</v>
      </c>
      <c t="str" s="88" r="B3">
        <f>'Risk log'!E3</f>
        <v>Technique</v>
      </c>
      <c t="str" s="88" r="C3">
        <f>'Risk log'!F3</f>
        <v>  · Les sauvegardes et les archivages de l’ancien applicatif garantissent-ils qu’il peut être réellement réutilisé pour reprise ou recherche d’informations ?</v>
      </c>
      <c t="s" s="34" r="D3">
        <v>530</v>
      </c>
      <c t="s" s="39" r="E3">
        <v>534</v>
      </c>
      <c t="s" s="39" r="F3">
        <v>535</v>
      </c>
      <c t="s" s="39" r="G3">
        <v>19</v>
      </c>
      <c t="s" s="51" r="H3">
        <v>536</v>
      </c>
      <c t="s" s="51" r="I3">
        <v>536</v>
      </c>
      <c s="55" r="J3"/>
    </row>
    <row r="4">
      <c t="str" s="88" r="A4">
        <f>'Risk log'!A4</f>
        <v>RI051</v>
      </c>
      <c t="str" s="88" r="B4">
        <f>'Risk log'!E4</f>
        <v>Technique</v>
      </c>
      <c t="str" s="88" r="C4">
        <f>'Risk log'!F4</f>
        <v>  · Les volumes de données à migrer sont-ils connus ?
</v>
      </c>
      <c t="s" s="34" r="D4">
        <v>530</v>
      </c>
      <c t="s" s="39" r="E4">
        <v>537</v>
      </c>
      <c t="s" s="39" r="F4">
        <v>538</v>
      </c>
      <c t="s" s="39" r="G4">
        <v>35</v>
      </c>
      <c t="s" s="51" r="H4">
        <v>533</v>
      </c>
      <c t="s" s="51" r="I4">
        <v>533</v>
      </c>
      <c s="55" r="J4"/>
    </row>
    <row r="5">
      <c t="str" s="88" r="A5">
        <f>'Risk log'!A5</f>
        <v>RI058</v>
      </c>
      <c t="str" s="88" r="B5">
        <f>'Risk log'!E5</f>
        <v>Recette</v>
      </c>
      <c t="str" s="88" r="C5">
        <f>'Risk log'!F5</f>
        <v>  · Les utilisateurs qui réalisent la recette sont-ils formés à ses principes ?
</v>
      </c>
      <c t="s" s="34" r="D5">
        <v>530</v>
      </c>
      <c t="s" s="39" r="E5">
        <v>539</v>
      </c>
      <c t="s" s="39" r="F5">
        <v>540</v>
      </c>
      <c t="s" s="39" r="G5">
        <v>32</v>
      </c>
      <c t="s" s="51" r="H5">
        <v>533</v>
      </c>
      <c t="s" s="51" r="I5">
        <v>533</v>
      </c>
      <c s="55" r="J5"/>
    </row>
    <row r="6">
      <c t="str" s="88" r="A6">
        <f>'Risk log'!A6</f>
        <v>RI004</v>
      </c>
      <c t="str" s="88" r="B6">
        <f>'Risk log'!E6</f>
        <v>Technique</v>
      </c>
      <c t="str" s="88" r="C6">
        <f>'Risk log'!F6</f>
        <v>•Les contraintes d’organisation sur la reprise des données sont-elles acceptées ?
</v>
      </c>
      <c t="s" s="34" r="D6">
        <v>530</v>
      </c>
      <c t="s" s="39" r="E6">
        <v>541</v>
      </c>
      <c t="s" s="39" r="F6">
        <v>542</v>
      </c>
      <c t="s" s="39" r="G6">
        <v>28</v>
      </c>
      <c t="s" s="51" r="H6">
        <v>533</v>
      </c>
      <c t="s" s="51" r="I6">
        <v>533</v>
      </c>
      <c s="55" r="J6"/>
    </row>
    <row r="7">
      <c t="str" s="88" r="A7">
        <f>'Risk log'!A7</f>
        <v>RI017</v>
      </c>
      <c t="str" s="88" r="B7">
        <f>'Risk log'!E7</f>
        <v>Technique</v>
      </c>
      <c t="str" s="88" r="C7">
        <f>'Risk log'!F7</f>
        <v> · Les contraintes de délai n’ont-elles pas entraîné 
d’impasses sur les tests ? </v>
      </c>
      <c t="s" s="34" r="D7">
        <v>530</v>
      </c>
      <c t="s" s="39" r="E7">
        <v>543</v>
      </c>
      <c t="s" s="39" r="F7">
        <v>544</v>
      </c>
      <c t="s" s="39" r="G7">
        <v>25</v>
      </c>
      <c t="s" s="51" r="H7">
        <v>536</v>
      </c>
      <c t="s" s="51" r="I7">
        <v>536</v>
      </c>
      <c s="55" r="J7"/>
    </row>
    <row r="8">
      <c t="str" s="88" r="A8">
        <f>'Risk log'!A8</f>
        <v>RI018</v>
      </c>
      <c t="str" s="88" r="B8">
        <f>'Risk log'!E8</f>
        <v>Technique</v>
      </c>
      <c t="str" s="88" r="C8">
        <f>'Risk log'!F8</f>
        <v>· Les outils de reprise de données sont-ils 
testés et fiables ? </v>
      </c>
      <c t="s" s="34" r="D8">
        <v>530</v>
      </c>
      <c t="s" s="39" r="E8">
        <v>545</v>
      </c>
      <c t="s" s="39" r="F8">
        <v>545</v>
      </c>
      <c t="s" s="39" r="G8">
        <v>19</v>
      </c>
      <c t="s" s="51" r="H8">
        <v>533</v>
      </c>
      <c t="s" s="51" r="I8">
        <v>533</v>
      </c>
      <c s="55" r="J8"/>
    </row>
    <row r="9">
      <c t="str" s="88" r="A9">
        <f>'Risk log'!A9</f>
        <v>RI019</v>
      </c>
      <c t="str" s="88" r="B9">
        <f>'Risk log'!E9</f>
        <v>Documentation/Formation</v>
      </c>
      <c t="str" s="88" r="C9">
        <f>'Risk log'!F9</f>
        <v>· La documentation de réalisation est-elle 
suffisante et intégrée au code ?</v>
      </c>
      <c t="s" s="34" r="D9">
        <v>530</v>
      </c>
      <c t="s" s="39" r="E9">
        <v>546</v>
      </c>
      <c t="s" s="39" r="F9">
        <v>547</v>
      </c>
      <c t="s" s="39" r="G9">
        <v>35</v>
      </c>
      <c t="s" s="51" r="H9">
        <v>536</v>
      </c>
      <c t="s" s="51" r="I9">
        <v>536</v>
      </c>
      <c s="55" r="J9"/>
    </row>
    <row r="10">
      <c t="str" s="88" r="A10">
        <f>'Risk log'!A10</f>
        <v>RI044</v>
      </c>
      <c t="str" s="88" r="B10">
        <f>'Risk log'!E10</f>
        <v>Technique</v>
      </c>
      <c t="str" s="88" r="C10">
        <f>'Risk log'!F10</f>
        <v>  · Les contrôles de données reprises
manuellement ont-ils été réalisés ?</v>
      </c>
      <c t="s" s="34" r="D10">
        <v>530</v>
      </c>
      <c t="s" s="39" r="E10">
        <v>548</v>
      </c>
      <c t="s" s="39" r="F10">
        <v>549</v>
      </c>
      <c t="s" s="39" r="G10">
        <v>32</v>
      </c>
      <c t="s" s="51" r="H10">
        <v>533</v>
      </c>
      <c t="s" s="51" r="I10">
        <v>533</v>
      </c>
      <c s="55" r="J10"/>
    </row>
    <row r="11">
      <c t="str" s="88" r="A11">
        <f>'Risk log'!A11</f>
        <v>RI059</v>
      </c>
      <c t="str" s="88" r="B11">
        <f>'Risk log'!E11</f>
        <v>Recette</v>
      </c>
      <c t="str" s="88" r="C11">
        <f>'Risk log'!F11</f>
        <v>  · Les utilisateurs qui réalisent la recette ont-ils une disponibilité suffisante ?
</v>
      </c>
      <c t="s" s="34" r="D11">
        <v>530</v>
      </c>
      <c t="s" s="39" r="E11">
        <v>550</v>
      </c>
      <c t="s" s="39" r="F11">
        <v>551</v>
      </c>
      <c t="s" s="39" r="G11">
        <v>25</v>
      </c>
      <c t="s" s="51" r="H11">
        <v>536</v>
      </c>
      <c t="s" s="51" r="I11">
        <v>536</v>
      </c>
      <c s="55" r="J11"/>
    </row>
    <row r="12">
      <c t="str" s="88" r="A12">
        <f>'Risk log'!A12</f>
        <v>RI062</v>
      </c>
      <c t="str" s="88" r="B12">
        <f>'Risk log'!E12</f>
        <v>Recette</v>
      </c>
      <c t="str" s="88" r="C12">
        <f>'Risk log'!F12</f>
        <v>  · Les données employées pour la recette sont-elles représentatives et suffisantes ?
</v>
      </c>
      <c t="s" s="34" r="D12">
        <v>530</v>
      </c>
      <c t="s" s="39" r="E12">
        <v>552</v>
      </c>
      <c t="s" s="39" r="F12">
        <v>553</v>
      </c>
      <c t="s" s="39" r="G12">
        <v>19</v>
      </c>
      <c t="s" s="51" r="H12">
        <v>536</v>
      </c>
      <c t="s" s="51" r="I12">
        <v>536</v>
      </c>
      <c s="55" r="J12"/>
    </row>
    <row r="13">
      <c t="str" s="88" r="A13">
        <f>'Risk log'!A13</f>
        <v>RI081</v>
      </c>
      <c t="str" s="88" r="B13">
        <f>'Risk log'!E13</f>
        <v>Technique</v>
      </c>
      <c t="str" s="88" r="C13">
        <f>'Risk log'!F13</f>
        <v>  · La complétude des données reprises est-elle contrôlée ?</v>
      </c>
      <c t="s" s="34" r="D13">
        <v>530</v>
      </c>
      <c t="s" s="39" r="E13">
        <v>554</v>
      </c>
      <c t="s" s="39" r="F13">
        <v>555</v>
      </c>
      <c t="s" s="39" r="G13">
        <v>35</v>
      </c>
      <c t="s" s="51" r="H13">
        <v>536</v>
      </c>
      <c t="s" s="51" r="I13">
        <v>536</v>
      </c>
      <c s="55" r="J13"/>
    </row>
    <row r="14">
      <c t="str" s="88" r="A14">
        <f>'Risk log'!A14</f>
        <v>RI028</v>
      </c>
      <c t="str" s="88" r="B14">
        <f>'Risk log'!E14</f>
        <v>Documentation/Formation</v>
      </c>
      <c t="str" s="88" r="C14">
        <f>'Risk log'!F14</f>
        <v> · La complétude du Manuel Utilisateur 
a-t-elle été vérifiée (cas d’exception) ?</v>
      </c>
      <c t="s" s="34" r="D14">
        <v>530</v>
      </c>
      <c t="s" s="39" r="E14">
        <v>556</v>
      </c>
      <c t="s" s="39" r="F14">
        <v>557</v>
      </c>
      <c t="s" s="39" r="G14">
        <v>32</v>
      </c>
      <c t="s" s="51" r="H14">
        <v>536</v>
      </c>
      <c t="s" s="51" r="I14">
        <v>536</v>
      </c>
      <c s="55" r="J14"/>
    </row>
    <row r="15">
      <c t="str" s="88" r="A15">
        <f>'Risk log'!A15</f>
        <v>RI052</v>
      </c>
      <c t="str" s="88" r="B15">
        <f>'Risk log'!E15</f>
        <v>Technique</v>
      </c>
      <c t="str" s="88" r="C15">
        <f>'Risk log'!F15</f>
        <v>  · La charge et la durée de la reprise des données sont-elles évaluées ?
</v>
      </c>
      <c t="s" s="34" r="D15">
        <v>530</v>
      </c>
      <c t="s" s="39" r="E15">
        <v>558</v>
      </c>
      <c t="s" s="39" r="F15">
        <v>559</v>
      </c>
      <c t="s" s="39" r="G15">
        <v>28</v>
      </c>
      <c t="s" s="51" r="H15">
        <v>533</v>
      </c>
      <c t="s" s="51" r="I15">
        <v>533</v>
      </c>
      <c s="55" r="J15"/>
    </row>
    <row r="16">
      <c t="str" s="88" r="A16">
        <f>'Risk log'!A16</f>
        <v>RI074</v>
      </c>
      <c t="str" s="88" r="B16">
        <f>'Risk log'!E16</f>
        <v>Technique</v>
      </c>
      <c t="str" s="88" r="C16">
        <f>'Risk log'!F16</f>
        <v>  · L’environnement d’exploitation a-t-il été contrôlé (aspects secours et reprise) ?</v>
      </c>
      <c t="s" s="34" r="D16">
        <v>530</v>
      </c>
      <c t="s" s="39" r="E16">
        <v>560</v>
      </c>
      <c t="s" s="39" r="F16">
        <v>561</v>
      </c>
      <c t="s" s="39" r="G16">
        <v>25</v>
      </c>
      <c t="s" s="51" r="H16">
        <v>533</v>
      </c>
      <c t="s" s="51" r="I16">
        <v>533</v>
      </c>
      <c s="55" r="J16"/>
    </row>
    <row r="17">
      <c t="str" s="88" r="A17">
        <f>'Risk log'!A17</f>
        <v>RI003</v>
      </c>
      <c t="str" s="88" r="B17">
        <f>'Risk log'!E17</f>
        <v>Technique</v>
      </c>
      <c t="str" s="88" r="C17">
        <f>'Risk log'!F17</f>
        <v>  · L’environnement technique est-il confirmé viable ?</v>
      </c>
      <c t="s" s="34" r="D17">
        <v>530</v>
      </c>
      <c t="s" s="39" r="E17">
        <v>562</v>
      </c>
      <c t="s" s="39" r="F17">
        <v>563</v>
      </c>
      <c t="s" s="39" r="G17">
        <v>19</v>
      </c>
      <c t="s" s="51" r="H17">
        <v>533</v>
      </c>
      <c t="s" s="51" r="I17">
        <v>533</v>
      </c>
      <c s="55" r="J17"/>
    </row>
    <row r="18">
      <c t="str" s="88" r="A18">
        <f>'Risk log'!A18</f>
        <v>RI009</v>
      </c>
      <c t="str" s="88" r="B18">
        <f>'Risk log'!E18</f>
        <v>Recette</v>
      </c>
      <c t="str" s="88" r="C18">
        <f>'Risk log'!F18</f>
        <v> · Les jeux d'essais ont-ils été préparés par la maîtrise d'ouvrage ? </v>
      </c>
      <c t="s" s="34" r="D18">
        <v>530</v>
      </c>
      <c t="s" s="39" r="E18">
        <v>564</v>
      </c>
      <c t="s" s="39" r="F18">
        <v>565</v>
      </c>
      <c t="s" s="39" r="G18">
        <v>35</v>
      </c>
      <c t="s" s="51" r="H18">
        <v>536</v>
      </c>
      <c t="s" s="51" r="I18">
        <v>536</v>
      </c>
      <c s="55" r="J18"/>
    </row>
    <row r="19">
      <c t="str" s="88" r="A19">
        <f>'Risk log'!A19</f>
        <v>RI011</v>
      </c>
      <c t="str" s="88" r="B19">
        <f>'Risk log'!E19</f>
        <v>Technique</v>
      </c>
      <c t="str" s="88" r="C19">
        <f>'Risk log'!F19</f>
        <v> · Les demandes n’induisent-elles pas de difficultés 
techniques imprévues ? (itexte , pdf, mail)</v>
      </c>
      <c t="s" s="34" r="D19">
        <v>530</v>
      </c>
      <c t="s" s="39" r="E19">
        <v>566</v>
      </c>
      <c t="s" s="39" r="F19">
        <v>567</v>
      </c>
      <c t="s" s="39" r="G19">
        <v>32</v>
      </c>
      <c t="s" s="51" r="H19">
        <v>536</v>
      </c>
      <c t="s" s="51" r="I19">
        <v>536</v>
      </c>
      <c s="55" r="J19"/>
    </row>
    <row r="20">
      <c t="str" s="88" r="A20">
        <f>'Risk log'!A20</f>
        <v>RI013</v>
      </c>
      <c t="str" s="88" r="B20">
        <f>'Risk log'!E20</f>
        <v>Recette</v>
      </c>
      <c t="str" s="88" r="C20">
        <f>'Risk log'!F20</f>
        <v> · Les scénarios des tests d’intégration ont-ils une couverture 
fonctionnelle complète ? </v>
      </c>
      <c t="s" s="34" r="D20">
        <v>530</v>
      </c>
      <c t="s" s="39" r="E20">
        <v>568</v>
      </c>
      <c t="s" s="39" r="F20">
        <v>569</v>
      </c>
      <c t="s" s="39" r="G20">
        <v>25</v>
      </c>
      <c t="s" s="51" r="H20">
        <v>536</v>
      </c>
      <c t="s" s="51" r="I20">
        <v>536</v>
      </c>
      <c s="55" r="J20"/>
    </row>
    <row r="21">
      <c t="str" s="88" r="A21">
        <f>'Risk log'!A21</f>
        <v>RI030</v>
      </c>
      <c t="str" s="88" r="B21">
        <f>'Risk log'!E21</f>
        <v>Documentation/Formation</v>
      </c>
      <c t="str" s="88" r="C21">
        <f>'Risk log'!F21</f>
        <v> · Le Manuel Utilisateur
fait-il état des limites de l’application ? </v>
      </c>
      <c t="s" s="34" r="D21">
        <v>530</v>
      </c>
      <c t="s" s="39" r="E21">
        <v>570</v>
      </c>
      <c t="s" s="39" r="F21">
        <v>571</v>
      </c>
      <c t="s" s="39" r="G21">
        <v>19</v>
      </c>
      <c t="s" s="51" r="H21">
        <v>536</v>
      </c>
      <c t="s" s="51" r="I21">
        <v>536</v>
      </c>
      <c s="55" r="J21"/>
    </row>
    <row r="22">
      <c t="str" s="88" r="A22">
        <f>'Risk log'!A22</f>
        <v>RI033</v>
      </c>
      <c t="str" s="88" r="B22">
        <f>'Risk log'!E22</f>
        <v>Organisation</v>
      </c>
      <c t="str" s="88" r="C22">
        <f>'Risk log'!F22</f>
        <v>·Conduite du changement auprès des armements : la transition entre les
procédures actuelles et les nouvelles procédures est-elle préparée ?</v>
      </c>
      <c t="s" s="34" r="D22">
        <v>530</v>
      </c>
      <c t="s" s="39" r="E22">
        <v>572</v>
      </c>
      <c t="s" s="39" r="F22">
        <v>573</v>
      </c>
      <c t="s" s="39" r="G22">
        <v>35</v>
      </c>
      <c t="s" s="51" r="H22">
        <v>533</v>
      </c>
      <c t="s" s="51" r="I22">
        <v>533</v>
      </c>
      <c s="55" r="J22"/>
    </row>
    <row r="23">
      <c t="str" s="88" r="A23">
        <f>'Risk log'!A23</f>
        <v>RI035</v>
      </c>
      <c t="str" s="88" r="B23">
        <f>'Risk log'!E23</f>
        <v>Organisation</v>
      </c>
      <c t="str" s="88" r="C23">
        <f>'Risk log'!F23</f>
        <v>  · Les engagements mutuels de la maîtrise
d’ouvrage et de l’exploitant sont-ils précisés ?
</v>
      </c>
      <c t="s" s="34" r="D23">
        <v>530</v>
      </c>
      <c t="s" s="39" r="E23">
        <v>574</v>
      </c>
      <c t="s" s="39" r="F23">
        <v>575</v>
      </c>
      <c t="s" s="39" r="G23">
        <v>32</v>
      </c>
      <c t="s" s="51" r="H23">
        <v>533</v>
      </c>
      <c t="s" s="51" r="I23">
        <v>533</v>
      </c>
      <c s="55" r="J23"/>
    </row>
    <row r="24">
      <c t="str" s="88" r="A24">
        <f>'Risk log'!A24</f>
        <v>RI042</v>
      </c>
      <c t="str" s="88" r="B24">
        <f>'Risk log'!E24</f>
        <v>Documentation/Formation</v>
      </c>
      <c t="str" s="88" r="C24">
        <f>'Risk log'!F24</f>
        <v>  · Le manuel d’exploitation est-il basé sur les volumes d’information réels à gérer ?
</v>
      </c>
      <c t="s" s="34" r="D24">
        <v>530</v>
      </c>
      <c t="s" s="39" r="E24">
        <v>576</v>
      </c>
      <c t="s" s="39" r="F24">
        <v>577</v>
      </c>
      <c t="s" s="39" r="G24">
        <v>28</v>
      </c>
      <c t="s" s="51" r="H24">
        <v>536</v>
      </c>
      <c t="s" s="51" r="I24">
        <v>536</v>
      </c>
      <c s="55" r="J24"/>
    </row>
    <row r="25">
      <c t="str" s="88" r="A25">
        <f>'Risk log'!A25</f>
        <v>RI045</v>
      </c>
      <c t="str" s="88" r="B25">
        <f>'Risk log'!E25</f>
        <v>Technique</v>
      </c>
      <c t="str" s="88" r="C25">
        <f>'Risk log'!F25</f>
        <v>  · Les moyens de vérification de la qualité des données reprises sont-ils opérationnels ?
</v>
      </c>
      <c t="s" s="34" r="D25">
        <v>530</v>
      </c>
      <c t="s" s="39" r="E25">
        <v>545</v>
      </c>
      <c t="s" s="39" r="F25">
        <v>545</v>
      </c>
      <c t="s" s="39" r="G25">
        <v>25</v>
      </c>
      <c t="s" s="51" r="H25">
        <v>533</v>
      </c>
      <c t="s" s="51" r="I25">
        <v>533</v>
      </c>
      <c s="55" r="J25"/>
    </row>
    <row r="26">
      <c t="str" s="88" r="A26">
        <f>'Risk log'!A26</f>
        <v>RI050</v>
      </c>
      <c t="str" s="88" r="B26">
        <f>'Risk log'!E26</f>
        <v>Organisation</v>
      </c>
      <c t="str" s="88" r="C26">
        <f>'Risk log'!F26</f>
        <v>  · Le plan de démarrage est-il connu et approuvé par les utilisateurs ?
</v>
      </c>
      <c t="s" s="34" r="D26">
        <v>530</v>
      </c>
      <c t="s" s="39" r="E26">
        <v>578</v>
      </c>
      <c t="s" s="39" r="F26">
        <v>579</v>
      </c>
      <c t="s" s="39" r="G26">
        <v>19</v>
      </c>
      <c t="s" s="51" r="H26">
        <v>533</v>
      </c>
      <c t="s" s="51" r="I26">
        <v>533</v>
      </c>
      <c s="55" r="J26"/>
    </row>
    <row r="27">
      <c t="str" s="88" r="A27">
        <f>'Risk log'!A27</f>
        <v>RI056</v>
      </c>
      <c t="str" s="88" r="B27">
        <f>'Risk log'!E27</f>
        <v>Recette</v>
      </c>
      <c t="str" s="88" r="C27">
        <f>'Risk log'!F27</f>
        <v>  · Les conditions de la recette sont-ils connus et acceptés ?
</v>
      </c>
      <c t="s" s="34" r="D27">
        <v>530</v>
      </c>
      <c t="s" s="39" r="E27">
        <v>580</v>
      </c>
      <c t="s" s="39" r="F27">
        <v>581</v>
      </c>
      <c t="s" s="39" r="G27">
        <v>35</v>
      </c>
      <c t="s" s="51" r="H27">
        <v>533</v>
      </c>
      <c t="s" s="51" r="I27">
        <v>533</v>
      </c>
      <c s="55" r="J27"/>
    </row>
    <row r="28">
      <c t="str" s="88" r="A28">
        <f>'Risk log'!A28</f>
        <v>RI065</v>
      </c>
      <c t="str" s="88" r="B28">
        <f>'Risk log'!E28</f>
        <v>Organisation</v>
      </c>
      <c t="str" s="88" r="C28">
        <f>'Risk log'!F28</f>
        <v>  · Les contraintes de délai n’ont-elles pas entraîné d’impasses sur la recette ?
</v>
      </c>
      <c t="s" s="34" r="D28">
        <v>530</v>
      </c>
      <c t="s" s="39" r="E28">
        <v>582</v>
      </c>
      <c t="s" s="39" r="F28">
        <v>583</v>
      </c>
      <c t="s" s="39" r="G28">
        <v>32</v>
      </c>
      <c t="s" s="51" r="H28">
        <v>536</v>
      </c>
      <c t="s" s="51" r="I28">
        <v>536</v>
      </c>
      <c s="55" r="J28"/>
    </row>
    <row r="29">
      <c t="str" s="88" r="A29">
        <f>'Risk log'!A29</f>
        <v>RI069</v>
      </c>
      <c t="str" s="88" r="B29">
        <f>'Risk log'!E29</f>
        <v>Documentation/Formation</v>
      </c>
      <c t="str" s="88" r="C29">
        <f>'Risk log'!F29</f>
        <v>· Le manuel utilisateur a-t-il été employé dans un contexte opérationnel ?</v>
      </c>
      <c t="s" s="34" r="D29">
        <v>530</v>
      </c>
      <c t="s" s="39" r="E29">
        <v>584</v>
      </c>
      <c t="s" s="39" r="F29">
        <v>579</v>
      </c>
      <c t="s" s="39" r="G29">
        <v>25</v>
      </c>
      <c t="s" s="51" r="H29">
        <v>536</v>
      </c>
      <c t="s" s="51" r="I29">
        <v>536</v>
      </c>
      <c s="55" r="J29"/>
    </row>
    <row r="30">
      <c t="str" s="88" r="A30">
        <f>'Risk log'!A30</f>
        <v>RI072</v>
      </c>
      <c t="str" s="88" r="B30">
        <f>'Risk log'!E30</f>
        <v>Documentation/Formation</v>
      </c>
      <c t="str" s="88" r="C30">
        <f>'Risk log'!F30</f>
        <v>  · Les procédures d’exploitation sont-elles conformes aux normes en vigueur ?</v>
      </c>
      <c t="s" s="34" r="D30">
        <v>530</v>
      </c>
      <c t="s" s="39" r="E30">
        <v>585</v>
      </c>
      <c t="s" s="39" r="F30">
        <v>586</v>
      </c>
      <c t="s" s="39" r="G30">
        <v>19</v>
      </c>
      <c t="s" s="51" r="H30">
        <v>536</v>
      </c>
      <c t="s" s="51" r="I30">
        <v>536</v>
      </c>
      <c s="55" r="J30"/>
    </row>
    <row r="31">
      <c t="str" s="88" r="A31">
        <f>'Risk log'!A31</f>
        <v>RI078</v>
      </c>
      <c t="str" s="88" r="B31">
        <f>'Risk log'!E31</f>
        <v>Technique</v>
      </c>
      <c t="str" s="88" r="C31">
        <f>'Risk log'!F31</f>
        <v>  · La cellule d’assistance Utilisateurs est-elle opérationnelle ?</v>
      </c>
      <c t="s" s="34" r="D31">
        <v>530</v>
      </c>
      <c t="s" s="39" r="E31">
        <v>545</v>
      </c>
      <c t="s" s="39" r="F31">
        <v>545</v>
      </c>
      <c t="s" s="39" r="G31">
        <v>35</v>
      </c>
      <c t="s" s="51" r="H31">
        <v>536</v>
      </c>
      <c t="s" s="51" r="I31">
        <v>536</v>
      </c>
      <c s="55" r="J31"/>
    </row>
    <row r="32">
      <c t="str" s="88" r="A32">
        <f>'Risk log'!A32</f>
        <v>RI080</v>
      </c>
      <c t="str" s="88" r="B32">
        <f>'Risk log'!E32</f>
        <v>Technique</v>
      </c>
      <c t="str" s="88" r="C32">
        <f>'Risk log'!F32</f>
        <v>  · La reprise des données est-elle mesurée dans son avancement ?</v>
      </c>
      <c t="s" s="34" r="D32">
        <v>530</v>
      </c>
      <c t="s" s="39" r="E32">
        <v>587</v>
      </c>
      <c t="s" s="39" r="F32">
        <v>588</v>
      </c>
      <c t="s" s="39" r="G32">
        <v>32</v>
      </c>
      <c t="s" s="51" r="H32">
        <v>533</v>
      </c>
      <c t="s" s="51" r="I32">
        <v>533</v>
      </c>
      <c s="55" r="J32"/>
    </row>
    <row r="33">
      <c t="str" s="88" r="A33">
        <f>'Risk log'!A33</f>
        <v>RI014</v>
      </c>
      <c t="str" s="88" r="B33">
        <f>'Risk log'!E33</f>
        <v>Recette</v>
      </c>
      <c t="str" s="88" r="C33">
        <f>'Risk log'!F33</f>
        <v>· L’avancement des tests est-il connu et 
satisfaisant ?</v>
      </c>
      <c t="s" s="34" r="D33">
        <v>530</v>
      </c>
      <c t="s" s="39" r="E33">
        <v>545</v>
      </c>
      <c t="s" s="39" r="F33">
        <v>545</v>
      </c>
      <c t="s" s="39" r="G33">
        <v>28</v>
      </c>
      <c t="s" s="51" r="H33">
        <v>536</v>
      </c>
      <c t="s" s="51" r="I33">
        <v>536</v>
      </c>
      <c s="55" r="J33"/>
    </row>
    <row r="34">
      <c t="str" s="88" r="A34">
        <f>'Risk log'!A34</f>
        <v>RI015</v>
      </c>
      <c t="str" s="88" r="B34">
        <f>'Risk log'!E34</f>
        <v>Technique</v>
      </c>
      <c t="str" s="88" r="C34">
        <f>'Risk log'!F34</f>
        <v> · Les évolutions et corrections sont-elles réalisées en 
qualité standard ? </v>
      </c>
      <c t="s" s="34" r="D34">
        <v>530</v>
      </c>
      <c t="s" s="39" r="E34">
        <v>589</v>
      </c>
      <c t="s" s="39" r="F34">
        <v>583</v>
      </c>
      <c t="s" s="39" r="G34">
        <v>25</v>
      </c>
      <c t="s" s="51" r="H34">
        <v>536</v>
      </c>
      <c t="s" s="51" r="I34">
        <v>536</v>
      </c>
      <c s="55" r="J34"/>
    </row>
    <row r="35">
      <c t="str" s="88" r="A35">
        <f>'Risk log'!A35</f>
        <v>RI016</v>
      </c>
      <c t="str" s="88" r="B35">
        <f>'Risk log'!E35</f>
        <v>Recette</v>
      </c>
      <c t="str" s="88" r="C35">
        <f>'Risk log'!F35</f>
        <v>· Des tests de non-régression sont-ils effectués 
régulièrement ?</v>
      </c>
      <c t="s" s="34" r="D35">
        <v>530</v>
      </c>
      <c t="s" s="39" r="E35">
        <v>590</v>
      </c>
      <c t="s" s="39" r="F35">
        <v>591</v>
      </c>
      <c t="s" s="39" r="G35">
        <v>19</v>
      </c>
      <c t="s" s="51" r="H35">
        <v>536</v>
      </c>
      <c t="s" s="51" r="I35">
        <v>536</v>
      </c>
      <c s="55" r="J35"/>
    </row>
    <row r="36">
      <c t="str" s="88" r="A36">
        <f>'Risk log'!A36</f>
        <v>RI025</v>
      </c>
      <c t="str" s="88" r="B36">
        <f>'Risk log'!E36</f>
        <v>Documentation/Formation</v>
      </c>
      <c t="str" s="88" r="C36">
        <f>'Risk log'!F36</f>
        <v> · Les supports de formation sont-ils produits par des spécialistes 
qualifiés ?</v>
      </c>
      <c t="s" s="34" r="D36">
        <v>530</v>
      </c>
      <c t="s" s="39" r="E36">
        <v>592</v>
      </c>
      <c t="s" s="39" r="F36">
        <v>593</v>
      </c>
      <c t="s" s="39" r="G36">
        <v>35</v>
      </c>
      <c t="s" s="51" r="H36">
        <v>536</v>
      </c>
      <c t="s" s="51" r="I36">
        <v>536</v>
      </c>
      <c s="55" r="J36"/>
    </row>
    <row r="37">
      <c t="str" s="88" r="A37">
        <f>'Risk log'!A37</f>
        <v>RI029</v>
      </c>
      <c t="str" s="88" r="B37">
        <f>'Risk log'!E37</f>
        <v>Documentation/Formation</v>
      </c>
      <c t="str" s="88" r="C37">
        <f>'Risk log'!F37</f>
        <v> · Le Manuel Utilisateur 
recense-t-il les messages d’erreur prévus ?</v>
      </c>
      <c t="s" s="34" r="D37">
        <v>530</v>
      </c>
      <c t="s" s="39" r="E37">
        <v>594</v>
      </c>
      <c t="s" s="39" r="F37">
        <v>595</v>
      </c>
      <c t="s" s="39" r="G37">
        <v>32</v>
      </c>
      <c t="s" s="51" r="H37">
        <v>536</v>
      </c>
      <c t="s" s="51" r="I37">
        <v>536</v>
      </c>
      <c s="55" r="J37"/>
    </row>
    <row r="38">
      <c t="str" s="88" r="A38">
        <f>'Risk log'!A38</f>
        <v>RI031</v>
      </c>
      <c t="str" s="88" r="B38">
        <f>'Risk log'!E38</f>
        <v>Organisation</v>
      </c>
      <c t="str" s="88" r="C38">
        <f>'Risk log'!F38</f>
        <v>· Le vocabulaire et les
exemples sont-ils totalement compréhensibles ?
</v>
      </c>
      <c t="s" s="34" r="D38">
        <v>530</v>
      </c>
      <c t="s" s="39" r="E38">
        <v>596</v>
      </c>
      <c t="s" s="39" r="F38">
        <v>597</v>
      </c>
      <c t="s" s="39" r="G38">
        <v>25</v>
      </c>
      <c t="s" s="51" r="H38">
        <v>536</v>
      </c>
      <c t="s" s="51" r="I38">
        <v>536</v>
      </c>
      <c s="55" r="J38"/>
    </row>
    <row r="39">
      <c t="str" s="88" r="A39">
        <f>'Risk log'!A39</f>
        <v>RI047</v>
      </c>
      <c t="str" s="88" r="B39">
        <f>'Risk log'!E39</f>
        <v>Organisation</v>
      </c>
      <c t="str" s="88" r="C39">
        <f>'Risk log'!F39</f>
        <v>  · Les manuels et des support sont-ils reproduits et distribués en nombre suffisant ?
</v>
      </c>
      <c t="s" s="34" r="D39">
        <v>530</v>
      </c>
      <c t="s" s="39" r="E39">
        <v>598</v>
      </c>
      <c t="s" s="39" r="F39">
        <v>599</v>
      </c>
      <c t="s" s="39" r="G39">
        <v>19</v>
      </c>
      <c t="s" s="51" r="H39">
        <v>536</v>
      </c>
      <c t="s" s="51" r="I39">
        <v>536</v>
      </c>
      <c s="55" r="J39"/>
    </row>
    <row r="40">
      <c t="str" s="88" r="A40">
        <f>'Risk log'!A40</f>
        <v>RI070</v>
      </c>
      <c t="str" s="88" r="B40">
        <f>'Risk log'!E40</f>
        <v>Technique</v>
      </c>
      <c t="str" s="88" r="C40">
        <f>'Risk log'!F40</f>
        <v>· Le procès-verbal de recette est-il basé sur des mesures objectives de qualité ?</v>
      </c>
      <c t="s" s="34" r="D40">
        <v>530</v>
      </c>
      <c t="s" s="39" r="E40">
        <v>600</v>
      </c>
      <c t="s" s="39" r="F40">
        <v>601</v>
      </c>
      <c t="s" s="39" r="G40">
        <v>35</v>
      </c>
      <c t="s" s="51" r="H40">
        <v>536</v>
      </c>
      <c t="s" s="51" r="I40">
        <v>536</v>
      </c>
      <c s="55" r="J40"/>
    </row>
    <row r="41">
      <c t="str" s="88" r="A41">
        <f>'Risk log'!A41</f>
        <v>RI002</v>
      </c>
      <c t="str" s="88" r="B41">
        <f>'Risk log'!E41</f>
        <v>Technique</v>
      </c>
      <c t="str" s="88" r="C41">
        <f>'Risk log'!F41</f>
        <v>•L’ergonomie du poste est-elle acceptée par les utilisateurs ?
</v>
      </c>
      <c t="s" s="34" r="D41">
        <v>530</v>
      </c>
      <c t="s" s="39" r="E41">
        <v>602</v>
      </c>
      <c t="s" s="39" r="F41">
        <v>603</v>
      </c>
      <c t="s" s="39" r="G41">
        <v>32</v>
      </c>
      <c t="s" s="51" r="H41">
        <v>536</v>
      </c>
      <c t="s" s="51" r="I41">
        <v>536</v>
      </c>
      <c s="55" r="J41"/>
    </row>
    <row r="42">
      <c t="str" s="88" r="A42">
        <f>'Risk log'!A42</f>
        <v>RI010</v>
      </c>
      <c t="str" s="88" r="B42">
        <f>'Risk log'!E42</f>
        <v>Technique</v>
      </c>
      <c t="str" s="88" r="C42">
        <f>'Risk log'!F42</f>
        <v>· Les cas particuliers ont-ils été recensés, et leur réalisation a-t-elle 
été planifiée ?</v>
      </c>
      <c t="s" s="34" r="D42">
        <v>530</v>
      </c>
      <c t="s" s="39" r="E42">
        <v>604</v>
      </c>
      <c t="s" s="39" r="F42">
        <v>605</v>
      </c>
      <c t="s" s="39" r="G42">
        <v>28</v>
      </c>
      <c t="s" s="51" r="H42">
        <v>536</v>
      </c>
      <c t="s" s="51" r="I42">
        <v>536</v>
      </c>
      <c s="55" r="J42"/>
    </row>
    <row r="43">
      <c t="str" s="88" r="A43">
        <f>'Risk log'!A43</f>
        <v>RI020</v>
      </c>
      <c t="str" s="88" r="B43">
        <f>'Risk log'!E43</f>
        <v>Documentation/Formation</v>
      </c>
      <c t="str" s="88" r="C43">
        <f>'Risk log'!F43</f>
        <v>· Le Plan de formation est-il compatible avec le planning du projet ? </v>
      </c>
      <c t="s" s="34" r="D43">
        <v>530</v>
      </c>
      <c t="s" s="39" r="E43">
        <v>606</v>
      </c>
      <c t="s" s="39" r="F43">
        <v>607</v>
      </c>
      <c t="s" s="39" r="G43">
        <v>25</v>
      </c>
      <c t="s" s="51" r="H43">
        <v>533</v>
      </c>
      <c t="s" s="51" r="I43">
        <v>533</v>
      </c>
      <c s="55" r="J43"/>
    </row>
    <row r="44">
      <c t="str" s="88" r="A44">
        <f>'Risk log'!A44</f>
        <v>RI021</v>
      </c>
      <c t="str" s="88" r="B44">
        <f>'Risk log'!E44</f>
        <v>Documentation/Formation</v>
      </c>
      <c t="str" s="88" r="C44">
        <f>'Risk log'!F44</f>
        <v>· Les moyens de formation sont-ils disponibles (salle, matériels, 
supports) ? </v>
      </c>
      <c t="s" s="34" r="D44">
        <v>530</v>
      </c>
      <c t="s" s="39" r="E44">
        <v>608</v>
      </c>
      <c t="s" s="39" r="F44">
        <v>609</v>
      </c>
      <c t="s" s="39" r="G44">
        <v>19</v>
      </c>
      <c t="s" s="51" r="H44">
        <v>536</v>
      </c>
      <c t="s" s="51" r="I44">
        <v>536</v>
      </c>
      <c s="55" r="J44"/>
    </row>
    <row r="45">
      <c t="str" s="88" r="A45">
        <f>'Risk log'!A45</f>
        <v>RI022</v>
      </c>
      <c t="str" s="88" r="B45">
        <f>'Risk log'!E45</f>
        <v>Documentation/Formation</v>
      </c>
      <c t="str" s="88" r="C45">
        <f>'Risk log'!F45</f>
        <v>· Les formations sont-elles planifiées en fonction des 
besoins de l’utilisateur ?</v>
      </c>
      <c t="s" s="34" r="D45">
        <v>530</v>
      </c>
      <c t="s" s="39" r="E45">
        <v>610</v>
      </c>
      <c t="s" s="39" r="F45">
        <v>611</v>
      </c>
      <c t="s" s="39" r="G45">
        <v>35</v>
      </c>
      <c t="s" s="51" r="H45">
        <v>536</v>
      </c>
      <c t="s" s="51" r="I45">
        <v>536</v>
      </c>
      <c s="55" r="J45"/>
    </row>
    <row r="46">
      <c t="str" s="88" r="A46">
        <f>'Risk log'!A46</f>
        <v>RI023</v>
      </c>
      <c t="str" s="88" r="B46">
        <f>'Risk log'!E46</f>
        <v>Documentation/Formation</v>
      </c>
      <c t="str" s="88" r="C46">
        <f>'Risk log'!F46</f>
        <v> · Les formations respectent-elles les 
possibilités et les connaissances des utilisateurs ?</v>
      </c>
      <c t="s" s="34" r="D46">
        <v>530</v>
      </c>
      <c t="s" s="39" r="E46">
        <v>612</v>
      </c>
      <c t="s" s="39" r="F46">
        <v>613</v>
      </c>
      <c t="s" s="39" r="G46">
        <v>32</v>
      </c>
      <c t="s" s="51" r="H46">
        <v>536</v>
      </c>
      <c t="s" s="51" r="I46">
        <v>536</v>
      </c>
      <c s="55" r="J46"/>
    </row>
    <row r="47">
      <c t="str" s="88" r="A47">
        <f>'Risk log'!A47</f>
        <v>RI024</v>
      </c>
      <c t="str" s="88" r="B47">
        <f>'Risk log'!E47</f>
        <v>Documentation/Formation</v>
      </c>
      <c t="str" s="88" r="C47">
        <f>'Risk log'!F47</f>
        <v> · Les dates des 
sessions sont-elles compatibles avec les contraintes opérationnelles ?</v>
      </c>
      <c t="s" s="34" r="D47">
        <v>530</v>
      </c>
      <c t="s" s="39" r="E47">
        <v>545</v>
      </c>
      <c t="s" s="39" r="F47">
        <v>545</v>
      </c>
      <c t="s" s="39" r="G47">
        <v>25</v>
      </c>
      <c t="s" s="51" r="H47">
        <v>536</v>
      </c>
      <c t="s" s="51" r="I47">
        <v>536</v>
      </c>
      <c s="55" r="J47"/>
    </row>
    <row r="48">
      <c t="str" s="88" r="A48">
        <f>'Risk log'!A48</f>
        <v>RI027</v>
      </c>
      <c t="str" s="88" r="B48">
        <f>'Risk log'!E48</f>
        <v>Technique</v>
      </c>
      <c t="str" s="88" r="C48">
        <f>'Risk log'!F48</f>
        <v>· Les pratiques actuelles des utilisateurs 
ont-elles été prises en compte ?</v>
      </c>
      <c t="s" s="34" r="D48">
        <v>530</v>
      </c>
      <c t="s" s="39" r="E48">
        <v>614</v>
      </c>
      <c t="s" s="39" r="F48">
        <v>615</v>
      </c>
      <c t="s" s="39" r="G48">
        <v>19</v>
      </c>
      <c t="s" s="51" r="H48">
        <v>536</v>
      </c>
      <c t="s" s="51" r="I48">
        <v>536</v>
      </c>
      <c s="55" r="J48"/>
    </row>
    <row r="49">
      <c t="str" s="88" r="A49">
        <f>'Risk log'!A49</f>
        <v>RI032</v>
      </c>
      <c t="str" s="88" r="B49">
        <f>'Risk log'!E49</f>
        <v>Organisation</v>
      </c>
      <c t="str" s="88" r="C49">
        <f>'Risk log'!F49</f>
        <v>  · Les procédures d’organisation sont-elles cohérentes avec les choix et orientations ? </v>
      </c>
      <c t="s" s="34" r="D49">
        <v>530</v>
      </c>
      <c t="s" s="39" r="E49">
        <v>616</v>
      </c>
      <c t="s" s="39" r="F49">
        <v>617</v>
      </c>
      <c t="s" s="39" r="G49">
        <v>19</v>
      </c>
      <c t="s" s="51" r="H49">
        <v>536</v>
      </c>
      <c t="s" s="51" r="I49">
        <v>536</v>
      </c>
      <c s="55" r="J49"/>
    </row>
    <row r="50">
      <c t="str" s="88" r="A50">
        <f>'Risk log'!A50</f>
        <v>RI034</v>
      </c>
      <c t="str" s="88" r="B50">
        <f>'Risk log'!E50</f>
        <v>Organisation</v>
      </c>
      <c t="str" s="88" r="C50">
        <f>'Risk log'!F50</f>
        <v> ·Les obligations de service de l’exploitant sont-elles liées à des
indicateurs vérifiables ?
</v>
      </c>
      <c t="s" s="34" r="D50">
        <v>530</v>
      </c>
      <c t="s" s="39" r="E50">
        <v>618</v>
      </c>
      <c t="s" s="39" r="F50">
        <v>619</v>
      </c>
      <c t="s" s="39" r="G50">
        <v>32</v>
      </c>
      <c t="s" s="51" r="H50">
        <v>536</v>
      </c>
      <c t="s" s="51" r="I50">
        <v>536</v>
      </c>
      <c s="55" r="J50"/>
    </row>
    <row r="51">
      <c t="str" s="88" r="A51">
        <f>'Risk log'!A51</f>
        <v>RI037</v>
      </c>
      <c t="str" s="88" r="B51">
        <f>'Risk log'!E51</f>
        <v>Technique</v>
      </c>
      <c t="str" s="88" r="C51">
        <f>'Risk log'!F51</f>
        <v>· La montée en charge est-elle délimitée dans le temps et définie en
termes d'objectifs ?
</v>
      </c>
      <c t="s" s="34" r="D51">
        <v>530</v>
      </c>
      <c t="s" s="39" r="E51">
        <v>620</v>
      </c>
      <c t="s" s="39" r="F51">
        <v>621</v>
      </c>
      <c t="s" s="39" r="G51">
        <v>28</v>
      </c>
      <c t="s" s="51" r="H51">
        <v>536</v>
      </c>
      <c t="s" s="51" r="I51">
        <v>536</v>
      </c>
      <c s="55" r="J51"/>
    </row>
    <row r="52">
      <c t="str" s="88" r="A52">
        <f>'Risk log'!A52</f>
        <v>RI038</v>
      </c>
      <c t="str" s="88" r="B52">
        <f>'Risk log'!E52</f>
        <v>Technique</v>
      </c>
      <c t="str" s="88" r="C52">
        <f>'Risk log'!F52</f>
        <v>  · Les habilitations sont-elles effectuées et
validées ?
</v>
      </c>
      <c t="s" s="34" r="D52">
        <v>530</v>
      </c>
      <c t="s" s="39" r="E52">
        <v>622</v>
      </c>
      <c t="s" s="39" r="F52">
        <v>623</v>
      </c>
      <c t="s" s="39" r="G52">
        <v>25</v>
      </c>
      <c t="s" s="51" r="H52">
        <v>533</v>
      </c>
      <c t="s" s="51" r="I52">
        <v>533</v>
      </c>
      <c s="55" r="J52"/>
    </row>
    <row r="53">
      <c t="str" s="88" r="A53">
        <f>'Risk log'!A53</f>
        <v>RI039</v>
      </c>
      <c t="str" s="88" r="B53">
        <f>'Risk log'!E53</f>
        <v>Documentation/Formation</v>
      </c>
      <c t="str" s="88" r="C53">
        <f>'Risk log'!F53</f>
        <v>  · Le manuel d’exploitation est-il approuvé par les exploitants ?
</v>
      </c>
      <c t="s" s="34" r="D53">
        <v>530</v>
      </c>
      <c t="s" s="39" r="E53">
        <v>624</v>
      </c>
      <c t="s" s="39" r="F53">
        <v>625</v>
      </c>
      <c t="s" s="39" r="G53">
        <v>35</v>
      </c>
      <c t="s" s="51" r="H53">
        <v>536</v>
      </c>
      <c t="s" s="51" r="I53">
        <v>536</v>
      </c>
      <c s="55" r="J53"/>
    </row>
    <row r="54">
      <c t="str" s="88" r="A54">
        <f>'Risk log'!A54</f>
        <v>RI040</v>
      </c>
      <c t="str" s="88" r="B54">
        <f>'Risk log'!E54</f>
        <v>Documentation/Formation</v>
      </c>
      <c t="str" s="88" r="C54">
        <f>'Risk log'!F54</f>
        <v>  · Le manuel d’exploitation prend-il en compte l’ensemble des traitements de l’application ?
</v>
      </c>
      <c t="s" s="34" r="D54">
        <v>530</v>
      </c>
      <c t="s" s="39" r="E54">
        <v>626</v>
      </c>
      <c t="s" s="39" r="F54">
        <v>627</v>
      </c>
      <c t="s" s="39" r="G54">
        <v>35</v>
      </c>
      <c t="s" s="51" r="H54">
        <v>536</v>
      </c>
      <c t="s" s="51" r="I54">
        <v>536</v>
      </c>
      <c s="55" r="J54"/>
    </row>
    <row r="55">
      <c t="str" s="88" r="A55">
        <f>'Risk log'!A55</f>
        <v>RI041</v>
      </c>
      <c t="str" s="88" r="B55">
        <f>'Risk log'!E55</f>
        <v>Documentation/Formation</v>
      </c>
      <c t="str" s="88" r="C55">
        <f>'Risk log'!F55</f>
        <v>  · Le manuel d’exploitation est-il
cohérent avec l’environnement technique prévu ?
</v>
      </c>
      <c t="s" s="34" r="D55">
        <v>530</v>
      </c>
      <c t="s" s="39" r="E55">
        <v>628</v>
      </c>
      <c t="s" s="39" r="F55">
        <v>629</v>
      </c>
      <c t="s" s="39" r="G55">
        <v>32</v>
      </c>
      <c t="s" s="51" r="H55">
        <v>536</v>
      </c>
      <c t="s" s="51" r="I55">
        <v>536</v>
      </c>
      <c s="55" r="J55"/>
    </row>
    <row r="56">
      <c t="str" s="88" r="A56">
        <f>'Risk log'!A56</f>
        <v>RI043</v>
      </c>
      <c t="str" s="88" r="B56">
        <f>'Risk log'!E56</f>
        <v>Organisation</v>
      </c>
      <c t="str" s="88" r="C56">
        <f>'Risk log'!F56</f>
        <v>· Le plan d’information sur le démarrage opérationnel (objectifs,
calendrier) est-il communiqué ?
</v>
      </c>
      <c t="s" s="34" r="D56">
        <v>530</v>
      </c>
      <c t="s" s="39" r="E56">
        <v>630</v>
      </c>
      <c t="s" s="39" r="F56">
        <v>631</v>
      </c>
      <c t="s" s="39" r="G56">
        <v>25</v>
      </c>
      <c t="s" s="51" r="H56">
        <v>533</v>
      </c>
      <c t="s" s="51" r="I56">
        <v>533</v>
      </c>
      <c s="55" r="J56"/>
    </row>
    <row r="57">
      <c t="str" s="88" r="A57">
        <f>'Risk log'!A57</f>
        <v>RI046</v>
      </c>
      <c t="str" s="88" r="B57">
        <f>'Risk log'!E57</f>
        <v>Organisation</v>
      </c>
      <c t="str" s="88" r="C57">
        <f>'Risk log'!F57</f>
        <v>  · Les travaux d’infrastructure et les achats de matériels sont-ils lancés ou prévus ?
</v>
      </c>
      <c t="s" s="34" r="D57">
        <v>530</v>
      </c>
      <c t="s" s="39" r="E57">
        <v>632</v>
      </c>
      <c t="s" s="39" r="F57">
        <v>633</v>
      </c>
      <c t="s" s="39" r="G57">
        <v>19</v>
      </c>
      <c t="s" s="51" r="H57">
        <v>533</v>
      </c>
      <c t="s" s="51" r="I57">
        <v>533</v>
      </c>
      <c s="55" r="J57"/>
    </row>
    <row r="58">
      <c t="str" s="88" r="A58">
        <f>'Risk log'!A58</f>
        <v>RI049</v>
      </c>
      <c t="str" s="88" r="B58">
        <f>'Risk log'!E58</f>
        <v>Organisation</v>
      </c>
      <c t="str" s="88" r="C58">
        <f>'Risk log'!F58</f>
        <v>  · Le plan de démarrage est-il construit en prenant en compte toutes les activités ?
</v>
      </c>
      <c t="s" s="34" r="D58">
        <v>530</v>
      </c>
      <c t="s" s="39" r="E58">
        <v>634</v>
      </c>
      <c t="s" s="39" r="F58">
        <v>635</v>
      </c>
      <c t="s" s="39" r="G58">
        <v>35</v>
      </c>
      <c t="s" s="51" r="H58">
        <v>533</v>
      </c>
      <c t="s" s="51" r="I58">
        <v>533</v>
      </c>
      <c s="55" r="J58"/>
    </row>
    <row r="59">
      <c t="str" s="88" r="A59">
        <f>'Risk log'!A59</f>
        <v>RI053</v>
      </c>
      <c t="str" s="88" r="B59">
        <f>'Risk log'!E59</f>
        <v>Recette</v>
      </c>
      <c t="str" s="88" r="C59">
        <f>'Risk log'!F59</f>
        <v>  · Les traitements faisant l’objet de la recette sont-ils clairement identifiés ?
</v>
      </c>
      <c t="s" s="34" r="D59">
        <v>530</v>
      </c>
      <c t="s" s="39" r="E59">
        <v>636</v>
      </c>
      <c t="s" s="39" r="F59">
        <v>637</v>
      </c>
      <c t="s" s="39" r="G59">
        <v>32</v>
      </c>
      <c t="s" s="51" r="H59">
        <v>536</v>
      </c>
      <c t="s" s="51" r="I59">
        <v>536</v>
      </c>
      <c s="55" r="J59"/>
    </row>
    <row r="60">
      <c t="str" s="88" r="A60">
        <f>'Risk log'!A60</f>
        <v>RI054</v>
      </c>
      <c t="str" s="88" r="B60">
        <f>'Risk log'!E60</f>
        <v>Recette</v>
      </c>
      <c t="str" s="88" r="C60">
        <f>'Risk log'!F60</f>
        <v>  · Les conditions de la recette sont-ils connus : couverture, complétude, utilisation ?
</v>
      </c>
      <c t="s" s="34" r="D60">
        <v>530</v>
      </c>
      <c t="s" s="39" r="E60">
        <v>638</v>
      </c>
      <c t="s" s="39" r="F60">
        <v>639</v>
      </c>
      <c t="s" s="39" r="G60">
        <v>28</v>
      </c>
      <c t="s" s="51" r="H60">
        <v>536</v>
      </c>
      <c t="s" s="51" r="I60">
        <v>536</v>
      </c>
      <c s="55" r="J60"/>
    </row>
    <row r="61">
      <c t="str" s="88" r="A61">
        <f>'Risk log'!A61</f>
        <v>RI055</v>
      </c>
      <c t="str" s="88" r="B61">
        <f>'Risk log'!E61</f>
        <v>Recette</v>
      </c>
      <c t="str" s="88" r="C61">
        <f>'Risk log'!F61</f>
        <v>  · Les rôles pour la recette et la préparation de la recette sont-ils connus et acceptés ?
</v>
      </c>
      <c t="s" s="34" r="D61">
        <v>530</v>
      </c>
      <c t="s" s="39" r="E61">
        <v>640</v>
      </c>
      <c t="s" s="39" r="F61">
        <v>641</v>
      </c>
      <c t="s" s="39" r="G61">
        <v>19</v>
      </c>
      <c t="s" s="51" r="H61">
        <v>536</v>
      </c>
      <c t="s" s="51" r="I61">
        <v>536</v>
      </c>
      <c s="55" r="J61"/>
    </row>
    <row r="62">
      <c t="str" s="88" r="A62">
        <f>'Risk log'!A62</f>
        <v>RI057</v>
      </c>
      <c t="str" s="88" r="B62">
        <f>'Risk log'!E62</f>
        <v>Recette</v>
      </c>
      <c t="str" s="88" r="C62">
        <f>'Risk log'!F62</f>
        <v>  · La durée prévue de la recette est-elle réaliste au regard des difficultés classiques ?
</v>
      </c>
      <c t="s" s="34" r="D62">
        <v>530</v>
      </c>
      <c t="s" s="39" r="E62">
        <v>642</v>
      </c>
      <c t="s" s="39" r="F62">
        <v>643</v>
      </c>
      <c t="s" s="39" r="G62">
        <v>25</v>
      </c>
      <c t="s" s="51" r="H62">
        <v>533</v>
      </c>
      <c t="s" s="51" r="I62">
        <v>533</v>
      </c>
      <c s="55" r="J62"/>
    </row>
    <row r="63">
      <c t="str" s="88" r="A63">
        <f>'Risk log'!A63</f>
        <v>RI060</v>
      </c>
      <c t="str" s="88" r="B63">
        <f>'Risk log'!E63</f>
        <v>Recette</v>
      </c>
      <c t="str" s="88" r="C63">
        <f>'Risk log'!F63</f>
        <v>  · L’environnement de recette est-il opérationnel ?
</v>
      </c>
      <c t="s" s="34" r="D63">
        <v>530</v>
      </c>
      <c t="s" s="39" r="E63">
        <v>644</v>
      </c>
      <c t="s" s="39" r="F63">
        <v>645</v>
      </c>
      <c t="s" s="39" r="G63">
        <v>35</v>
      </c>
      <c t="s" s="51" r="H63">
        <v>536</v>
      </c>
      <c t="s" s="51" r="I63">
        <v>536</v>
      </c>
      <c s="55" r="J63"/>
    </row>
    <row r="64">
      <c t="str" s="88" r="A64">
        <f>'Risk log'!A64</f>
        <v>RI061</v>
      </c>
      <c t="str" s="88" r="B64">
        <f>'Risk log'!E64</f>
        <v>Recette</v>
      </c>
      <c t="str" s="88" r="C64">
        <f>'Risk log'!F64</f>
        <v>  · Les tests et les données de recette sont-ils préparés pour être réutilisables ?
</v>
      </c>
      <c t="s" s="34" r="D64">
        <v>530</v>
      </c>
      <c t="s" s="39" r="E64">
        <v>646</v>
      </c>
      <c t="s" s="39" r="F64">
        <v>647</v>
      </c>
      <c t="s" s="39" r="G64">
        <v>19</v>
      </c>
      <c t="s" s="51" r="H64">
        <v>536</v>
      </c>
      <c t="s" s="51" r="I64">
        <v>536</v>
      </c>
      <c s="55" r="J64"/>
    </row>
    <row r="65">
      <c t="str" s="88" r="A65">
        <f>'Risk log'!A65</f>
        <v>RI063</v>
      </c>
      <c t="str" s="88" r="B65">
        <f>'Risk log'!E65</f>
        <v>Recette</v>
      </c>
      <c t="str" s="88" r="C65">
        <f>'Risk log'!F65</f>
        <v>  · Validité de l’environnement de recette vis-à-vis de l’environnement 
de production : l’applicatif vérifié en recette sera-t-il l’applicatif 
opérationnel ?
</v>
      </c>
      <c t="s" s="34" r="D65">
        <v>530</v>
      </c>
      <c t="s" s="39" r="E65">
        <v>648</v>
      </c>
      <c t="s" s="39" r="F65">
        <v>649</v>
      </c>
      <c t="s" s="39" r="G65">
        <v>25</v>
      </c>
      <c t="s" s="51" r="H65">
        <v>533</v>
      </c>
      <c t="s" s="51" r="I65">
        <v>533</v>
      </c>
      <c s="55" r="J65"/>
    </row>
    <row r="66">
      <c t="str" s="88" r="A66">
        <f>'Risk log'!A66</f>
        <v>RI064</v>
      </c>
      <c t="str" s="88" r="B66">
        <f>'Risk log'!E66</f>
        <v>Recette</v>
      </c>
      <c t="str" s="88" r="C66">
        <f>'Risk log'!F66</f>
        <v>  · L’avancement de la recette (essais, divergences détectées et corrigées) est-il maîtrisé ?
</v>
      </c>
      <c t="s" s="34" r="D66">
        <v>530</v>
      </c>
      <c t="s" s="39" r="E66">
        <v>650</v>
      </c>
      <c t="s" s="39" r="F66">
        <v>651</v>
      </c>
      <c t="s" s="39" r="G66">
        <v>32</v>
      </c>
      <c t="s" s="51" r="H66">
        <v>536</v>
      </c>
      <c t="s" s="51" r="I66">
        <v>536</v>
      </c>
      <c s="55" r="J66"/>
    </row>
    <row r="67">
      <c t="str" s="88" r="A67">
        <f>'Risk log'!A67</f>
        <v>RI066</v>
      </c>
      <c t="str" s="88" r="B67">
        <f>'Risk log'!E67</f>
        <v>Organisation</v>
      </c>
      <c t="str" s="88" r="C67">
        <f>'Risk log'!F67</f>
        <v>  · Les divergences détectées sont-elles correctement caractérisées par les utilisateurs ?
</v>
      </c>
      <c t="s" s="34" r="D67">
        <v>530</v>
      </c>
      <c t="s" s="39" r="E67">
        <v>545</v>
      </c>
      <c t="s" s="39" r="F67">
        <v>545</v>
      </c>
      <c t="s" s="39" r="G67">
        <v>35</v>
      </c>
      <c t="s" s="51" r="H67">
        <v>536</v>
      </c>
      <c t="s" s="51" r="I67">
        <v>536</v>
      </c>
      <c s="55" r="J67"/>
    </row>
    <row r="68">
      <c t="str" s="88" r="A68">
        <f>'Risk log'!A68</f>
        <v>RI067</v>
      </c>
      <c t="str" s="88" r="B68">
        <f>'Risk log'!E68</f>
        <v>Organisation</v>
      </c>
      <c t="str" s="88" r="C68">
        <f>'Risk log'!F68</f>
        <v>  · Le processus de correction des divergences est-il maîtrisé ?
</v>
      </c>
      <c t="s" s="34" r="D68">
        <v>530</v>
      </c>
      <c t="s" s="39" r="E68">
        <v>545</v>
      </c>
      <c t="s" s="39" r="F68">
        <v>545</v>
      </c>
      <c t="s" s="39" r="G68">
        <v>32</v>
      </c>
      <c t="s" s="51" r="H68">
        <v>536</v>
      </c>
      <c t="s" s="51" r="I68">
        <v>536</v>
      </c>
      <c s="55" r="J68"/>
    </row>
    <row r="69">
      <c t="str" s="88" r="A69">
        <f>'Risk log'!A69</f>
        <v>RI071</v>
      </c>
      <c t="str" s="88" r="B69">
        <f>'Risk log'!E69</f>
        <v>Technique</v>
      </c>
      <c t="str" s="88" r="C69">
        <f>'Risk log'!F69</f>
        <v>· La version de l'applicatif livrée à l’exploitation est-elle celle qui a été complètement testée ?</v>
      </c>
      <c t="s" s="34" r="D69">
        <v>530</v>
      </c>
      <c t="s" s="39" r="E69">
        <v>652</v>
      </c>
      <c t="s" s="39" r="F69">
        <v>653</v>
      </c>
      <c t="s" s="39" r="G69">
        <v>28</v>
      </c>
      <c t="s" s="51" r="H69">
        <v>536</v>
      </c>
      <c t="s" s="51" r="I69">
        <v>536</v>
      </c>
      <c s="55" r="J69"/>
    </row>
    <row r="70">
      <c t="str" s="88" r="A70">
        <f>'Risk log'!A70</f>
        <v>RI073</v>
      </c>
      <c t="str" s="88" r="B70">
        <f>'Risk log'!E70</f>
        <v>Documentation/Formation</v>
      </c>
      <c t="str" s="88" r="C70">
        <f>'Risk log'!F70</f>
        <v>  · Les procédures d’exploitation sont-elles livrées, documentées, testées, intégrées ?</v>
      </c>
      <c t="s" s="34" r="D70">
        <v>530</v>
      </c>
      <c t="s" s="39" r="E70">
        <v>654</v>
      </c>
      <c t="s" s="39" r="F70">
        <v>655</v>
      </c>
      <c t="s" s="39" r="G70">
        <v>25</v>
      </c>
      <c t="s" s="51" r="H70">
        <v>536</v>
      </c>
      <c t="s" s="51" r="I70">
        <v>536</v>
      </c>
      <c s="55" r="J70"/>
    </row>
    <row r="71">
      <c t="str" s="88" r="A71">
        <f>'Risk log'!A71</f>
        <v>RI075</v>
      </c>
      <c t="str" s="88" r="B71">
        <f>'Risk log'!E71</f>
        <v>Technique</v>
      </c>
      <c t="str" s="88" r="C71">
        <f>'Risk log'!F71</f>
        <v>  · L’applicatif est-il opérationnel dans son environnement d’exploitation ?</v>
      </c>
      <c t="s" s="34" r="D71">
        <v>530</v>
      </c>
      <c t="s" s="39" r="E71">
        <v>545</v>
      </c>
      <c t="s" s="39" r="F71">
        <v>545</v>
      </c>
      <c t="s" s="39" r="G71">
        <v>19</v>
      </c>
      <c t="s" s="51" r="H71">
        <v>536</v>
      </c>
      <c t="s" s="51" r="I71">
        <v>536</v>
      </c>
      <c s="55" r="J71"/>
    </row>
    <row r="72">
      <c t="str" s="88" r="A72">
        <f>'Risk log'!A72</f>
        <v>RI076</v>
      </c>
      <c t="str" s="88" r="B72">
        <f>'Risk log'!E72</f>
        <v>Technique</v>
      </c>
      <c t="str" s="88" r="C72">
        <f>'Risk log'!F72</f>
        <v>  · Les outils et manuels d’administration et de pilotage de l’application sont-ils prêts ?</v>
      </c>
      <c t="s" s="34" r="D72">
        <v>530</v>
      </c>
      <c t="s" s="39" r="E72">
        <v>656</v>
      </c>
      <c t="s" s="39" r="F72">
        <v>657</v>
      </c>
      <c t="s" s="39" r="G72">
        <v>35</v>
      </c>
      <c t="s" s="51" r="H72">
        <v>536</v>
      </c>
      <c t="s" s="51" r="I72">
        <v>536</v>
      </c>
      <c s="55" r="J72"/>
    </row>
    <row r="73">
      <c t="str" s="88" r="A73">
        <f>'Risk log'!A73</f>
        <v>RI077</v>
      </c>
      <c t="str" s="88" r="B73">
        <f>'Risk log'!E73</f>
        <v>Organisation</v>
      </c>
      <c t="str" s="88" r="C73">
        <f>'Risk log'!F73</f>
        <v>  · L’exploitant a-t-il intégré la charge d’exploitation de l’applicatif dans son planning ?</v>
      </c>
      <c t="s" s="34" r="D73">
        <v>530</v>
      </c>
      <c t="s" s="39" r="E73">
        <v>658</v>
      </c>
      <c t="s" s="39" r="F73">
        <v>659</v>
      </c>
      <c t="s" s="39" r="G73">
        <v>32</v>
      </c>
      <c t="s" s="51" r="H73">
        <v>536</v>
      </c>
      <c t="s" s="51" r="I73">
        <v>536</v>
      </c>
      <c s="55" r="J73"/>
    </row>
    <row r="74">
      <c t="str" s="88" r="A74">
        <f>'Risk log'!A74</f>
        <v>RI079</v>
      </c>
      <c t="str" s="88" r="B74">
        <f>'Risk log'!E74</f>
        <v>Technique</v>
      </c>
      <c t="str" s="88" r="C74">
        <f>'Risk log'!F74</f>
        <v>  · Le niveau de préparation de l’environnement applicatif est-il correct ?</v>
      </c>
      <c t="s" s="34" r="D74">
        <v>530</v>
      </c>
      <c t="s" s="39" r="E74">
        <v>660</v>
      </c>
      <c t="s" s="39" r="F74">
        <v>661</v>
      </c>
      <c t="s" s="39" r="G74">
        <v>25</v>
      </c>
      <c t="s" s="51" r="H74">
        <v>536</v>
      </c>
      <c t="s" s="51" r="I74">
        <v>536</v>
      </c>
      <c s="55" r="J74"/>
    </row>
    <row r="75">
      <c t="str" s="88" r="A75">
        <f>'Risk log'!A75</f>
        <v>RI082</v>
      </c>
      <c t="str" s="88" r="B75">
        <f>'Risk log'!E75</f>
        <v>Technique</v>
      </c>
      <c t="str" s="88" r="C75">
        <f>'Risk log'!F75</f>
        <v>  · Le service est-il ouvert dans des conditions d’exploitation acceptables ?</v>
      </c>
      <c t="s" s="34" r="D75">
        <v>530</v>
      </c>
      <c t="s" s="39" r="E75">
        <v>662</v>
      </c>
      <c t="s" s="39" r="F75">
        <v>663</v>
      </c>
      <c t="s" s="39" r="G75">
        <v>19</v>
      </c>
      <c t="s" s="51" r="H75">
        <v>536</v>
      </c>
      <c t="s" s="51" r="I75">
        <v>536</v>
      </c>
      <c s="55" r="J75"/>
    </row>
    <row r="76">
      <c t="str" s="88" r="A76">
        <f>'Risk log'!A76</f>
        <v>RI083</v>
      </c>
      <c t="str" s="88" r="B76">
        <f>'Risk log'!E76</f>
        <v>Technique</v>
      </c>
      <c t="str" s="88" r="C76">
        <f>'Risk log'!F76</f>
        <v>  · Le service est-il accessible à l’ensemble des utilisateurs dans les conditions prévues ?</v>
      </c>
      <c t="s" s="34" r="D76">
        <v>530</v>
      </c>
      <c t="s" s="39" r="E76">
        <v>664</v>
      </c>
      <c t="s" s="39" r="F76">
        <v>665</v>
      </c>
      <c t="s" s="39" r="G76">
        <v>35</v>
      </c>
      <c t="s" s="51" r="H76">
        <v>536</v>
      </c>
      <c t="s" s="51" r="I76">
        <v>536</v>
      </c>
      <c s="55" r="J76"/>
    </row>
    <row r="77">
      <c t="str" s="88" r="A77">
        <f>'Risk log'!A77</f>
        <v>RI085</v>
      </c>
      <c t="str" s="88" r="B77">
        <f>'Risk log'!E77</f>
        <v>Technique</v>
      </c>
      <c t="str" s="88" r="C77">
        <f>'Risk log'!F77</f>
        <v>  · La synchronisation de l’ouverture du service aux utilisateurs et de la mise en oeuvre des nouvelles procédures organisationnelles est-elle suivie et satisfaisante ?</v>
      </c>
      <c t="s" s="34" r="D77">
        <v>530</v>
      </c>
      <c t="s" s="39" r="E77">
        <v>666</v>
      </c>
      <c t="s" s="39" r="F77">
        <v>667</v>
      </c>
      <c t="s" s="39" r="G77">
        <v>32</v>
      </c>
      <c t="s" s="51" r="H77">
        <v>536</v>
      </c>
      <c t="s" s="51" r="I77">
        <v>536</v>
      </c>
      <c s="55" r="J77"/>
    </row>
    <row r="78">
      <c t="str" s="88" r="A78">
        <f>'Risk log'!A78</f>
        <v>RI086</v>
      </c>
      <c t="str" s="88" r="B78">
        <f>'Risk log'!E78</f>
        <v>Technique</v>
      </c>
      <c t="str" s="88" r="C78">
        <f>'Risk log'!F78</f>
        <v>  · L’assistance utilisateurs est-elle suffisamment préparée et dimensionnée pour résoudre dans un délai normal les difficultés de démarrage ?</v>
      </c>
      <c t="s" s="34" r="D78">
        <v>530</v>
      </c>
      <c t="s" s="39" r="E78">
        <v>545</v>
      </c>
      <c t="s" s="39" r="F78">
        <v>545</v>
      </c>
      <c t="s" s="39" r="G78">
        <v>28</v>
      </c>
      <c t="s" s="51" r="H78">
        <v>536</v>
      </c>
      <c t="s" s="51" r="I78">
        <v>536</v>
      </c>
      <c s="55" r="J78"/>
    </row>
    <row r="79">
      <c t="str" s="88" r="A79">
        <f>'Risk log'!A79</f>
        <v>RI089</v>
      </c>
      <c t="str" s="88" r="B79">
        <f>'Risk log'!E79</f>
        <v>Technique</v>
      </c>
      <c t="str" s="88" r="C79">
        <f>'Risk log'!F79</f>
        <v>  · La configuration exacte de l’environnement de développement et de test est-elle recensée ?</v>
      </c>
      <c t="s" s="34" r="D79">
        <v>530</v>
      </c>
      <c t="s" s="39" r="E79">
        <v>668</v>
      </c>
      <c t="s" s="39" r="F79">
        <v>669</v>
      </c>
      <c t="s" s="39" r="G79">
        <v>25</v>
      </c>
      <c t="s" s="51" r="H79">
        <v>533</v>
      </c>
      <c t="s" s="51" r="I79">
        <v>533</v>
      </c>
      <c s="55" r="J79"/>
    </row>
    <row r="80">
      <c t="str" s="88" r="A80">
        <f>'Risk log'!A80</f>
        <v>RI090</v>
      </c>
      <c t="str" s="88" r="B80">
        <f>'Risk log'!E80</f>
        <v>Recette</v>
      </c>
      <c t="str" s="88" r="C80">
        <f>'Risk log'!F80</f>
        <v>  · Les jeux d’essais sont-ils archivés, ainsi que leurs résultats ?</v>
      </c>
      <c t="s" s="34" r="D80">
        <v>530</v>
      </c>
      <c t="s" s="39" r="E80">
        <v>545</v>
      </c>
      <c t="s" s="39" r="F80">
        <v>545</v>
      </c>
      <c t="s" s="39" r="G80">
        <v>19</v>
      </c>
      <c t="s" s="51" r="H80">
        <v>536</v>
      </c>
      <c t="s" s="51" r="I80">
        <v>536</v>
      </c>
      <c s="55" r="J80"/>
    </row>
    <row r="81">
      <c t="str" s="88" r="A81">
        <f>'Risk log'!A81</f>
        <v>RI001</v>
      </c>
      <c t="str" s="88" r="B81">
        <f>'Risk log'!E81</f>
        <v>Technique</v>
      </c>
      <c t="str" s="88" r="C81">
        <f>'Risk log'!F81</f>
        <v>•La modélisation est-elle clairement comprise par la maîtrise d’ouvrage ?
</v>
      </c>
      <c t="s" s="34" r="D81">
        <v>530</v>
      </c>
      <c t="s" s="39" r="E81">
        <v>670</v>
      </c>
      <c t="s" s="39" r="F81">
        <v>671</v>
      </c>
      <c t="s" s="39" r="G81">
        <v>35</v>
      </c>
      <c t="s" s="51" r="H81">
        <v>533</v>
      </c>
      <c t="s" s="51" r="I81">
        <v>533</v>
      </c>
      <c s="55" r="J81"/>
    </row>
    <row r="82">
      <c t="str" s="88" r="A82">
        <f>'Risk log'!A82</f>
        <v>RI008</v>
      </c>
      <c t="str" s="88" r="B82">
        <f>'Risk log'!E82</f>
        <v>Technique</v>
      </c>
      <c t="str" s="88" r="C82">
        <f>'Risk log'!F82</f>
        <v>· La compatibilité et la stabilité des versions de logiciels est-elle garantie ?</v>
      </c>
      <c t="s" s="34" r="D82">
        <v>530</v>
      </c>
      <c t="s" s="39" r="E82">
        <v>672</v>
      </c>
      <c t="s" s="39" r="F82">
        <v>673</v>
      </c>
      <c t="s" s="39" r="G82">
        <v>32</v>
      </c>
      <c t="s" s="51" r="H82">
        <v>536</v>
      </c>
      <c t="s" s="51" r="I82">
        <v>536</v>
      </c>
      <c s="55" r="J82"/>
    </row>
    <row r="83">
      <c t="str" s="88" r="A83">
        <f>'Risk log'!A83</f>
        <v>RI012</v>
      </c>
      <c t="str" s="88" r="B83">
        <f>'Risk log'!E83</f>
        <v>Technique</v>
      </c>
      <c t="str" s="88" r="C83">
        <f>'Risk log'!F83</f>
        <v>· Les performances sont-elles mesurées et satisfaisantes ?</v>
      </c>
      <c t="s" s="34" r="D83">
        <v>530</v>
      </c>
      <c t="s" s="39" r="E83">
        <v>674</v>
      </c>
      <c t="s" s="39" r="F83">
        <v>675</v>
      </c>
      <c t="s" s="39" r="G83">
        <v>25</v>
      </c>
      <c t="s" s="51" r="H83">
        <v>536</v>
      </c>
      <c t="s" s="51" r="I83">
        <v>536</v>
      </c>
      <c s="55" r="J83"/>
    </row>
    <row r="84">
      <c t="str" s="88" r="A84">
        <f>'Risk log'!A84</f>
        <v>RI026</v>
      </c>
      <c t="str" s="88" r="B84">
        <f>'Risk log'!E84</f>
        <v>Documentation/Formation</v>
      </c>
      <c t="str" s="88" r="C84">
        <f>'Risk log'!F84</f>
        <v> · Les supports de formation ont-ils été validés par des utilisateurs significatifs ? </v>
      </c>
      <c t="s" s="34" r="D84">
        <v>530</v>
      </c>
      <c t="s" s="39" r="E84">
        <v>676</v>
      </c>
      <c t="s" s="39" r="F84">
        <v>677</v>
      </c>
      <c t="s" s="39" r="G84">
        <v>19</v>
      </c>
      <c t="s" s="51" r="H84">
        <v>536</v>
      </c>
      <c t="s" s="51" r="I84">
        <v>536</v>
      </c>
      <c s="55" r="J84"/>
    </row>
    <row r="85">
      <c t="str" s="88" r="A85">
        <f>'Risk log'!A85</f>
        <v>RI036</v>
      </c>
      <c t="str" s="88" r="B85">
        <f>'Risk log'!E85</f>
        <v>Organisation</v>
      </c>
      <c t="str" s="88" r="C85">
        <f>'Risk log'!F85</f>
        <v>  · L’exploitant a-t-il
les moyens (matériels, techniques, humains) de remplir ses obligations ?
</v>
      </c>
      <c t="s" s="34" r="D85">
        <v>530</v>
      </c>
      <c t="s" s="39" r="E85">
        <v>678</v>
      </c>
      <c t="s" s="39" r="F85">
        <v>679</v>
      </c>
      <c t="s" s="39" r="G85">
        <v>35</v>
      </c>
      <c t="s" s="51" r="H85">
        <v>533</v>
      </c>
      <c t="s" s="51" r="I85">
        <v>533</v>
      </c>
      <c s="55" r="J85"/>
    </row>
    <row r="86">
      <c t="str" s="88" r="A86">
        <f>'Risk log'!A86</f>
        <v>RI048</v>
      </c>
      <c t="str" s="88" r="B86">
        <f>'Risk log'!E86</f>
        <v>Organisation</v>
      </c>
      <c t="str" s="88" r="C86">
        <f>'Risk log'!F86</f>
        <v>  · Le plan de déploiement est-il cohérent avec les choix d’environnement technique ?
</v>
      </c>
      <c t="s" s="34" r="D86">
        <v>530</v>
      </c>
      <c t="s" s="39" r="E86">
        <v>680</v>
      </c>
      <c t="s" s="39" r="F86">
        <v>681</v>
      </c>
      <c t="s" s="39" r="G86">
        <v>32</v>
      </c>
      <c t="s" s="51" r="H86">
        <v>536</v>
      </c>
      <c t="s" s="51" r="I86">
        <v>536</v>
      </c>
      <c s="55" r="J86"/>
    </row>
    <row r="87">
      <c t="str" s="88" r="A87">
        <f>'Risk log'!A87</f>
        <v>RI087</v>
      </c>
      <c t="str" s="88" r="B87">
        <f>'Risk log'!E87</f>
        <v>Technique</v>
      </c>
      <c t="str" s="88" r="C87">
        <f>'Risk log'!F87</f>
        <v>  · Une première vérification du niveau de service (conformément aux règles du contrat de service) est-elle réalisée ?</v>
      </c>
      <c t="s" s="34" r="D87">
        <v>530</v>
      </c>
      <c t="s" s="39" r="E87">
        <v>682</v>
      </c>
      <c t="s" s="39" r="F87">
        <v>683</v>
      </c>
      <c t="s" s="39" r="G87">
        <v>28</v>
      </c>
      <c t="s" s="51" r="H87">
        <v>536</v>
      </c>
      <c t="s" s="51" r="I87">
        <v>536</v>
      </c>
      <c s="55" r="J87"/>
    </row>
    <row r="88">
      <c t="str" s="88" r="A88">
        <f>'Risk log'!A88</f>
        <v>RI088</v>
      </c>
      <c t="str" s="88" r="B88">
        <f>'Risk log'!E88</f>
        <v>Documentation/Formation</v>
      </c>
      <c t="str" s="88" r="C88">
        <f>'Risk log'!F88</f>
        <v>  · La documentation technique et les sources du logiciel et des procédures sont-elles à jour ?</v>
      </c>
      <c t="s" s="34" r="D88">
        <v>530</v>
      </c>
      <c t="s" s="39" r="E88">
        <v>684</v>
      </c>
      <c t="s" s="39" r="F88">
        <v>685</v>
      </c>
      <c t="s" s="39" r="G88">
        <v>25</v>
      </c>
      <c t="s" s="51" r="H88">
        <v>536</v>
      </c>
      <c t="s" s="51" r="I88">
        <v>536</v>
      </c>
      <c s="55" r="J88"/>
    </row>
    <row r="89">
      <c t="str" s="88" r="A89">
        <f>'Risk log'!A89</f>
        <v>RI091</v>
      </c>
      <c t="str" s="88" r="B89">
        <f>'Risk log'!E89</f>
        <v>Technique</v>
      </c>
      <c t="str" s="88" r="C89">
        <f>'Risk log'!F89</f>
        <v>  · Les équipes d’évolution sont-elles formées aux procédures de modification, de recherche d’informations, de corrections et de tests ?</v>
      </c>
      <c t="s" s="34" r="D89">
        <v>530</v>
      </c>
      <c t="s" s="39" r="E89">
        <v>686</v>
      </c>
      <c t="s" s="39" r="F89">
        <v>687</v>
      </c>
      <c t="s" s="39" r="G89">
        <v>19</v>
      </c>
      <c t="s" s="51" r="H89">
        <v>536</v>
      </c>
      <c t="s" s="51" r="I89">
        <v>536</v>
      </c>
      <c s="55" r="J89"/>
    </row>
    <row r="90">
      <c t="str" s="88" r="A90">
        <f>'Risk log'!A90</f>
        <v>RI005</v>
      </c>
      <c t="str" s="88" r="B90">
        <f>'Risk log'!E90</f>
        <v>Technique</v>
      </c>
      <c t="str" s="88" r="C90">
        <f>'Risk log'!F90</f>
        <v>•Les sous-projets et les lots sont-ils planifiés sans dépendances coûteuses ?
</v>
      </c>
      <c t="s" s="34" r="D90">
        <v>530</v>
      </c>
      <c t="s" s="39" r="E90">
        <v>688</v>
      </c>
      <c t="s" s="39" r="F90">
        <v>689</v>
      </c>
      <c t="s" s="39" r="G90">
        <v>35</v>
      </c>
      <c t="s" s="51" r="H90">
        <v>533</v>
      </c>
      <c t="s" s="51" r="I90">
        <v>533</v>
      </c>
      <c s="55" r="J90"/>
    </row>
    <row r="91">
      <c t="str" s="88" r="A91">
        <f>'Risk log'!A91</f>
        <v>RI006</v>
      </c>
      <c t="str" s="88" r="B91">
        <f>'Risk log'!E91</f>
        <v>Technique</v>
      </c>
      <c t="str" s="88" r="C91">
        <f>'Risk log'!F91</f>
        <v>•Les estimations de charges sont-elles validées et réalistes ?
</v>
      </c>
      <c t="s" s="34" r="D91">
        <v>530</v>
      </c>
      <c t="s" s="39" r="E91">
        <v>690</v>
      </c>
      <c t="s" s="39" r="F91">
        <v>691</v>
      </c>
      <c t="s" s="39" r="G91">
        <v>32</v>
      </c>
      <c t="s" s="51" r="H91">
        <v>533</v>
      </c>
      <c t="s" s="51" r="I91">
        <v>533</v>
      </c>
      <c s="55" r="J91"/>
    </row>
    <row r="92">
      <c t="str" s="88" r="A92">
        <f>'Risk log'!A92</f>
        <v>RI007</v>
      </c>
      <c t="str" s="88" r="B92">
        <f>'Risk log'!E92</f>
        <v>Technique</v>
      </c>
      <c t="str" s="88" r="C92">
        <f>'Risk log'!F92</f>
        <v>•L’urbanisation de données est elle suffisamment modulaire pour permettre l’utilisation des outils ?</v>
      </c>
      <c t="s" s="34" r="D92">
        <v>530</v>
      </c>
      <c t="s" s="39" r="E92">
        <v>692</v>
      </c>
      <c t="s" s="39" r="F92">
        <v>693</v>
      </c>
      <c t="s" s="39" r="G92">
        <v>25</v>
      </c>
      <c t="s" s="51" r="H92">
        <v>533</v>
      </c>
      <c t="s" s="51" r="I92">
        <v>533</v>
      </c>
      <c s="55" r="J92"/>
    </row>
    <row r="93">
      <c s="33" r="A93"/>
      <c s="33" r="B93"/>
      <c s="33" r="C93"/>
      <c s="33" r="D93"/>
      <c s="33" r="E93"/>
      <c s="33" r="F93"/>
      <c s="33" r="G93"/>
      <c s="33" r="H93"/>
      <c s="33" r="I93"/>
    </row>
  </sheetData>
  <autoFilter ref="A1:I92">
    <sortState ref="A1:I92"/>
  </autoFilter>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41.57"/>
  </cols>
  <sheetData>
    <row r="1">
      <c t="s" s="3" r="A1">
        <v>0</v>
      </c>
      <c t="s" s="3" r="B1">
        <v>285</v>
      </c>
      <c t="s" s="3" r="C1">
        <v>6</v>
      </c>
      <c s="55" r="D1"/>
    </row>
    <row r="2">
      <c t="s" s="10" r="A2">
        <v>694</v>
      </c>
      <c t="s" s="66" r="B2">
        <v>695</v>
      </c>
      <c t="s" s="62" r="C2">
        <v>21</v>
      </c>
      <c s="55" r="D2"/>
    </row>
    <row r="3">
      <c t="s" s="10" r="A3">
        <v>696</v>
      </c>
      <c t="s" s="66" r="B3">
        <v>697</v>
      </c>
      <c t="s" s="62" r="C3">
        <v>21</v>
      </c>
      <c s="55" r="D3"/>
    </row>
    <row r="4">
      <c t="s" s="10" r="A4">
        <v>698</v>
      </c>
      <c t="s" s="66" r="B4">
        <v>699</v>
      </c>
      <c t="s" s="62" r="C4">
        <v>21</v>
      </c>
      <c s="55" r="D4"/>
    </row>
    <row r="5">
      <c t="s" s="10" r="A5">
        <v>700</v>
      </c>
      <c t="s" s="66" r="B5">
        <v>701</v>
      </c>
      <c t="s" s="85" r="C5">
        <v>702</v>
      </c>
      <c s="55" r="D5"/>
    </row>
    <row r="6">
      <c t="s" s="10" r="A6">
        <v>703</v>
      </c>
      <c t="s" s="66" r="B6">
        <v>704</v>
      </c>
      <c t="s" s="86" r="C6">
        <v>103</v>
      </c>
      <c s="55" r="D6"/>
    </row>
    <row r="7">
      <c t="s" s="10" r="A7">
        <v>705</v>
      </c>
      <c t="s" s="66" r="B7">
        <v>706</v>
      </c>
      <c t="s" s="86" r="C7">
        <v>103</v>
      </c>
      <c s="55" r="D7"/>
    </row>
    <row r="8">
      <c t="s" s="10" r="A8">
        <v>707</v>
      </c>
      <c t="s" s="66" r="B8">
        <v>708</v>
      </c>
      <c t="s" s="86" r="C8">
        <v>103</v>
      </c>
      <c s="55" r="D8"/>
    </row>
    <row r="9">
      <c t="s" s="10" r="A9">
        <v>709</v>
      </c>
      <c t="s" s="66" r="B9">
        <v>710</v>
      </c>
      <c t="s" s="86" r="C9">
        <v>103</v>
      </c>
      <c s="55" r="D9"/>
    </row>
    <row r="10">
      <c t="s" s="10" r="A10">
        <v>711</v>
      </c>
      <c t="s" s="66" r="B10">
        <v>712</v>
      </c>
      <c t="s" s="86" r="C10">
        <v>103</v>
      </c>
      <c s="55" r="D10"/>
    </row>
    <row r="11">
      <c t="s" s="10" r="A11">
        <v>713</v>
      </c>
      <c t="s" s="66" r="B11">
        <v>714</v>
      </c>
      <c t="s" s="86" r="C11">
        <v>103</v>
      </c>
      <c s="55" r="D11"/>
    </row>
    <row r="12">
      <c t="s" s="10" r="A12">
        <v>715</v>
      </c>
      <c t="s" s="66" r="B12">
        <v>716</v>
      </c>
      <c t="s" s="86" r="C12">
        <v>103</v>
      </c>
      <c s="55" r="D12"/>
    </row>
    <row r="13">
      <c t="s" s="10" r="A13">
        <v>717</v>
      </c>
      <c t="s" s="66" r="B13">
        <v>718</v>
      </c>
      <c t="s" s="86" r="C13">
        <v>103</v>
      </c>
      <c s="55" r="D13"/>
    </row>
    <row r="14">
      <c t="s" s="10" r="A14">
        <v>719</v>
      </c>
      <c t="s" s="66" r="B14">
        <v>720</v>
      </c>
      <c t="s" s="86" r="C14">
        <v>103</v>
      </c>
      <c s="55" r="D14"/>
    </row>
    <row r="15">
      <c t="s" s="10" r="A15">
        <v>721</v>
      </c>
      <c t="s" s="66" r="B15">
        <v>722</v>
      </c>
      <c t="s" s="86" r="C15">
        <v>103</v>
      </c>
      <c s="55" r="D15"/>
    </row>
    <row r="16">
      <c t="s" s="10" r="A16">
        <v>723</v>
      </c>
      <c t="s" s="66" r="B16">
        <v>724</v>
      </c>
      <c t="s" s="86" r="C16">
        <v>103</v>
      </c>
      <c s="55" r="D16"/>
    </row>
    <row r="17">
      <c s="33" r="A17"/>
      <c s="33" r="B17"/>
      <c s="33" r="C17"/>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4.0"/>
    <col min="2" customWidth="1" max="2" width="7.71"/>
    <col min="3" customWidth="1" max="3" width="5.0"/>
    <col min="4" customWidth="1" max="4" width="31.43"/>
    <col min="5" customWidth="1" max="5" width="6.86"/>
    <col min="6" customWidth="1" max="6" width="11.14"/>
    <col min="7" customWidth="1" max="7" width="30.71"/>
    <col min="8" customWidth="1" max="8" width="9.29"/>
    <col min="9" customWidth="1" max="9" width="10.57"/>
    <col min="10" customWidth="1" max="10" width="11.43"/>
    <col min="11" customWidth="1" max="11" width="10.29"/>
    <col min="12" customWidth="1" max="12" width="10.57"/>
    <col min="13" customWidth="1" max="13" width="10.71"/>
    <col min="14" customWidth="1" max="14" width="10.29"/>
    <col min="15" customWidth="1" max="15" width="12.0"/>
    <col min="16" customWidth="1" max="16" width="51.86"/>
  </cols>
  <sheetData>
    <row r="1">
      <c t="s" s="61" r="A1">
        <v>0</v>
      </c>
      <c t="s" s="61" r="B1">
        <v>1</v>
      </c>
      <c t="s" s="61" r="C1">
        <v>2</v>
      </c>
      <c t="s" s="61" r="D1">
        <v>3</v>
      </c>
      <c t="s" s="61" r="E1">
        <v>4</v>
      </c>
      <c t="s" s="61" r="F1">
        <v>6</v>
      </c>
      <c t="s" s="61" r="G1">
        <v>5</v>
      </c>
      <c t="s" s="75" r="H1">
        <v>7</v>
      </c>
      <c t="s" s="75" r="I1">
        <v>8</v>
      </c>
      <c t="s" s="75" r="J1">
        <v>725</v>
      </c>
      <c t="s" s="75" r="K1">
        <v>10</v>
      </c>
      <c t="s" s="52" r="L1">
        <v>11</v>
      </c>
      <c t="s" s="52" r="M1">
        <v>12</v>
      </c>
      <c t="s" s="52" r="N1">
        <v>13</v>
      </c>
      <c t="s" s="52" r="O1">
        <v>14</v>
      </c>
      <c t="s" s="61" r="P1">
        <v>16</v>
      </c>
      <c s="71" r="Q1"/>
      <c s="5" r="R1"/>
      <c s="5" r="S1"/>
      <c s="5" r="T1"/>
    </row>
    <row r="2">
      <c s="74" r="A2">
        <v>1</v>
      </c>
      <c t="s" s="74" r="B2">
        <v>726</v>
      </c>
      <c s="74" r="C2">
        <v>1</v>
      </c>
      <c t="s" s="81" r="D2">
        <v>727</v>
      </c>
      <c t="s" s="74" r="E2">
        <v>96</v>
      </c>
      <c t="s" s="31" r="F2">
        <v>21</v>
      </c>
      <c t="s" s="70" r="G2">
        <v>728</v>
      </c>
      <c t="s" s="31" r="H2">
        <v>729</v>
      </c>
      <c t="s" s="77" r="I2">
        <v>730</v>
      </c>
      <c t="s" s="60" r="J2">
        <v>730</v>
      </c>
      <c s="50" r="K2"/>
      <c s="21" r="L2">
        <v>5</v>
      </c>
      <c s="73" r="M2">
        <v>0</v>
      </c>
      <c s="50" r="N2">
        <v>0</v>
      </c>
      <c s="74" r="O2">
        <f>if((M2=0),0,if((N2=""),0,((M2+N2)-L2)))</f>
        <v>0</v>
      </c>
      <c t="s" s="70" r="P2">
        <v>731</v>
      </c>
      <c s="55" r="Q2"/>
    </row>
    <row r="3">
      <c s="74" r="A3">
        <v>2</v>
      </c>
      <c t="s" s="74" r="B3">
        <v>726</v>
      </c>
      <c s="74" r="C3">
        <v>1</v>
      </c>
      <c t="s" s="81" r="D3">
        <v>732</v>
      </c>
      <c t="s" s="74" r="E3">
        <v>25</v>
      </c>
      <c t="s" s="31" r="F3">
        <v>21</v>
      </c>
      <c t="s" s="70" r="G3">
        <v>733</v>
      </c>
      <c t="s" s="31" r="H3">
        <v>729</v>
      </c>
      <c t="s" s="8" r="I3">
        <v>730</v>
      </c>
      <c t="s" s="82" r="J3">
        <v>730</v>
      </c>
      <c t="s" s="1" r="K3">
        <v>730</v>
      </c>
      <c s="78" r="L3">
        <v>1</v>
      </c>
      <c s="13" r="M3">
        <v>1</v>
      </c>
      <c s="1" r="N3">
        <v>0</v>
      </c>
      <c s="74" r="O3">
        <f>if((M3=0),0,if((N3=""),0,((M3+N3)-L3)))</f>
        <v>0</v>
      </c>
      <c s="70" r="P3"/>
      <c s="55" r="Q3"/>
    </row>
    <row r="4">
      <c s="74" r="A4">
        <v>3</v>
      </c>
      <c t="s" s="74" r="B4">
        <v>726</v>
      </c>
      <c s="74" r="C4">
        <v>1</v>
      </c>
      <c t="s" s="81" r="D4">
        <v>734</v>
      </c>
      <c t="s" s="74" r="E4">
        <v>25</v>
      </c>
      <c t="s" s="31" r="F4">
        <v>21</v>
      </c>
      <c t="s" s="70" r="G4">
        <v>735</v>
      </c>
      <c t="s" s="31" r="H4">
        <v>729</v>
      </c>
      <c t="s" s="8" r="I4">
        <v>729</v>
      </c>
      <c t="s" s="82" r="J4">
        <v>729</v>
      </c>
      <c t="s" s="1" r="K4">
        <v>729</v>
      </c>
      <c s="78" r="L4">
        <v>2</v>
      </c>
      <c s="13" r="M4">
        <v>2</v>
      </c>
      <c s="1" r="N4">
        <v>0</v>
      </c>
      <c s="74" r="O4">
        <f>if((M4=0),0,if((N4=""),0,((M4+N4)-L4)))</f>
        <v>0</v>
      </c>
      <c s="70" r="P4"/>
      <c s="55" r="Q4"/>
    </row>
    <row r="5">
      <c s="74" r="A5">
        <v>4</v>
      </c>
      <c t="s" s="74" r="B5">
        <v>726</v>
      </c>
      <c s="74" r="C5">
        <v>2</v>
      </c>
      <c t="s" s="81" r="D5">
        <v>736</v>
      </c>
      <c t="s" s="74" r="E5">
        <v>96</v>
      </c>
      <c t="s" s="31" r="F5">
        <v>21</v>
      </c>
      <c t="s" s="70" r="G5">
        <v>737</v>
      </c>
      <c t="s" s="31" r="H5">
        <v>729</v>
      </c>
      <c t="s" s="8" r="I5">
        <v>730</v>
      </c>
      <c t="s" s="82" r="J5">
        <v>730</v>
      </c>
      <c t="s" s="1" r="K5">
        <v>730</v>
      </c>
      <c s="78" r="L5">
        <v>1</v>
      </c>
      <c s="13" r="M5">
        <v>1</v>
      </c>
      <c s="1" r="N5">
        <v>0</v>
      </c>
      <c s="74" r="O5">
        <f>if((M5=0),0,if((N5=""),0,((M5+N5)-L5)))</f>
        <v>0</v>
      </c>
      <c t="s" s="70" r="P5">
        <v>738</v>
      </c>
      <c s="55" r="Q5"/>
    </row>
    <row customHeight="1" r="6" ht="37.5">
      <c s="74" r="A6">
        <v>5</v>
      </c>
      <c t="s" s="74" r="B6">
        <v>726</v>
      </c>
      <c s="74" r="C6">
        <v>1</v>
      </c>
      <c t="s" s="81" r="D6">
        <v>739</v>
      </c>
      <c t="s" s="74" r="E6">
        <v>96</v>
      </c>
      <c t="s" s="31" r="F6">
        <v>21</v>
      </c>
      <c t="s" s="70" r="G6">
        <v>740</v>
      </c>
      <c t="s" s="31" r="H6">
        <v>729</v>
      </c>
      <c t="s" s="8" r="I6">
        <v>730</v>
      </c>
      <c t="s" s="82" r="J6">
        <v>730</v>
      </c>
      <c t="s" s="1" r="K6">
        <v>730</v>
      </c>
      <c s="78" r="L6">
        <v>1</v>
      </c>
      <c s="13" r="M6">
        <v>0</v>
      </c>
      <c s="1" r="N6"/>
      <c s="74" r="O6">
        <f>if((M6=0),0,if((N6=""),0,((M6+N6)-L6)))</f>
        <v>0</v>
      </c>
      <c t="s" s="70" r="P6">
        <v>741</v>
      </c>
      <c s="55" r="Q6"/>
    </row>
    <row r="7">
      <c s="74" r="A7">
        <v>6</v>
      </c>
      <c t="s" s="74" r="B7">
        <v>742</v>
      </c>
      <c s="74" r="C7">
        <v>1</v>
      </c>
      <c t="s" s="81" r="D7">
        <v>743</v>
      </c>
      <c t="s" s="74" r="E7">
        <v>25</v>
      </c>
      <c t="s" s="31" r="F7">
        <v>21</v>
      </c>
      <c t="s" s="70" r="G7">
        <v>744</v>
      </c>
      <c t="s" s="31" r="H7">
        <v>729</v>
      </c>
      <c t="s" s="8" r="I7">
        <v>745</v>
      </c>
      <c t="s" s="82" r="J7">
        <v>745</v>
      </c>
      <c t="s" s="1" r="K7">
        <v>746</v>
      </c>
      <c s="78" r="L7">
        <v>2</v>
      </c>
      <c s="13" r="M7">
        <v>2</v>
      </c>
      <c s="1" r="N7">
        <v>0</v>
      </c>
      <c s="74" r="O7">
        <f>if((M7=0),0,if((N7=""),0,((M7+N7)-L7)))</f>
        <v>0</v>
      </c>
      <c s="70" r="P7"/>
      <c s="55" r="Q7"/>
    </row>
    <row r="8">
      <c s="74" r="A8">
        <v>7</v>
      </c>
      <c t="s" s="74" r="B8">
        <v>742</v>
      </c>
      <c s="74" r="C8">
        <v>1</v>
      </c>
      <c t="s" s="81" r="D8">
        <v>747</v>
      </c>
      <c t="s" s="74" r="E8">
        <v>25</v>
      </c>
      <c t="s" s="31" r="F8">
        <v>21</v>
      </c>
      <c t="s" s="70" r="G8">
        <v>748</v>
      </c>
      <c t="s" s="31" r="H8">
        <v>729</v>
      </c>
      <c t="s" s="8" r="I8">
        <v>745</v>
      </c>
      <c t="s" s="82" r="J8">
        <v>745</v>
      </c>
      <c t="s" s="1" r="K8">
        <v>746</v>
      </c>
      <c s="78" r="L8">
        <v>0.5</v>
      </c>
      <c s="13" r="M8">
        <v>0.5</v>
      </c>
      <c s="1" r="N8">
        <v>0</v>
      </c>
      <c s="74" r="O8">
        <f>if((M8=0),0,if((N8=""),0,((M8+N8)-L8)))</f>
        <v>0</v>
      </c>
      <c t="s" s="70" r="P8">
        <v>749</v>
      </c>
      <c s="55" r="Q8"/>
    </row>
    <row r="9">
      <c s="74" r="A9">
        <v>8</v>
      </c>
      <c t="s" s="74" r="B9">
        <v>742</v>
      </c>
      <c s="74" r="C9">
        <v>1</v>
      </c>
      <c t="s" s="81" r="D9">
        <v>750</v>
      </c>
      <c t="s" s="74" r="E9">
        <v>19</v>
      </c>
      <c t="s" s="31" r="F9">
        <v>21</v>
      </c>
      <c t="s" s="70" r="G9">
        <v>751</v>
      </c>
      <c t="s" s="31" r="H9">
        <v>729</v>
      </c>
      <c t="s" s="8" r="I9">
        <v>745</v>
      </c>
      <c t="s" s="82" r="J9">
        <v>745</v>
      </c>
      <c t="s" s="1" r="K9">
        <v>752</v>
      </c>
      <c s="78" r="L9">
        <v>0.5</v>
      </c>
      <c s="13" r="M9">
        <v>1</v>
      </c>
      <c s="1" r="N9">
        <v>0</v>
      </c>
      <c s="74" r="O9">
        <f>if((M9=0),0,if((N9=""),0,((M9+N9)-L9)))</f>
        <v>0.5</v>
      </c>
      <c s="70" r="P9"/>
      <c s="55" r="Q9"/>
    </row>
    <row r="10">
      <c s="74" r="A10">
        <v>9</v>
      </c>
      <c t="s" s="74" r="B10">
        <v>742</v>
      </c>
      <c s="74" r="C10">
        <v>1</v>
      </c>
      <c t="s" s="81" r="D10">
        <v>753</v>
      </c>
      <c t="s" s="74" r="E10">
        <v>25</v>
      </c>
      <c t="s" s="31" r="F10">
        <v>21</v>
      </c>
      <c t="s" s="70" r="G10">
        <v>754</v>
      </c>
      <c t="s" s="31" r="H10">
        <v>729</v>
      </c>
      <c t="s" s="8" r="I10">
        <v>745</v>
      </c>
      <c t="s" s="82" r="J10">
        <v>745</v>
      </c>
      <c t="s" s="1" r="K10">
        <v>746</v>
      </c>
      <c s="78" r="L10">
        <v>0.5</v>
      </c>
      <c s="13" r="M10">
        <v>0.5</v>
      </c>
      <c s="1" r="N10">
        <v>0</v>
      </c>
      <c s="74" r="O10">
        <f>if((M10=0),0,if((N10=""),0,((M10+N10)-L10)))</f>
        <v>0</v>
      </c>
      <c s="70" r="P10"/>
      <c s="55" r="Q10"/>
    </row>
    <row r="11">
      <c s="74" r="A11">
        <v>10</v>
      </c>
      <c t="s" s="74" r="B11">
        <v>742</v>
      </c>
      <c s="74" r="C11">
        <v>1</v>
      </c>
      <c t="s" s="81" r="D11">
        <v>755</v>
      </c>
      <c t="s" s="74" r="E11">
        <v>25</v>
      </c>
      <c t="s" s="31" r="F11">
        <v>21</v>
      </c>
      <c t="s" s="70" r="G11">
        <v>756</v>
      </c>
      <c t="s" s="31" r="H11">
        <v>729</v>
      </c>
      <c t="s" s="8" r="I11">
        <v>745</v>
      </c>
      <c t="s" s="82" r="J11">
        <v>745</v>
      </c>
      <c t="s" s="1" r="K11">
        <v>746</v>
      </c>
      <c s="78" r="L11">
        <v>0.5</v>
      </c>
      <c s="13" r="M11">
        <v>0.2</v>
      </c>
      <c s="1" r="N11">
        <v>0</v>
      </c>
      <c s="74" r="O11">
        <f>if((M11=0),0,if((N11=""),0,((M11+N11)-L11)))</f>
        <v>-0.3</v>
      </c>
      <c s="70" r="P11"/>
      <c s="55" r="Q11"/>
    </row>
    <row r="12">
      <c s="74" r="A12">
        <v>11</v>
      </c>
      <c t="s" s="74" r="B12">
        <v>742</v>
      </c>
      <c s="74" r="C12">
        <v>1</v>
      </c>
      <c t="s" s="81" r="D12">
        <v>757</v>
      </c>
      <c t="s" s="74" r="E12">
        <v>25</v>
      </c>
      <c t="s" s="31" r="F12">
        <v>21</v>
      </c>
      <c t="s" s="70" r="G12">
        <v>758</v>
      </c>
      <c t="s" s="31" r="H12">
        <v>729</v>
      </c>
      <c t="s" s="8" r="I12">
        <v>745</v>
      </c>
      <c t="s" s="82" r="J12">
        <v>745</v>
      </c>
      <c t="s" s="1" r="K12">
        <v>746</v>
      </c>
      <c s="78" r="L12">
        <v>0.2</v>
      </c>
      <c s="13" r="M12">
        <v>0.2</v>
      </c>
      <c s="1" r="N12">
        <v>0</v>
      </c>
      <c s="74" r="O12">
        <f>if((M12=0),0,if((N12=""),0,((M12+N12)-L12)))</f>
        <v>0</v>
      </c>
      <c s="70" r="P12"/>
      <c s="55" r="Q12"/>
    </row>
    <row r="13">
      <c s="74" r="A13">
        <v>12</v>
      </c>
      <c t="s" s="74" r="B13">
        <v>742</v>
      </c>
      <c s="74" r="C13">
        <v>1</v>
      </c>
      <c t="s" s="81" r="D13">
        <v>759</v>
      </c>
      <c t="s" s="74" r="E13">
        <v>25</v>
      </c>
      <c t="s" s="31" r="F13">
        <v>21</v>
      </c>
      <c t="s" s="70" r="G13">
        <v>760</v>
      </c>
      <c t="s" s="31" r="H13">
        <v>729</v>
      </c>
      <c t="s" s="8" r="I13">
        <v>745</v>
      </c>
      <c t="s" s="82" r="J13">
        <v>745</v>
      </c>
      <c t="s" s="1" r="K13">
        <v>746</v>
      </c>
      <c s="78" r="L13">
        <v>0.2</v>
      </c>
      <c s="13" r="M13">
        <v>0.2</v>
      </c>
      <c s="1" r="N13">
        <v>0</v>
      </c>
      <c s="74" r="O13">
        <f>if((M13=0),0,if((N13=""),0,((M13+N13)-L13)))</f>
        <v>0</v>
      </c>
      <c s="70" r="P13"/>
      <c s="55" r="Q13"/>
    </row>
    <row r="14">
      <c s="74" r="A14">
        <v>13</v>
      </c>
      <c t="s" s="74" r="B14">
        <v>742</v>
      </c>
      <c s="74" r="C14">
        <v>1</v>
      </c>
      <c t="s" s="81" r="D14">
        <v>761</v>
      </c>
      <c t="s" s="74" r="E14">
        <v>32</v>
      </c>
      <c t="s" s="31" r="F14">
        <v>21</v>
      </c>
      <c t="s" s="70" r="G14">
        <v>762</v>
      </c>
      <c t="s" s="31" r="H14">
        <v>729</v>
      </c>
      <c t="s" s="8" r="I14">
        <v>745</v>
      </c>
      <c t="s" s="82" r="J14">
        <v>745</v>
      </c>
      <c s="1" r="K14"/>
      <c s="78" r="L14">
        <v>0.2</v>
      </c>
      <c s="13" r="M14">
        <v>0.5</v>
      </c>
      <c s="1" r="N14">
        <v>0</v>
      </c>
      <c s="74" r="O14">
        <f>if((M14=0),0,if((N14=""),0,((M14+N14)-L14)))</f>
        <v>0.3</v>
      </c>
      <c s="70" r="P14"/>
      <c s="55" r="Q14"/>
    </row>
    <row r="15">
      <c s="74" r="A15">
        <v>14</v>
      </c>
      <c t="s" s="74" r="B15">
        <v>742</v>
      </c>
      <c s="74" r="C15">
        <v>1</v>
      </c>
      <c t="s" s="81" r="D15">
        <v>763</v>
      </c>
      <c t="s" s="74" r="E15">
        <v>32</v>
      </c>
      <c t="s" s="31" r="F15">
        <v>21</v>
      </c>
      <c t="s" s="70" r="G15">
        <v>764</v>
      </c>
      <c t="s" s="31" r="H15">
        <v>729</v>
      </c>
      <c t="s" s="8" r="I15">
        <v>745</v>
      </c>
      <c t="s" s="82" r="J15">
        <v>745</v>
      </c>
      <c s="1" r="K15"/>
      <c s="78" r="L15">
        <v>0.2</v>
      </c>
      <c s="13" r="M15">
        <v>0.2</v>
      </c>
      <c s="1" r="N15">
        <v>0</v>
      </c>
      <c s="74" r="O15">
        <f>if((M15=0),0,if((N15=""),0,((M15+N15)-L15)))</f>
        <v>0</v>
      </c>
      <c s="70" r="P15"/>
      <c s="55" r="Q15"/>
    </row>
    <row r="16">
      <c s="74" r="A16">
        <v>15</v>
      </c>
      <c t="s" s="74" r="B16">
        <v>742</v>
      </c>
      <c s="74" r="C16">
        <v>1</v>
      </c>
      <c t="s" s="81" r="D16">
        <v>765</v>
      </c>
      <c t="s" s="74" r="E16">
        <v>32</v>
      </c>
      <c t="s" s="31" r="F16">
        <v>21</v>
      </c>
      <c t="s" s="70" r="G16">
        <v>766</v>
      </c>
      <c t="s" s="31" r="H16">
        <v>729</v>
      </c>
      <c t="s" s="8" r="I16">
        <v>745</v>
      </c>
      <c t="s" s="82" r="J16">
        <v>745</v>
      </c>
      <c s="1" r="K16"/>
      <c s="78" r="L16">
        <v>0.2</v>
      </c>
      <c s="13" r="M16">
        <v>0.4</v>
      </c>
      <c s="1" r="N16">
        <v>0</v>
      </c>
      <c s="74" r="O16">
        <f>if((M16=0),0,if((N16=""),0,((M16+N16)-L16)))</f>
        <v>0.2</v>
      </c>
      <c s="70" r="P16"/>
      <c s="55" r="Q16"/>
    </row>
    <row r="17">
      <c s="74" r="A17">
        <v>16</v>
      </c>
      <c t="s" s="74" r="B17">
        <v>742</v>
      </c>
      <c s="74" r="C17">
        <v>1</v>
      </c>
      <c t="s" s="81" r="D17">
        <v>767</v>
      </c>
      <c t="s" s="74" r="E17">
        <v>32</v>
      </c>
      <c t="s" s="31" r="F17">
        <v>21</v>
      </c>
      <c t="s" s="70" r="G17">
        <v>768</v>
      </c>
      <c t="s" s="31" r="H17">
        <v>729</v>
      </c>
      <c t="s" s="8" r="I17">
        <v>745</v>
      </c>
      <c t="s" s="82" r="J17">
        <v>745</v>
      </c>
      <c s="1" r="K17"/>
      <c s="78" r="L17">
        <v>0.2</v>
      </c>
      <c s="13" r="M17">
        <v>0.2</v>
      </c>
      <c s="1" r="N17">
        <v>0</v>
      </c>
      <c s="74" r="O17">
        <f>if((M17=0),0,if((N17=""),0,((M17+N17)-L17)))</f>
        <v>0</v>
      </c>
      <c s="70" r="P17"/>
      <c s="55" r="Q17"/>
    </row>
    <row r="18">
      <c s="74" r="A18">
        <v>17</v>
      </c>
      <c t="s" s="74" r="B18">
        <v>742</v>
      </c>
      <c s="74" r="C18">
        <v>1</v>
      </c>
      <c t="s" s="81" r="D18">
        <v>769</v>
      </c>
      <c t="s" s="74" r="E18">
        <v>32</v>
      </c>
      <c t="s" s="31" r="F18">
        <v>21</v>
      </c>
      <c t="s" s="70" r="G18">
        <v>770</v>
      </c>
      <c t="s" s="31" r="H18">
        <v>729</v>
      </c>
      <c t="s" s="8" r="I18">
        <v>745</v>
      </c>
      <c t="s" s="82" r="J18">
        <v>745</v>
      </c>
      <c s="1" r="K18"/>
      <c s="78" r="L18">
        <v>0.2</v>
      </c>
      <c s="13" r="M18">
        <v>0.2</v>
      </c>
      <c s="1" r="N18">
        <v>0</v>
      </c>
      <c s="74" r="O18">
        <f>if((M18=0),0,if((N18=""),0,((M18+N18)-L18)))</f>
        <v>0</v>
      </c>
      <c s="70" r="P18"/>
      <c s="55" r="Q18"/>
    </row>
    <row r="19">
      <c s="74" r="A19">
        <v>18</v>
      </c>
      <c t="s" s="74" r="B19">
        <v>742</v>
      </c>
      <c s="74" r="C19">
        <v>1</v>
      </c>
      <c t="s" s="81" r="D19">
        <v>771</v>
      </c>
      <c t="s" s="74" r="E19">
        <v>25</v>
      </c>
      <c t="s" s="31" r="F19">
        <v>21</v>
      </c>
      <c t="s" s="70" r="G19">
        <v>772</v>
      </c>
      <c t="s" s="31" r="H19">
        <v>729</v>
      </c>
      <c t="s" s="8" r="I19">
        <v>745</v>
      </c>
      <c t="s" s="82" r="J19">
        <v>745</v>
      </c>
      <c t="s" s="1" r="K19">
        <v>746</v>
      </c>
      <c s="78" r="L19">
        <v>0.2</v>
      </c>
      <c s="13" r="M19">
        <v>0.1</v>
      </c>
      <c s="1" r="N19">
        <v>0</v>
      </c>
      <c s="74" r="O19">
        <f>if((M19=0),0,if((N19=""),0,((M19+N19)-L19)))</f>
        <v>-0.1</v>
      </c>
      <c s="70" r="P19"/>
      <c s="55" r="Q19"/>
    </row>
    <row r="20">
      <c s="74" r="A20">
        <v>19</v>
      </c>
      <c t="s" s="74" r="B20">
        <v>742</v>
      </c>
      <c s="74" r="C20">
        <v>1</v>
      </c>
      <c t="s" s="81" r="D20">
        <v>773</v>
      </c>
      <c t="s" s="74" r="E20">
        <v>25</v>
      </c>
      <c t="s" s="31" r="F20">
        <v>21</v>
      </c>
      <c t="s" s="70" r="G20">
        <v>774</v>
      </c>
      <c t="s" s="31" r="H20">
        <v>729</v>
      </c>
      <c t="s" s="8" r="I20">
        <v>745</v>
      </c>
      <c t="s" s="82" r="J20">
        <v>745</v>
      </c>
      <c t="s" s="1" r="K20">
        <v>746</v>
      </c>
      <c s="78" r="L20">
        <v>0.2</v>
      </c>
      <c s="13" r="M20">
        <v>0.1</v>
      </c>
      <c s="1" r="N20">
        <v>0</v>
      </c>
      <c s="74" r="O20">
        <f>if((M20=0),0,if((N20=""),0,((M20+N20)-L20)))</f>
        <v>-0.1</v>
      </c>
      <c s="70" r="P20"/>
      <c s="55" r="Q20"/>
    </row>
    <row r="21">
      <c s="74" r="A21">
        <v>20</v>
      </c>
      <c t="s" s="74" r="B21">
        <v>742</v>
      </c>
      <c s="74" r="C21">
        <v>1</v>
      </c>
      <c t="s" s="81" r="D21">
        <v>775</v>
      </c>
      <c t="s" s="74" r="E21">
        <v>25</v>
      </c>
      <c t="s" s="31" r="F21">
        <v>21</v>
      </c>
      <c t="s" s="70" r="G21">
        <v>776</v>
      </c>
      <c t="s" s="31" r="H21">
        <v>729</v>
      </c>
      <c t="s" s="8" r="I21">
        <v>745</v>
      </c>
      <c t="s" s="82" r="J21">
        <v>745</v>
      </c>
      <c t="s" s="1" r="K21">
        <v>746</v>
      </c>
      <c s="78" r="L21">
        <v>0.2</v>
      </c>
      <c s="13" r="M21">
        <v>0.1</v>
      </c>
      <c s="1" r="N21">
        <v>0</v>
      </c>
      <c s="74" r="O21">
        <f>if((M21=0),0,if((N21=""),0,((M21+N21)-L21)))</f>
        <v>-0.1</v>
      </c>
      <c s="70" r="P21"/>
      <c s="55" r="Q21"/>
    </row>
    <row r="22">
      <c s="74" r="A22">
        <v>21</v>
      </c>
      <c t="s" s="74" r="B22">
        <v>742</v>
      </c>
      <c s="74" r="C22">
        <v>1</v>
      </c>
      <c t="s" s="81" r="D22">
        <v>777</v>
      </c>
      <c t="s" s="74" r="E22">
        <v>32</v>
      </c>
      <c t="s" s="31" r="F22">
        <v>310</v>
      </c>
      <c t="s" s="70" r="G22">
        <v>778</v>
      </c>
      <c t="s" s="31" r="H22">
        <v>729</v>
      </c>
      <c t="s" s="8" r="I22">
        <v>745</v>
      </c>
      <c t="s" s="82" r="J22">
        <v>745</v>
      </c>
      <c s="1" r="K22"/>
      <c s="78" r="L22">
        <v>0.2</v>
      </c>
      <c s="13" r="M22">
        <v>0</v>
      </c>
      <c s="1" r="N22"/>
      <c s="74" r="O22">
        <f>if((M22=0),0,if((N22=""),0,((M22+N22)-L22)))</f>
        <v>0</v>
      </c>
      <c s="70" r="P22"/>
      <c s="55" r="Q22"/>
    </row>
    <row r="23">
      <c s="74" r="A23">
        <v>22</v>
      </c>
      <c t="s" s="74" r="B23">
        <v>742</v>
      </c>
      <c s="74" r="C23">
        <v>1</v>
      </c>
      <c t="s" s="81" r="D23">
        <v>779</v>
      </c>
      <c t="s" s="74" r="E23">
        <v>19</v>
      </c>
      <c t="s" s="31" r="F23">
        <v>21</v>
      </c>
      <c t="s" s="70" r="G23">
        <v>780</v>
      </c>
      <c t="s" s="31" r="H23">
        <v>729</v>
      </c>
      <c t="s" s="8" r="I23">
        <v>745</v>
      </c>
      <c t="s" s="82" r="J23">
        <v>745</v>
      </c>
      <c t="s" s="82" r="K23">
        <v>745</v>
      </c>
      <c s="12" r="L23">
        <v>0.2</v>
      </c>
      <c s="13" r="M23">
        <v>0.4</v>
      </c>
      <c s="1" r="N23">
        <v>0</v>
      </c>
      <c s="74" r="O23">
        <f>if((M23=0),0,if((N23=""),0,((M23+N23)-L23)))</f>
        <v>0.2</v>
      </c>
      <c s="70" r="P23"/>
      <c s="55" r="Q23"/>
    </row>
    <row r="24">
      <c s="74" r="A24">
        <v>23</v>
      </c>
      <c t="s" s="74" r="B24">
        <v>742</v>
      </c>
      <c s="74" r="C24">
        <v>1</v>
      </c>
      <c t="s" s="81" r="D24">
        <v>781</v>
      </c>
      <c t="s" s="74" r="E24">
        <v>32</v>
      </c>
      <c t="s" s="31" r="F24">
        <v>310</v>
      </c>
      <c t="s" s="70" r="G24">
        <v>782</v>
      </c>
      <c t="s" s="31" r="H24">
        <v>729</v>
      </c>
      <c t="s" s="8" r="I24">
        <v>745</v>
      </c>
      <c t="s" s="82" r="J24">
        <v>745</v>
      </c>
      <c s="1" r="K24"/>
      <c s="78" r="L24">
        <v>0.2</v>
      </c>
      <c s="13" r="M24">
        <v>0</v>
      </c>
      <c s="1" r="N24"/>
      <c s="74" r="O24">
        <f>if((M24=0),0,if((N24=""),0,((M24+N24)-L24)))</f>
        <v>0</v>
      </c>
      <c s="70" r="P24"/>
      <c s="55" r="Q24"/>
    </row>
    <row r="25">
      <c s="74" r="A25">
        <v>24</v>
      </c>
      <c t="s" s="74" r="B25">
        <v>742</v>
      </c>
      <c s="74" r="C25">
        <v>1</v>
      </c>
      <c t="s" s="81" r="D25">
        <v>783</v>
      </c>
      <c t="s" s="74" r="E25">
        <v>32</v>
      </c>
      <c t="s" s="31" r="F25">
        <v>21</v>
      </c>
      <c t="s" s="70" r="G25">
        <v>784</v>
      </c>
      <c t="s" s="31" r="H25">
        <v>729</v>
      </c>
      <c t="s" s="8" r="I25">
        <v>745</v>
      </c>
      <c t="s" s="82" r="J25">
        <v>745</v>
      </c>
      <c s="1" r="K25"/>
      <c s="78" r="L25">
        <v>0.2</v>
      </c>
      <c s="13" r="M25">
        <v>0.4</v>
      </c>
      <c s="1" r="N25">
        <v>0</v>
      </c>
      <c s="74" r="O25">
        <f>if((M25=0),0,if((N25=""),0,((M25+N25)-L25)))</f>
        <v>0.2</v>
      </c>
      <c s="70" r="P25"/>
      <c s="55" r="Q25"/>
    </row>
    <row r="26">
      <c s="74" r="A26">
        <v>25</v>
      </c>
      <c t="s" s="74" r="B26">
        <v>742</v>
      </c>
      <c s="74" r="C26">
        <v>1</v>
      </c>
      <c t="s" s="81" r="D26">
        <v>785</v>
      </c>
      <c t="s" s="74" r="E26">
        <v>19</v>
      </c>
      <c t="s" s="31" r="F26">
        <v>21</v>
      </c>
      <c t="s" s="70" r="G26">
        <v>786</v>
      </c>
      <c t="s" s="31" r="H26">
        <v>729</v>
      </c>
      <c t="s" s="8" r="I26">
        <v>745</v>
      </c>
      <c t="s" s="82" r="J26">
        <v>745</v>
      </c>
      <c t="s" s="82" r="K26">
        <v>745</v>
      </c>
      <c s="12" r="L26">
        <v>2</v>
      </c>
      <c s="13" r="M26">
        <v>1</v>
      </c>
      <c s="1" r="N26">
        <v>0</v>
      </c>
      <c s="74" r="O26">
        <f>if((M26=0),0,if((N26=""),0,((M26+N26)-L26)))</f>
        <v>-1</v>
      </c>
      <c s="70" r="P26"/>
      <c s="55" r="Q26"/>
    </row>
    <row r="27">
      <c s="74" r="A27">
        <v>26</v>
      </c>
      <c t="s" s="74" r="B27">
        <v>742</v>
      </c>
      <c s="74" r="C27">
        <v>1</v>
      </c>
      <c t="s" s="81" r="D27">
        <v>787</v>
      </c>
      <c t="s" s="74" r="E27">
        <v>19</v>
      </c>
      <c t="s" s="31" r="F27">
        <v>21</v>
      </c>
      <c t="s" s="70" r="G27">
        <v>788</v>
      </c>
      <c t="s" s="31" r="H27">
        <v>729</v>
      </c>
      <c t="s" s="8" r="I27">
        <v>745</v>
      </c>
      <c t="s" s="82" r="J27">
        <v>745</v>
      </c>
      <c t="s" s="82" r="K27">
        <v>745</v>
      </c>
      <c s="12" r="L27">
        <v>0.5</v>
      </c>
      <c s="13" r="M27">
        <v>0.3</v>
      </c>
      <c s="1" r="N27">
        <v>0</v>
      </c>
      <c s="74" r="O27">
        <f>if((M27=0),0,if((N27=""),0,((M27+N27)-L27)))</f>
        <v>-0.2</v>
      </c>
      <c s="70" r="P27"/>
      <c s="55" r="Q27"/>
    </row>
    <row r="28">
      <c s="74" r="A28">
        <v>27</v>
      </c>
      <c t="s" s="74" r="B28">
        <v>742</v>
      </c>
      <c s="74" r="C28">
        <v>1</v>
      </c>
      <c t="s" s="81" r="D28">
        <v>789</v>
      </c>
      <c t="s" s="74" r="E28">
        <v>790</v>
      </c>
      <c t="s" s="31" r="F28">
        <v>314</v>
      </c>
      <c t="s" s="70" r="G28">
        <v>791</v>
      </c>
      <c t="s" s="31" r="H28">
        <v>729</v>
      </c>
      <c t="s" s="8" r="I28">
        <v>745</v>
      </c>
      <c t="s" s="82" r="J28">
        <v>745</v>
      </c>
      <c s="1" r="K28"/>
      <c s="78" r="L28">
        <v>0.2</v>
      </c>
      <c s="13" r="M28">
        <v>0</v>
      </c>
      <c s="1" r="N28"/>
      <c s="74" r="O28">
        <f>if((M28=0),0,if((N28=""),0,((M28+N28)-L28)))</f>
        <v>0</v>
      </c>
      <c s="70" r="P28"/>
      <c s="55" r="Q28"/>
    </row>
    <row r="29">
      <c s="74" r="A29">
        <v>28</v>
      </c>
      <c t="s" s="74" r="B29">
        <v>742</v>
      </c>
      <c s="74" r="C29">
        <v>1</v>
      </c>
      <c t="s" s="81" r="D29">
        <v>792</v>
      </c>
      <c t="s" s="74" r="E29">
        <v>28</v>
      </c>
      <c t="s" s="31" r="F29">
        <v>21</v>
      </c>
      <c t="s" s="70" r="G29">
        <v>793</v>
      </c>
      <c t="s" s="31" r="H29">
        <v>729</v>
      </c>
      <c t="s" s="8" r="I29">
        <v>745</v>
      </c>
      <c t="s" s="82" r="J29">
        <v>745</v>
      </c>
      <c t="s" s="1" r="K29">
        <v>794</v>
      </c>
      <c s="78" r="L29">
        <v>2</v>
      </c>
      <c s="13" r="M29">
        <v>3</v>
      </c>
      <c s="1" r="N29">
        <v>0</v>
      </c>
      <c s="74" r="O29">
        <f>if((M29=0),0,if((N29=""),0,((M29+N29)-L29)))</f>
        <v>1</v>
      </c>
      <c t="s" s="70" r="P29">
        <v>795</v>
      </c>
      <c s="55" r="Q29"/>
    </row>
    <row r="30">
      <c s="74" r="A30">
        <v>29</v>
      </c>
      <c t="s" s="74" r="B30">
        <v>742</v>
      </c>
      <c s="74" r="C30">
        <v>1</v>
      </c>
      <c t="s" s="81" r="D30">
        <v>796</v>
      </c>
      <c t="s" s="74" r="E30">
        <v>28</v>
      </c>
      <c t="s" s="31" r="F30">
        <v>21</v>
      </c>
      <c t="s" s="70" r="G30">
        <v>797</v>
      </c>
      <c t="s" s="31" r="H30">
        <v>729</v>
      </c>
      <c t="s" s="8" r="I30">
        <v>745</v>
      </c>
      <c t="s" s="82" r="J30">
        <v>745</v>
      </c>
      <c t="s" s="1" r="K30">
        <v>794</v>
      </c>
      <c s="78" r="L30">
        <v>1</v>
      </c>
      <c s="13" r="M30">
        <v>3</v>
      </c>
      <c s="1" r="N30">
        <v>0</v>
      </c>
      <c s="74" r="O30">
        <f>if((M30=0),0,if((N30=""),0,((M30+N30)-L30)))</f>
        <v>2</v>
      </c>
      <c t="s" s="70" r="P30">
        <v>798</v>
      </c>
      <c s="55" r="Q30"/>
    </row>
    <row r="31">
      <c s="74" r="A31">
        <v>30</v>
      </c>
      <c t="s" s="74" r="B31">
        <v>742</v>
      </c>
      <c s="74" r="C31">
        <v>1</v>
      </c>
      <c t="s" s="81" r="D31">
        <v>799</v>
      </c>
      <c t="s" s="74" r="E31">
        <v>28</v>
      </c>
      <c t="s" s="31" r="F31">
        <v>21</v>
      </c>
      <c t="s" s="70" r="G31">
        <v>800</v>
      </c>
      <c t="s" s="31" r="H31">
        <v>729</v>
      </c>
      <c t="s" s="8" r="I31">
        <v>745</v>
      </c>
      <c t="s" s="82" r="J31">
        <v>745</v>
      </c>
      <c t="s" s="1" r="K31">
        <v>794</v>
      </c>
      <c s="78" r="L31">
        <v>1</v>
      </c>
      <c s="13" r="M31">
        <v>3</v>
      </c>
      <c s="1" r="N31">
        <v>0</v>
      </c>
      <c s="74" r="O31">
        <f>if((M31=0),0,if((N31=""),0,((M31+N31)-L31)))</f>
        <v>2</v>
      </c>
      <c t="s" s="70" r="P31">
        <v>798</v>
      </c>
      <c s="55" r="Q31"/>
    </row>
    <row r="32">
      <c s="74" r="A32">
        <v>31</v>
      </c>
      <c t="s" s="74" r="B32">
        <v>742</v>
      </c>
      <c s="74" r="C32">
        <v>1</v>
      </c>
      <c t="s" s="81" r="D32">
        <v>801</v>
      </c>
      <c t="s" s="74" r="E32">
        <v>790</v>
      </c>
      <c t="s" s="31" r="F32">
        <v>314</v>
      </c>
      <c t="s" s="70" r="G32">
        <v>802</v>
      </c>
      <c t="s" s="31" r="H32">
        <v>729</v>
      </c>
      <c t="s" s="8" r="I32">
        <v>745</v>
      </c>
      <c t="s" s="82" r="J32">
        <v>745</v>
      </c>
      <c s="1" r="K32"/>
      <c s="78" r="L32">
        <v>2</v>
      </c>
      <c s="13" r="M32">
        <v>0</v>
      </c>
      <c s="1" r="N32"/>
      <c s="74" r="O32">
        <f>if((M32=0),0,if((N32=""),0,((M32+N32)-L32)))</f>
        <v>0</v>
      </c>
      <c s="70" r="P32"/>
      <c s="55" r="Q32"/>
    </row>
    <row r="33">
      <c s="74" r="A33">
        <v>32</v>
      </c>
      <c t="s" s="74" r="B33">
        <v>742</v>
      </c>
      <c s="74" r="C33">
        <v>2</v>
      </c>
      <c t="s" s="81" r="D33">
        <v>803</v>
      </c>
      <c t="s" s="74" r="E33">
        <v>96</v>
      </c>
      <c t="s" s="84" r="F33">
        <v>37</v>
      </c>
      <c t="s" s="70" r="G33">
        <v>804</v>
      </c>
      <c t="s" s="31" r="H33">
        <v>729</v>
      </c>
      <c t="s" s="8" r="I33">
        <v>746</v>
      </c>
      <c t="s" s="82" r="J33">
        <v>746</v>
      </c>
      <c s="1" r="K33"/>
      <c s="78" r="L33">
        <v>0.5</v>
      </c>
      <c s="13" r="M33">
        <v>0</v>
      </c>
      <c s="1" r="N33"/>
      <c s="74" r="O33">
        <f>if((M33=0),0,if((N33=""),0,((M33+N33)-L33)))</f>
        <v>0</v>
      </c>
      <c t="s" s="70" r="P33">
        <v>749</v>
      </c>
      <c s="55" r="Q33"/>
    </row>
    <row r="34">
      <c s="74" r="A34">
        <v>33</v>
      </c>
      <c t="s" s="74" r="B34">
        <v>88</v>
      </c>
      <c s="74" r="C34">
        <v>2</v>
      </c>
      <c t="s" s="81" r="D34">
        <v>805</v>
      </c>
      <c t="s" s="74" r="E34">
        <v>25</v>
      </c>
      <c t="s" s="31" r="F34">
        <v>21</v>
      </c>
      <c t="s" s="70" r="G34">
        <v>806</v>
      </c>
      <c t="s" s="31" r="H34">
        <v>746</v>
      </c>
      <c t="s" s="8" r="I34">
        <v>807</v>
      </c>
      <c t="s" s="82" r="J34">
        <v>808</v>
      </c>
      <c t="s" s="1" r="K34">
        <v>746</v>
      </c>
      <c s="78" r="L34">
        <v>3</v>
      </c>
      <c s="13" r="M34">
        <v>4</v>
      </c>
      <c s="1" r="N34">
        <v>0</v>
      </c>
      <c s="74" r="O34">
        <f>if((M34=0),0,if((N34=""),0,((M34+N34)-L34)))</f>
        <v>1</v>
      </c>
      <c s="70" r="P34"/>
      <c s="55" r="Q34"/>
    </row>
    <row r="35">
      <c s="74" r="A35">
        <v>34</v>
      </c>
      <c t="s" s="74" r="B35">
        <v>88</v>
      </c>
      <c s="74" r="C35">
        <v>2</v>
      </c>
      <c t="s" s="81" r="D35">
        <v>805</v>
      </c>
      <c t="s" s="74" r="E35">
        <v>790</v>
      </c>
      <c t="s" s="31" r="F35">
        <v>21</v>
      </c>
      <c t="s" s="70" r="G35">
        <v>806</v>
      </c>
      <c t="s" s="31" r="H35">
        <v>746</v>
      </c>
      <c t="s" s="8" r="I35">
        <v>807</v>
      </c>
      <c t="s" s="82" r="J35">
        <v>808</v>
      </c>
      <c t="s" s="82" r="K35">
        <v>808</v>
      </c>
      <c s="12" r="L35">
        <v>3</v>
      </c>
      <c s="13" r="M35">
        <v>2</v>
      </c>
      <c s="1" r="N35">
        <v>0</v>
      </c>
      <c s="74" r="O35">
        <f>if((M35=0),0,if((N35=""),0,((M35+N35)-L35)))</f>
        <v>-1</v>
      </c>
      <c s="70" r="P35"/>
      <c s="55" r="Q35"/>
    </row>
    <row r="36">
      <c s="74" r="A36">
        <v>35</v>
      </c>
      <c t="s" s="74" r="B36">
        <v>88</v>
      </c>
      <c s="74" r="C36">
        <v>2</v>
      </c>
      <c t="s" s="81" r="D36">
        <v>805</v>
      </c>
      <c t="s" s="74" r="E36">
        <v>32</v>
      </c>
      <c t="s" s="31" r="F36">
        <v>21</v>
      </c>
      <c t="s" s="70" r="G36">
        <v>806</v>
      </c>
      <c t="s" s="31" r="H36">
        <v>746</v>
      </c>
      <c t="s" s="8" r="I36">
        <v>807</v>
      </c>
      <c t="s" s="82" r="J36">
        <v>808</v>
      </c>
      <c t="s" s="1" r="K36">
        <v>752</v>
      </c>
      <c s="78" r="L36">
        <v>3</v>
      </c>
      <c s="13" r="M36">
        <v>0</v>
      </c>
      <c s="1" r="N36"/>
      <c s="74" r="O36">
        <f>if((M36=0),0,if((N36=""),0,((M36+N36)-L36)))</f>
        <v>0</v>
      </c>
      <c s="70" r="P36"/>
      <c s="55" r="Q36"/>
    </row>
    <row r="37">
      <c s="74" r="A37">
        <v>36</v>
      </c>
      <c t="s" s="74" r="B37">
        <v>88</v>
      </c>
      <c s="74" r="C37">
        <v>2</v>
      </c>
      <c t="s" s="81" r="D37">
        <v>805</v>
      </c>
      <c t="s" s="74" r="E37">
        <v>28</v>
      </c>
      <c t="s" s="31" r="F37">
        <v>21</v>
      </c>
      <c t="s" s="70" r="G37">
        <v>806</v>
      </c>
      <c t="s" s="31" r="H37">
        <v>746</v>
      </c>
      <c t="s" s="8" r="I37">
        <v>807</v>
      </c>
      <c t="s" s="82" r="J37">
        <v>808</v>
      </c>
      <c t="s" s="1" r="K37">
        <v>808</v>
      </c>
      <c s="78" r="L37">
        <v>3</v>
      </c>
      <c s="13" r="M37">
        <v>2.5</v>
      </c>
      <c s="1" r="N37">
        <v>0</v>
      </c>
      <c s="74" r="O37">
        <f>if((M37=0),0,if((N37=""),0,((M37+N37)-L37)))</f>
        <v>-0.5</v>
      </c>
      <c t="s" s="70" r="P37">
        <v>809</v>
      </c>
      <c s="55" r="Q37"/>
    </row>
    <row r="38">
      <c s="74" r="A38">
        <v>37</v>
      </c>
      <c t="s" s="74" r="B38">
        <v>88</v>
      </c>
      <c s="74" r="C38">
        <v>2</v>
      </c>
      <c t="s" s="81" r="D38">
        <v>805</v>
      </c>
      <c t="s" s="74" r="E38">
        <v>19</v>
      </c>
      <c t="s" s="31" r="F38">
        <v>21</v>
      </c>
      <c t="s" s="70" r="G38">
        <v>806</v>
      </c>
      <c t="s" s="31" r="H38">
        <v>746</v>
      </c>
      <c t="s" s="8" r="I38">
        <v>807</v>
      </c>
      <c t="s" s="82" r="J38">
        <v>808</v>
      </c>
      <c t="s" s="1" r="K38">
        <v>808</v>
      </c>
      <c s="78" r="L38">
        <v>3</v>
      </c>
      <c s="13" r="M38">
        <v>0</v>
      </c>
      <c s="1" r="N38"/>
      <c s="74" r="O38">
        <f>if((M38=0),0,if((N38=""),0,((M38+N38)-L38)))</f>
        <v>0</v>
      </c>
      <c s="70" r="P38"/>
      <c s="55" r="Q38"/>
    </row>
    <row r="39">
      <c s="74" r="A39">
        <v>38</v>
      </c>
      <c t="s" s="74" r="B39">
        <v>88</v>
      </c>
      <c s="74" r="C39">
        <v>2</v>
      </c>
      <c t="s" s="81" r="D39">
        <v>810</v>
      </c>
      <c t="s" s="74" r="E39">
        <v>790</v>
      </c>
      <c t="s" s="31" r="F39">
        <v>21</v>
      </c>
      <c t="s" s="70" r="G39">
        <v>811</v>
      </c>
      <c t="s" s="31" r="H39">
        <v>746</v>
      </c>
      <c t="s" s="8" r="I39">
        <v>807</v>
      </c>
      <c t="s" s="82" r="J39">
        <v>808</v>
      </c>
      <c t="s" s="1" r="K39">
        <v>808</v>
      </c>
      <c s="78" r="L39">
        <v>1</v>
      </c>
      <c s="13" r="M39">
        <v>1.5</v>
      </c>
      <c s="1" r="N39">
        <v>0</v>
      </c>
      <c s="74" r="O39">
        <f>if((M39=0),0,if((N39=""),0,((M39+N39)-L39)))</f>
        <v>0.5</v>
      </c>
      <c s="70" r="P39"/>
      <c s="55" r="Q39"/>
    </row>
    <row r="40">
      <c s="74" r="A40">
        <v>39</v>
      </c>
      <c t="s" s="74" r="B40">
        <v>88</v>
      </c>
      <c s="74" r="C40">
        <v>2</v>
      </c>
      <c t="s" s="81" r="D40">
        <v>812</v>
      </c>
      <c t="s" s="74" r="E40">
        <v>25</v>
      </c>
      <c t="s" s="31" r="F40">
        <v>21</v>
      </c>
      <c t="s" s="70" r="G40">
        <v>813</v>
      </c>
      <c t="s" s="31" r="H40">
        <v>746</v>
      </c>
      <c t="s" s="8" r="I40">
        <v>746</v>
      </c>
      <c t="s" s="82" r="J40">
        <v>746</v>
      </c>
      <c t="s" s="1" r="K40">
        <v>746</v>
      </c>
      <c s="78" r="L40">
        <v>0.2</v>
      </c>
      <c s="13" r="M40">
        <v>0.2</v>
      </c>
      <c s="1" r="N40">
        <v>0</v>
      </c>
      <c s="74" r="O40">
        <f>if((M40=0),0,if((N40=""),0,((M40+N40)-L40)))</f>
        <v>0</v>
      </c>
      <c s="70" r="P40"/>
      <c s="55" r="Q40"/>
    </row>
    <row r="41">
      <c s="74" r="A41">
        <v>40</v>
      </c>
      <c t="s" s="74" r="B41">
        <v>88</v>
      </c>
      <c s="74" r="C41">
        <v>2</v>
      </c>
      <c t="s" s="81" r="D41">
        <v>814</v>
      </c>
      <c t="s" s="74" r="E41">
        <v>96</v>
      </c>
      <c t="s" s="84" r="F41">
        <v>37</v>
      </c>
      <c t="s" s="70" r="G41">
        <v>815</v>
      </c>
      <c t="s" s="31" r="H41">
        <v>746</v>
      </c>
      <c t="s" s="8" r="I41">
        <v>807</v>
      </c>
      <c t="s" s="82" r="J41">
        <v>807</v>
      </c>
      <c s="1" r="K41"/>
      <c s="78" r="L41">
        <v>1</v>
      </c>
      <c s="13" r="M41">
        <v>0</v>
      </c>
      <c s="1" r="N41"/>
      <c s="74" r="O41">
        <f>if((M41=0),0,if((N41=""),0,((M41+N41)-L41)))</f>
        <v>0</v>
      </c>
      <c t="s" s="70" r="P41">
        <v>816</v>
      </c>
      <c s="55" r="Q41"/>
    </row>
    <row r="42">
      <c s="74" r="A42">
        <v>41</v>
      </c>
      <c t="s" s="74" r="B42">
        <v>726</v>
      </c>
      <c s="74" r="C42">
        <v>3</v>
      </c>
      <c t="s" s="81" r="D42">
        <v>817</v>
      </c>
      <c t="s" s="74" r="E42">
        <v>25</v>
      </c>
      <c t="s" s="31" r="F42">
        <v>314</v>
      </c>
      <c t="s" s="70" r="G42">
        <v>818</v>
      </c>
      <c t="s" s="31" r="H42">
        <v>746</v>
      </c>
      <c t="s" s="8" r="I42">
        <v>292</v>
      </c>
      <c t="s" s="82" r="J42">
        <v>292</v>
      </c>
      <c s="1" r="K42"/>
      <c s="78" r="L42">
        <v>0.5</v>
      </c>
      <c s="13" r="M42">
        <v>0.1</v>
      </c>
      <c s="1" r="N42">
        <v>0.4</v>
      </c>
      <c s="74" r="O42">
        <f>if((M42=0),0,if((N42=""),0,((M42+N42)-L42)))</f>
        <v>0</v>
      </c>
      <c t="s" s="70" r="P42">
        <v>819</v>
      </c>
      <c s="55" r="Q42"/>
    </row>
    <row r="43">
      <c s="74" r="A43">
        <v>42</v>
      </c>
      <c t="s" s="74" r="B43">
        <v>17</v>
      </c>
      <c s="74" r="C43"/>
      <c t="s" s="81" r="D43">
        <v>211</v>
      </c>
      <c s="74" r="E43"/>
      <c t="s" s="31" r="F43">
        <v>103</v>
      </c>
      <c t="s" s="70" r="G43">
        <v>212</v>
      </c>
      <c s="31" r="H43"/>
      <c s="8" r="I43"/>
      <c s="82" r="J43"/>
      <c s="1" r="K43"/>
      <c s="78" r="L43"/>
      <c s="13" r="M43"/>
      <c s="1" r="N43"/>
      <c s="74" r="O43">
        <f>if((M43=0),0,if((N43=""),0,((M43+N43)-L43)))</f>
        <v>0</v>
      </c>
      <c s="70" r="P43"/>
      <c s="55" r="Q43"/>
    </row>
    <row r="44">
      <c s="74" r="A44">
        <v>43</v>
      </c>
      <c s="74" r="B44"/>
      <c s="74" r="C44"/>
      <c s="81" r="D44"/>
      <c s="74" r="E44"/>
      <c t="s" s="31" r="F44">
        <v>103</v>
      </c>
      <c s="70" r="G44"/>
      <c s="31" r="H44"/>
      <c s="8" r="I44"/>
      <c s="82" r="J44"/>
      <c s="1" r="K44"/>
      <c s="78" r="L44"/>
      <c s="13" r="M44"/>
      <c s="1" r="N44"/>
      <c s="74" r="O44">
        <f>if((M44=0),0,if((N44=""),0,((M44+N44)-L44)))</f>
        <v>0</v>
      </c>
      <c s="70" r="P44"/>
      <c s="55" r="Q44"/>
    </row>
    <row r="45">
      <c s="74" r="A45">
        <v>44</v>
      </c>
      <c s="74" r="B45"/>
      <c s="74" r="C45"/>
      <c s="81" r="D45"/>
      <c s="74" r="E45"/>
      <c t="s" s="31" r="F45">
        <v>103</v>
      </c>
      <c s="70" r="G45"/>
      <c s="31" r="H45"/>
      <c s="8" r="I45"/>
      <c s="82" r="J45"/>
      <c s="1" r="K45"/>
      <c s="78" r="L45"/>
      <c s="13" r="M45"/>
      <c s="1" r="N45"/>
      <c s="74" r="O45">
        <f>if((M45=0),0,if((N45=""),0,((M45+N45)-L45)))</f>
        <v>0</v>
      </c>
      <c s="70" r="P45"/>
      <c s="55" r="Q45"/>
    </row>
    <row r="46">
      <c s="74" r="A46">
        <v>45</v>
      </c>
      <c s="74" r="B46"/>
      <c s="74" r="C46"/>
      <c s="81" r="D46"/>
      <c s="74" r="E46"/>
      <c t="s" s="31" r="F46">
        <v>103</v>
      </c>
      <c s="70" r="G46"/>
      <c s="31" r="H46"/>
      <c s="8" r="I46"/>
      <c s="82" r="J46"/>
      <c s="1" r="K46"/>
      <c s="78" r="L46"/>
      <c s="13" r="M46"/>
      <c s="1" r="N46"/>
      <c s="74" r="O46">
        <f>if((M46=0),0,if((N46=""),0,((M46+N46)-L46)))</f>
        <v>0</v>
      </c>
      <c s="70" r="P46"/>
      <c s="55" r="Q46"/>
    </row>
    <row r="47">
      <c s="74" r="A47">
        <v>46</v>
      </c>
      <c s="74" r="B47"/>
      <c s="74" r="C47"/>
      <c s="81" r="D47"/>
      <c s="74" r="E47"/>
      <c t="s" s="31" r="F47">
        <v>103</v>
      </c>
      <c s="70" r="G47"/>
      <c s="31" r="H47"/>
      <c s="8" r="I47"/>
      <c s="82" r="J47"/>
      <c s="1" r="K47"/>
      <c s="78" r="L47"/>
      <c s="13" r="M47"/>
      <c s="1" r="N47"/>
      <c s="74" r="O47">
        <f>if((M47=0),0,if((N47=""),0,((M47+N47)-L47)))</f>
        <v>0</v>
      </c>
      <c s="70" r="P47"/>
      <c s="55" r="Q47"/>
    </row>
    <row r="48">
      <c s="74" r="A48">
        <v>47</v>
      </c>
      <c s="74" r="B48"/>
      <c s="74" r="C48"/>
      <c s="81" r="D48"/>
      <c s="74" r="E48"/>
      <c t="s" s="31" r="F48">
        <v>103</v>
      </c>
      <c s="70" r="G48"/>
      <c s="31" r="H48"/>
      <c s="8" r="I48"/>
      <c s="82" r="J48"/>
      <c s="1" r="K48"/>
      <c s="78" r="L48"/>
      <c s="13" r="M48"/>
      <c s="1" r="N48"/>
      <c s="74" r="O48">
        <f>if((M48=0),0,if((N48=""),0,((M48+N48)-L48)))</f>
        <v>0</v>
      </c>
      <c s="70" r="P48"/>
      <c s="55" r="Q48"/>
    </row>
    <row r="49">
      <c s="74" r="A49">
        <v>48</v>
      </c>
      <c s="74" r="B49"/>
      <c s="74" r="C49"/>
      <c s="81" r="D49"/>
      <c s="74" r="E49"/>
      <c t="s" s="31" r="F49">
        <v>103</v>
      </c>
      <c s="70" r="G49"/>
      <c s="31" r="H49"/>
      <c s="8" r="I49"/>
      <c s="82" r="J49"/>
      <c s="1" r="K49"/>
      <c s="78" r="L49"/>
      <c s="13" r="M49"/>
      <c s="1" r="N49"/>
      <c s="74" r="O49">
        <f>if((M49=0),0,if((N49=""),0,((M49+N49)-L49)))</f>
        <v>0</v>
      </c>
      <c s="70" r="P49"/>
      <c s="55" r="Q49"/>
    </row>
    <row r="50">
      <c s="74" r="A50">
        <v>49</v>
      </c>
      <c s="74" r="B50"/>
      <c s="74" r="C50"/>
      <c s="81" r="D50"/>
      <c s="74" r="E50"/>
      <c t="s" s="31" r="F50">
        <v>103</v>
      </c>
      <c s="70" r="G50"/>
      <c s="31" r="H50"/>
      <c s="8" r="I50"/>
      <c s="82" r="J50"/>
      <c s="1" r="K50"/>
      <c s="78" r="L50"/>
      <c s="13" r="M50"/>
      <c s="1" r="N50"/>
      <c s="74" r="O50">
        <f>if((M50=0),0,if((N50=""),0,((M50+N50)-L50)))</f>
        <v>0</v>
      </c>
      <c s="70" r="P50"/>
      <c s="55" r="Q50"/>
    </row>
    <row r="51">
      <c s="74" r="A51">
        <v>50</v>
      </c>
      <c s="74" r="B51"/>
      <c s="74" r="C51"/>
      <c s="81" r="D51"/>
      <c s="74" r="E51"/>
      <c t="s" s="31" r="F51">
        <v>103</v>
      </c>
      <c s="70" r="G51"/>
      <c s="31" r="H51"/>
      <c s="8" r="I51"/>
      <c s="82" r="J51"/>
      <c s="1" r="K51"/>
      <c s="78" r="L51"/>
      <c s="13" r="M51"/>
      <c s="1" r="N51"/>
      <c s="74" r="O51">
        <f>if((M51=0),0,if((N51=""),0,((M51+N51)-L51)))</f>
        <v>0</v>
      </c>
      <c s="70" r="P51"/>
      <c s="55" r="Q51"/>
    </row>
    <row r="52">
      <c s="74" r="A52">
        <v>51</v>
      </c>
      <c s="74" r="B52"/>
      <c s="74" r="C52"/>
      <c s="81" r="D52"/>
      <c s="74" r="E52"/>
      <c t="s" s="31" r="F52">
        <v>103</v>
      </c>
      <c s="70" r="G52"/>
      <c s="31" r="H52"/>
      <c s="8" r="I52"/>
      <c s="82" r="J52"/>
      <c s="1" r="K52"/>
      <c s="78" r="L52"/>
      <c s="13" r="M52"/>
      <c s="1" r="N52"/>
      <c s="74" r="O52">
        <f>if((M52=0),0,if((N52=""),0,((M52+N52)-L52)))</f>
        <v>0</v>
      </c>
      <c s="70" r="P52"/>
      <c s="55" r="Q52"/>
    </row>
    <row r="53">
      <c s="74" r="A53">
        <v>52</v>
      </c>
      <c s="74" r="B53"/>
      <c s="74" r="C53"/>
      <c s="81" r="D53"/>
      <c s="74" r="E53"/>
      <c t="s" s="31" r="F53">
        <v>103</v>
      </c>
      <c s="70" r="G53"/>
      <c s="31" r="H53"/>
      <c s="8" r="I53"/>
      <c s="82" r="J53"/>
      <c s="1" r="K53"/>
      <c s="78" r="L53"/>
      <c s="13" r="M53"/>
      <c s="1" r="N53"/>
      <c s="74" r="O53">
        <f>if((M53=0),0,if((N53=""),0,((M53+N53)-L53)))</f>
        <v>0</v>
      </c>
      <c s="70" r="P53"/>
      <c s="55" r="Q53"/>
    </row>
    <row r="54">
      <c s="74" r="A54">
        <v>53</v>
      </c>
      <c s="74" r="B54"/>
      <c s="74" r="C54"/>
      <c s="81" r="D54"/>
      <c s="74" r="E54"/>
      <c t="s" s="31" r="F54">
        <v>103</v>
      </c>
      <c s="70" r="G54"/>
      <c s="31" r="H54"/>
      <c s="8" r="I54"/>
      <c s="82" r="J54"/>
      <c s="1" r="K54"/>
      <c s="78" r="L54"/>
      <c s="13" r="M54"/>
      <c s="1" r="N54"/>
      <c s="74" r="O54">
        <f>if((M54=0),0,if((N54=""),0,((M54+N54)-L54)))</f>
        <v>0</v>
      </c>
      <c s="70" r="P54"/>
      <c s="55" r="Q54"/>
    </row>
    <row r="55">
      <c s="74" r="A55">
        <v>54</v>
      </c>
      <c s="74" r="B55"/>
      <c s="74" r="C55"/>
      <c s="81" r="D55"/>
      <c s="74" r="E55"/>
      <c t="s" s="31" r="F55">
        <v>103</v>
      </c>
      <c s="70" r="G55"/>
      <c s="31" r="H55"/>
      <c s="8" r="I55"/>
      <c s="82" r="J55"/>
      <c s="1" r="K55"/>
      <c s="78" r="L55"/>
      <c s="13" r="M55"/>
      <c s="1" r="N55"/>
      <c s="74" r="O55">
        <f>if((M55=0),0,if((N55=""),0,((M55+N55)-L55)))</f>
        <v>0</v>
      </c>
      <c s="70" r="P55"/>
      <c s="55" r="Q55"/>
    </row>
    <row r="56">
      <c s="74" r="A56">
        <v>55</v>
      </c>
      <c s="74" r="B56"/>
      <c s="74" r="C56"/>
      <c s="81" r="D56"/>
      <c s="74" r="E56"/>
      <c t="s" s="31" r="F56">
        <v>103</v>
      </c>
      <c s="70" r="G56"/>
      <c s="31" r="H56"/>
      <c s="8" r="I56"/>
      <c s="82" r="J56"/>
      <c s="1" r="K56"/>
      <c s="78" r="L56"/>
      <c s="13" r="M56"/>
      <c s="1" r="N56"/>
      <c s="74" r="O56">
        <f>if((M56=0),0,if((N56=""),0,((M56+N56)-L56)))</f>
        <v>0</v>
      </c>
      <c s="70" r="P56"/>
      <c s="55" r="Q56"/>
    </row>
    <row r="57">
      <c s="74" r="A57">
        <v>56</v>
      </c>
      <c s="74" r="B57"/>
      <c s="74" r="C57"/>
      <c s="81" r="D57"/>
      <c s="74" r="E57"/>
      <c t="s" s="31" r="F57">
        <v>103</v>
      </c>
      <c s="70" r="G57"/>
      <c s="31" r="H57"/>
      <c s="8" r="I57"/>
      <c s="82" r="J57"/>
      <c s="1" r="K57"/>
      <c s="78" r="L57"/>
      <c s="13" r="M57"/>
      <c s="1" r="N57"/>
      <c s="74" r="O57">
        <f>if((M57=0),0,if((N57=""),0,((M57+N57)-L57)))</f>
        <v>0</v>
      </c>
      <c s="70" r="P57"/>
      <c s="55" r="Q57"/>
    </row>
    <row r="58">
      <c s="74" r="A58">
        <v>57</v>
      </c>
      <c s="74" r="B58"/>
      <c s="74" r="C58"/>
      <c s="81" r="D58"/>
      <c s="74" r="E58"/>
      <c t="s" s="31" r="F58">
        <v>103</v>
      </c>
      <c s="70" r="G58"/>
      <c s="31" r="H58"/>
      <c s="8" r="I58"/>
      <c s="82" r="J58"/>
      <c s="1" r="K58"/>
      <c s="78" r="L58"/>
      <c s="13" r="M58"/>
      <c s="1" r="N58"/>
      <c s="74" r="O58">
        <f>if((M58=0),0,if((N58=""),0,((M58+N58)-L58)))</f>
        <v>0</v>
      </c>
      <c s="70" r="P58"/>
      <c s="55" r="Q58"/>
    </row>
    <row r="59">
      <c s="33" r="A59"/>
      <c s="79" r="B59"/>
      <c s="33" r="C59"/>
      <c s="33" r="D59"/>
      <c s="33" r="E59"/>
      <c s="33" r="F59"/>
      <c s="54" r="G59"/>
      <c s="92" r="H59"/>
      <c s="58" r="K59"/>
      <c s="55" r="L59"/>
      <c s="33" r="O59"/>
      <c s="33" r="P59"/>
    </row>
    <row r="60">
      <c s="57" r="B60"/>
      <c s="58" r="G60"/>
      <c s="55" r="H60"/>
      <c s="58" r="K60"/>
      <c s="55" r="L60"/>
    </row>
    <row r="61">
      <c s="57" r="B61"/>
      <c s="58" r="G61"/>
      <c s="55" r="H61"/>
      <c s="58" r="K61"/>
      <c s="55" r="L61"/>
    </row>
    <row r="62">
      <c s="57" r="B62"/>
      <c s="58" r="G62"/>
      <c s="55" r="H62"/>
      <c s="58" r="K62"/>
      <c s="55" r="L62"/>
    </row>
    <row r="63">
      <c s="57" r="B63"/>
      <c s="58" r="G63"/>
      <c s="55" r="H63"/>
      <c s="58" r="K63"/>
      <c s="55" r="L63"/>
    </row>
    <row r="64">
      <c s="57" r="B64"/>
      <c s="58" r="G64"/>
      <c s="55" r="H64"/>
      <c s="58" r="K64"/>
      <c s="55" r="L64"/>
    </row>
    <row r="65">
      <c s="57" r="B65"/>
      <c s="58" r="G65"/>
      <c s="55" r="H65"/>
      <c s="58" r="K65"/>
      <c s="55" r="L65"/>
    </row>
    <row r="66">
      <c s="57" r="B66"/>
      <c s="58" r="G66"/>
      <c s="55" r="H66"/>
      <c s="58" r="K66"/>
      <c s="55" r="L66"/>
    </row>
    <row r="67">
      <c s="57" r="B67"/>
      <c s="58" r="G67"/>
      <c s="55" r="H67"/>
      <c s="58" r="K67"/>
      <c s="55" r="L67"/>
    </row>
    <row r="68">
      <c s="57" r="B68"/>
      <c s="58" r="G68"/>
      <c s="55" r="H68"/>
      <c s="58" r="K68"/>
      <c s="55" r="L68"/>
    </row>
    <row r="69">
      <c s="57" r="B69"/>
      <c s="58" r="G69"/>
      <c s="55" r="H69"/>
      <c s="58" r="K69"/>
      <c s="55" r="L69"/>
    </row>
    <row r="70">
      <c s="57" r="B70"/>
      <c s="58" r="G70"/>
      <c s="55" r="H70"/>
      <c s="58" r="K70"/>
      <c s="55" r="L70"/>
    </row>
    <row r="71">
      <c s="57" r="B71"/>
      <c s="58" r="G71"/>
      <c s="55" r="H71"/>
      <c s="58" r="K71"/>
      <c s="55" r="L71"/>
    </row>
    <row r="72">
      <c s="57" r="B72"/>
      <c s="58" r="G72"/>
      <c s="55" r="H72"/>
      <c s="58" r="K72"/>
      <c s="55" r="L72"/>
    </row>
    <row r="73">
      <c s="57" r="B73"/>
      <c s="58" r="G73"/>
      <c s="55" r="H73"/>
      <c s="58" r="K73"/>
      <c s="55" r="L73"/>
    </row>
    <row r="74">
      <c s="57" r="B74"/>
      <c s="58" r="G74"/>
      <c s="55" r="H74"/>
      <c s="58" r="K74"/>
      <c s="55" r="L74"/>
    </row>
    <row r="75">
      <c s="57" r="B75"/>
      <c s="58" r="G75"/>
      <c s="55" r="H75"/>
      <c s="58" r="K75"/>
      <c s="55" r="L75"/>
    </row>
    <row r="76">
      <c s="57" r="B76"/>
      <c s="58" r="G76"/>
      <c s="55" r="H76"/>
      <c s="58" r="K76"/>
      <c s="55" r="L76"/>
    </row>
    <row r="77">
      <c s="57" r="B77"/>
      <c s="58" r="G77"/>
      <c s="55" r="H77"/>
      <c s="58" r="K77"/>
      <c s="55" r="L77"/>
    </row>
    <row r="78">
      <c s="57" r="B78"/>
      <c s="58" r="G78"/>
      <c s="55" r="H78"/>
      <c s="58" r="K78"/>
      <c s="55" r="L78"/>
    </row>
    <row r="79">
      <c s="57" r="B79"/>
      <c s="58" r="G79"/>
      <c s="55" r="H79"/>
      <c s="58" r="K79"/>
      <c s="55" r="L79"/>
    </row>
    <row r="80">
      <c s="57" r="B80"/>
      <c s="58" r="G80"/>
      <c s="55" r="H80"/>
      <c s="58" r="K80"/>
      <c s="55" r="L80"/>
    </row>
    <row r="81">
      <c s="57" r="B81"/>
      <c s="58" r="G81"/>
      <c s="55" r="H81"/>
      <c s="58" r="K81"/>
      <c s="55" r="L81"/>
    </row>
    <row r="82">
      <c s="57" r="B82"/>
      <c s="58" r="G82"/>
      <c s="55" r="H82"/>
      <c s="58" r="K82"/>
      <c s="55" r="L82"/>
    </row>
    <row r="83">
      <c s="57" r="B83"/>
      <c s="58" r="G83"/>
      <c s="55" r="H83"/>
      <c s="58" r="K83"/>
      <c s="55" r="L83"/>
    </row>
    <row r="84">
      <c s="57" r="B84"/>
      <c s="58" r="G84"/>
      <c s="55" r="H84"/>
      <c s="58" r="K84"/>
      <c s="55" r="L84"/>
    </row>
    <row r="85">
      <c s="57" r="B85"/>
      <c s="58" r="G85"/>
      <c s="55" r="H85"/>
      <c s="58" r="K85"/>
      <c s="55" r="L85"/>
    </row>
    <row r="86">
      <c s="57" r="B86"/>
      <c s="58" r="G86"/>
      <c s="55" r="H86"/>
      <c s="58" r="K86"/>
      <c s="55" r="L86"/>
    </row>
    <row r="87">
      <c s="57" r="B87"/>
      <c s="58" r="G87"/>
      <c s="55" r="H87"/>
      <c s="58" r="K87"/>
      <c s="55" r="L87"/>
    </row>
    <row r="88">
      <c s="57" r="B88"/>
      <c s="58" r="G88"/>
      <c s="55" r="H88"/>
      <c s="58" r="K88"/>
      <c s="55" r="L88"/>
    </row>
    <row r="89">
      <c s="57" r="B89"/>
      <c s="58" r="G89"/>
      <c s="55" r="H89"/>
      <c s="58" r="K89"/>
      <c s="55" r="L89"/>
    </row>
    <row r="90">
      <c s="57" r="B90"/>
      <c s="58" r="G90"/>
      <c s="55" r="H90"/>
      <c s="58" r="K90"/>
      <c s="55" r="L90"/>
    </row>
    <row r="91">
      <c s="57" r="B91"/>
      <c s="58" r="G91"/>
      <c s="55" r="H91"/>
      <c s="58" r="K91"/>
      <c s="55" r="L91"/>
    </row>
    <row r="92">
      <c s="57" r="B92"/>
      <c s="58" r="G92"/>
      <c s="55" r="H92"/>
      <c s="58" r="K92"/>
      <c s="55" r="L92"/>
    </row>
    <row r="93">
      <c s="57" r="B93"/>
      <c s="58" r="G93"/>
      <c s="55" r="H93"/>
      <c s="58" r="K93"/>
      <c s="55" r="L93"/>
    </row>
    <row r="94">
      <c s="57" r="B94"/>
      <c s="58" r="G94"/>
      <c s="55" r="H94"/>
      <c s="58" r="K94"/>
      <c s="55" r="L94"/>
    </row>
    <row r="95">
      <c s="57" r="B95"/>
      <c s="58" r="G95"/>
      <c s="55" r="H95"/>
      <c s="58" r="K95"/>
      <c s="55" r="L95"/>
    </row>
    <row r="96">
      <c s="57" r="B96"/>
      <c s="58" r="G96"/>
      <c s="55" r="H96"/>
      <c s="58" r="K96"/>
      <c s="55" r="L96"/>
    </row>
    <row r="97">
      <c s="57" r="B97"/>
      <c s="58" r="G97"/>
      <c s="55" r="H97"/>
      <c s="58" r="K97"/>
      <c s="55" r="L97"/>
    </row>
    <row r="98">
      <c s="57" r="B98"/>
      <c s="58" r="G98"/>
      <c s="55" r="H98"/>
      <c s="58" r="K98"/>
      <c s="55" r="L98"/>
    </row>
    <row r="99">
      <c s="57" r="B99"/>
      <c s="58" r="G99"/>
      <c s="55" r="H99"/>
      <c s="58" r="K99"/>
      <c s="55" r="L99"/>
    </row>
    <row r="100">
      <c s="57" r="B100"/>
      <c s="58" r="G100"/>
      <c s="55" r="H100"/>
      <c s="58" r="K100"/>
      <c s="55" r="L100"/>
    </row>
    <row r="101">
      <c s="57" r="B101"/>
      <c s="58" r="G101"/>
      <c s="40" r="H101"/>
      <c s="47" r="I101"/>
      <c s="47" r="J101"/>
      <c s="9" r="K101"/>
      <c s="55" r="L101"/>
    </row>
  </sheetData>
  <autoFilter ref="A1:P58">
    <sortState ref="A1:P58"/>
  </autoFilter>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cfRule priority="1" type="cellIs" operator="greaterThan" stopIfTrue="1" dxfId="22">
      <formula>0</formula>
    </cfRule>
    <cfRule priority="2" type="cellIs" operator="lessThan" stopIfTrue="1" dxfId="23">
      <formula>0</formula>
    </cfRule>
    <cfRule priority="3" type="cellIs" operator="equal" stopIfTrue="1" dxfId="24">
      <formula>0</formula>
    </cfRule>
  </conditionalFormatting>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priority="1" type="cellIs" operator="equal" stopIfTrue="1" dxfId="25">
      <formula>"1"</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cfRule priority="1" type="cellIs" operator="equal" stopIfTrue="1" dxfId="23">
      <formula>"DONE"</formula>
    </cfRule>
    <cfRule priority="2" type="cellIs" operator="equal" stopIfTrue="1" dxfId="26">
      <formula>"IP"</formula>
    </cfRule>
    <cfRule priority="3" type="cellIs" operator="equal" stopIfTrue="1" dxfId="27">
      <formula>"WAITING"</formula>
    </cfRule>
    <cfRule priority="4" type="cellIs" operator="equal" stopIfTrue="1" dxfId="22">
      <formula>"TO CHECK"</formula>
    </cfRule>
  </conditionalFormatting>
  <dataValidations>
    <dataValidation errorStyle="warning" showErrorMessage="1" sqref="F2:F32 F34:F101" allowBlank="1" prompt="Click and enter a value from the list of items" type="list" showInputMessage="1">
      <formula1>"TODO,IP,WAITING,TO CHECK,DONE,"</formula1>
    </dataValidation>
    <dataValidation errorStyle="warning" showErrorMessage="1" sqref="F33" allowBlank="1" prompt="validationFailedClick and enter a value from the list of items" type="list" showInputMessage="1">
      <formula1>"TODO,IP,WAITING,TO CHECK,DONE,"</formula1>
    </dataValidation>
  </dataValidation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36.0"/>
    <col min="3" customWidth="1" max="3" width="38.14"/>
    <col min="5" customWidth="1" max="5" width="41.71"/>
  </cols>
  <sheetData>
    <row r="1">
      <c t="s" s="61" r="A1">
        <v>820</v>
      </c>
      <c t="s" s="61" r="B1">
        <v>3</v>
      </c>
      <c t="s" s="61" r="C1">
        <v>821</v>
      </c>
      <c t="s" s="61" r="D1">
        <v>4</v>
      </c>
      <c t="s" s="61" r="E1">
        <v>6</v>
      </c>
      <c s="55" r="F1"/>
    </row>
    <row r="2">
      <c t="s" s="26" r="A2">
        <v>559</v>
      </c>
      <c t="s" s="26" r="B2">
        <v>822</v>
      </c>
      <c s="26" r="C2"/>
      <c t="s" s="26" r="D2">
        <v>96</v>
      </c>
      <c t="s" s="80" r="E2">
        <v>103</v>
      </c>
      <c s="55" r="F2"/>
    </row>
    <row r="3">
      <c t="s" s="26" r="A3">
        <v>823</v>
      </c>
      <c t="s" s="26" r="B3">
        <v>824</v>
      </c>
      <c t="s" s="26" r="C3">
        <v>825</v>
      </c>
      <c t="s" s="26" r="D3">
        <v>96</v>
      </c>
      <c t="s" s="80" r="E3">
        <v>103</v>
      </c>
      <c s="55" r="F3"/>
    </row>
    <row r="4">
      <c s="26" r="A4"/>
      <c s="26" r="B4"/>
      <c s="26" r="C4"/>
      <c s="26" r="D4"/>
      <c s="26" r="E4"/>
      <c s="55" r="F4"/>
    </row>
    <row r="5">
      <c t="s" s="26" r="A5">
        <v>823</v>
      </c>
      <c t="s" s="26" r="B5">
        <v>826</v>
      </c>
      <c t="s" s="26" r="C5">
        <v>827</v>
      </c>
      <c t="s" s="26" r="D5">
        <v>32</v>
      </c>
      <c t="s" s="80" r="E5">
        <v>103</v>
      </c>
      <c s="55" r="F5"/>
    </row>
    <row r="6">
      <c t="s" s="26" r="A6">
        <v>823</v>
      </c>
      <c t="s" s="26" r="B6">
        <v>828</v>
      </c>
      <c t="s" s="26" r="C6">
        <v>829</v>
      </c>
      <c t="s" s="26" r="D6">
        <v>32</v>
      </c>
      <c t="s" s="80" r="E6">
        <v>103</v>
      </c>
      <c s="55" r="F6"/>
    </row>
    <row r="7">
      <c s="26" r="A7"/>
      <c s="26" r="B7"/>
      <c s="26" r="C7"/>
      <c s="26" r="D7"/>
      <c s="26" r="E7"/>
      <c s="55" r="F7"/>
    </row>
    <row r="8">
      <c t="s" s="26" r="A8">
        <v>823</v>
      </c>
      <c t="s" s="26" r="B8">
        <v>830</v>
      </c>
      <c t="s" s="26" r="C8">
        <v>831</v>
      </c>
      <c t="s" s="26" r="D8">
        <v>32</v>
      </c>
      <c t="s" s="87" r="E8">
        <v>21</v>
      </c>
      <c s="55" r="F8"/>
    </row>
    <row r="9">
      <c s="26" r="A9"/>
      <c s="26" r="B9"/>
      <c s="26" r="C9"/>
      <c s="26" r="D9"/>
      <c s="26" r="E9"/>
      <c s="55" r="F9"/>
    </row>
    <row r="10">
      <c s="26" r="A10"/>
      <c s="26" r="B10"/>
      <c s="26" r="C10"/>
      <c s="26" r="D10"/>
      <c s="26" r="E10"/>
      <c s="55" r="F10"/>
    </row>
    <row r="11">
      <c s="26" r="A11"/>
      <c s="26" r="B11"/>
      <c s="26" r="C11"/>
      <c s="26" r="D11"/>
      <c s="26" r="E11"/>
      <c s="55" r="F11"/>
    </row>
    <row r="12">
      <c s="26" r="A12"/>
      <c s="26" r="B12"/>
      <c s="26" r="C12"/>
      <c s="26" r="D12"/>
      <c s="26" r="E12"/>
      <c s="55" r="F12"/>
    </row>
    <row r="13">
      <c s="26" r="A13"/>
      <c s="26" r="B13"/>
      <c s="26" r="C13"/>
      <c s="26" r="D13"/>
      <c s="26" r="E13"/>
      <c s="55" r="F13"/>
    </row>
    <row r="14">
      <c s="26" r="A14"/>
      <c s="26" r="B14"/>
      <c s="26" r="C14"/>
      <c s="26" r="D14"/>
      <c s="26" r="E14"/>
      <c s="55" r="F14"/>
    </row>
    <row r="15">
      <c s="26" r="A15"/>
      <c s="26" r="B15"/>
      <c s="26" r="C15"/>
      <c s="26" r="D15"/>
      <c s="26" r="E15"/>
      <c s="55" r="F15"/>
    </row>
    <row r="16">
      <c s="26" r="A16"/>
      <c s="26" r="B16"/>
      <c s="26" r="C16"/>
      <c s="26" r="D16"/>
      <c s="26" r="E16"/>
      <c s="55" r="F16"/>
    </row>
    <row r="17">
      <c s="26" r="A17"/>
      <c s="26" r="B17"/>
      <c s="26" r="C17"/>
      <c s="26" r="D17"/>
      <c s="26" r="E17"/>
      <c s="55" r="F17"/>
    </row>
    <row r="18">
      <c s="26" r="A18"/>
      <c s="26" r="B18"/>
      <c s="26" r="C18"/>
      <c s="26" r="D18"/>
      <c s="26" r="E18"/>
      <c s="55" r="F18"/>
    </row>
    <row r="19">
      <c s="26" r="A19"/>
      <c s="26" r="B19"/>
      <c s="26" r="C19"/>
      <c s="26" r="D19"/>
      <c s="26" r="E19"/>
      <c s="55" r="F19"/>
    </row>
    <row r="20">
      <c s="26" r="A20"/>
      <c s="26" r="B20"/>
      <c s="26" r="C20"/>
      <c s="26" r="D20"/>
      <c s="26" r="E20"/>
      <c s="55" r="F20"/>
    </row>
    <row r="21">
      <c s="26" r="A21"/>
      <c s="26" r="B21"/>
      <c s="26" r="C21"/>
      <c s="26" r="D21"/>
      <c s="26" r="E21"/>
      <c s="55" r="F21"/>
    </row>
    <row r="22">
      <c s="26" r="A22"/>
      <c s="26" r="B22"/>
      <c s="26" r="C22"/>
      <c s="26" r="D22"/>
      <c s="26" r="E22"/>
      <c s="55" r="F22"/>
    </row>
    <row r="23">
      <c s="26" r="A23"/>
      <c s="26" r="B23"/>
      <c s="26" r="C23"/>
      <c s="26" r="D23"/>
      <c s="26" r="E23"/>
      <c s="55" r="F23"/>
    </row>
    <row r="24">
      <c s="26" r="A24"/>
      <c s="26" r="B24"/>
      <c s="26" r="C24"/>
      <c s="26" r="D24"/>
      <c s="26" r="E24"/>
      <c s="55" r="F24"/>
    </row>
    <row r="25">
      <c s="26" r="A25"/>
      <c s="26" r="B25"/>
      <c s="26" r="C25"/>
      <c s="26" r="D25"/>
      <c s="26" r="E25"/>
      <c s="55" r="F25"/>
    </row>
    <row r="26">
      <c s="26" r="A26"/>
      <c s="26" r="B26"/>
      <c s="26" r="C26"/>
      <c s="26" r="D26"/>
      <c s="26" r="E26"/>
      <c s="55" r="F26"/>
    </row>
    <row r="27">
      <c s="33" r="A27"/>
      <c s="33" r="B27"/>
      <c s="33" r="C27"/>
      <c s="33" r="D27"/>
      <c s="33" r="E27"/>
    </row>
  </sheetData>
  <conditionalFormatting sqref="E1">
    <cfRule priority="1" type="cellIs" operator="equal" stopIfTrue="1" dxfId="28">
      <formula>"DONE"</formula>
    </cfRule>
    <cfRule priority="2" type="cellIs" operator="equal" stopIfTrue="1" dxfId="29">
      <formula>"IP"</formula>
    </cfRule>
    <cfRule priority="3" type="cellIs" operator="equal" stopIfTrue="1" dxfId="30">
      <formula>"WAITING"</formula>
    </cfRule>
    <cfRule priority="4" type="cellIs" operator="equal" stopIfTrue="1" dxfId="31">
      <formula>"TO CHECK"</formula>
    </cfRule>
  </conditionalFormatting>
</worksheet>
</file>